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0" yWindow="0" windowWidth="25600" windowHeight="16060" tabRatio="500"/>
  </bookViews>
  <sheets>
    <sheet name="Original" sheetId="1" r:id="rId1"/>
    <sheet name="Sheet1" sheetId="2" r:id="rId2"/>
  </sheets>
  <definedNames>
    <definedName name="solver_adj" localSheetId="0" hidden="1">Original!#REF!,Original!$N$10:$N$11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itr" localSheetId="0" hidden="1">2147483647</definedName>
    <definedName name="solver_lhs1" localSheetId="0" hidden="1">Original!$R$8</definedName>
    <definedName name="solver_lhs2" localSheetId="0" hidden="1">Original!#REF!</definedName>
    <definedName name="solver_lhs3" localSheetId="0" hidden="1">Original!#REF!</definedName>
    <definedName name="solver_lhs4" localSheetId="0" hidden="1">Original!#REF!</definedName>
    <definedName name="solver_lhs5" localSheetId="0" hidden="1">Original!#REF!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opt" localSheetId="0" hidden="1">Original!#REF!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2" localSheetId="0" hidden="1">1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hs1" localSheetId="0" hidden="1">1.2</definedName>
    <definedName name="solver_rhs2" localSheetId="0" hidden="1">0.3</definedName>
    <definedName name="solver_rhs3" localSheetId="0" hidden="1">0.2</definedName>
    <definedName name="solver_rhs4" localSheetId="0" hidden="1">0.15</definedName>
    <definedName name="solver_rhs5" localSheetId="0" hidden="1">3</definedName>
    <definedName name="solver_rlx" localSheetId="0" hidden="1">2</definedName>
    <definedName name="solver_rsd" localSheetId="0" hidden="1">7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3</definedName>
    <definedName name="solver_ver" localSheetId="0" hidden="1">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5" i="1" l="1"/>
  <c r="W4" i="1"/>
  <c r="Y4" i="1"/>
  <c r="Y5" i="1"/>
  <c r="W3" i="1"/>
  <c r="Y3" i="1"/>
  <c r="K14" i="1"/>
  <c r="J18" i="1"/>
  <c r="R18" i="1"/>
  <c r="E19" i="1"/>
  <c r="D19" i="1"/>
  <c r="N19" i="1"/>
  <c r="O19" i="1"/>
  <c r="P19" i="1"/>
  <c r="J19" i="1"/>
  <c r="R19" i="1"/>
  <c r="E20" i="1"/>
  <c r="D20" i="1"/>
  <c r="N20" i="1"/>
  <c r="O20" i="1"/>
  <c r="P20" i="1"/>
  <c r="J20" i="1"/>
  <c r="R20" i="1"/>
  <c r="E21" i="1"/>
  <c r="D21" i="1"/>
  <c r="N21" i="1"/>
  <c r="O21" i="1"/>
  <c r="P21" i="1"/>
  <c r="J21" i="1"/>
  <c r="R21" i="1"/>
  <c r="E22" i="1"/>
  <c r="D22" i="1"/>
  <c r="N22" i="1"/>
  <c r="O22" i="1"/>
  <c r="P22" i="1"/>
  <c r="J22" i="1"/>
  <c r="R22" i="1"/>
  <c r="E23" i="1"/>
  <c r="D23" i="1"/>
  <c r="N23" i="1"/>
  <c r="O23" i="1"/>
  <c r="P23" i="1"/>
  <c r="J23" i="1"/>
  <c r="R23" i="1"/>
  <c r="E24" i="1"/>
  <c r="D24" i="1"/>
  <c r="N24" i="1"/>
  <c r="O24" i="1"/>
  <c r="P24" i="1"/>
  <c r="J24" i="1"/>
  <c r="R24" i="1"/>
  <c r="E25" i="1"/>
  <c r="D25" i="1"/>
  <c r="N25" i="1"/>
  <c r="O25" i="1"/>
  <c r="P25" i="1"/>
  <c r="J25" i="1"/>
  <c r="R25" i="1"/>
  <c r="E26" i="1"/>
  <c r="D26" i="1"/>
  <c r="N26" i="1"/>
  <c r="O26" i="1"/>
  <c r="P26" i="1"/>
  <c r="J26" i="1"/>
  <c r="R26" i="1"/>
  <c r="E27" i="1"/>
  <c r="D27" i="1"/>
  <c r="N27" i="1"/>
  <c r="O27" i="1"/>
  <c r="P27" i="1"/>
  <c r="J27" i="1"/>
  <c r="R27" i="1"/>
  <c r="E28" i="1"/>
  <c r="D28" i="1"/>
  <c r="N28" i="1"/>
  <c r="O28" i="1"/>
  <c r="P28" i="1"/>
  <c r="J28" i="1"/>
  <c r="R28" i="1"/>
  <c r="E29" i="1"/>
  <c r="D29" i="1"/>
  <c r="N29" i="1"/>
  <c r="O29" i="1"/>
  <c r="P29" i="1"/>
  <c r="J29" i="1"/>
  <c r="R29" i="1"/>
  <c r="E30" i="1"/>
  <c r="D30" i="1"/>
  <c r="N30" i="1"/>
  <c r="O30" i="1"/>
  <c r="P30" i="1"/>
  <c r="J30" i="1"/>
  <c r="R30" i="1"/>
  <c r="E31" i="1"/>
  <c r="D31" i="1"/>
  <c r="N31" i="1"/>
  <c r="O31" i="1"/>
  <c r="P31" i="1"/>
  <c r="J31" i="1"/>
  <c r="R31" i="1"/>
  <c r="E32" i="1"/>
  <c r="D32" i="1"/>
  <c r="N32" i="1"/>
  <c r="O32" i="1"/>
  <c r="P32" i="1"/>
  <c r="J32" i="1"/>
  <c r="R32" i="1"/>
  <c r="E33" i="1"/>
  <c r="D33" i="1"/>
  <c r="N33" i="1"/>
  <c r="O33" i="1"/>
  <c r="P33" i="1"/>
  <c r="J33" i="1"/>
  <c r="R33" i="1"/>
  <c r="E34" i="1"/>
  <c r="D34" i="1"/>
  <c r="N34" i="1"/>
  <c r="O34" i="1"/>
  <c r="P34" i="1"/>
  <c r="J34" i="1"/>
  <c r="R34" i="1"/>
  <c r="E35" i="1"/>
  <c r="D35" i="1"/>
  <c r="N35" i="1"/>
  <c r="O35" i="1"/>
  <c r="P35" i="1"/>
  <c r="J35" i="1"/>
  <c r="R35" i="1"/>
  <c r="E36" i="1"/>
  <c r="D36" i="1"/>
  <c r="N36" i="1"/>
  <c r="O36" i="1"/>
  <c r="P36" i="1"/>
  <c r="J36" i="1"/>
  <c r="R36" i="1"/>
  <c r="E37" i="1"/>
  <c r="D37" i="1"/>
  <c r="N37" i="1"/>
  <c r="O37" i="1"/>
  <c r="P37" i="1"/>
  <c r="J37" i="1"/>
  <c r="R37" i="1"/>
  <c r="E38" i="1"/>
  <c r="D38" i="1"/>
  <c r="N38" i="1"/>
  <c r="O38" i="1"/>
  <c r="P38" i="1"/>
  <c r="J38" i="1"/>
  <c r="R38" i="1"/>
  <c r="E39" i="1"/>
  <c r="D39" i="1"/>
  <c r="N39" i="1"/>
  <c r="O39" i="1"/>
  <c r="P39" i="1"/>
  <c r="J39" i="1"/>
  <c r="R39" i="1"/>
  <c r="E40" i="1"/>
  <c r="D40" i="1"/>
  <c r="N40" i="1"/>
  <c r="O40" i="1"/>
  <c r="P40" i="1"/>
  <c r="J40" i="1"/>
  <c r="R40" i="1"/>
  <c r="E41" i="1"/>
  <c r="D41" i="1"/>
  <c r="N41" i="1"/>
  <c r="O41" i="1"/>
  <c r="P41" i="1"/>
  <c r="J41" i="1"/>
  <c r="R41" i="1"/>
  <c r="E42" i="1"/>
  <c r="D42" i="1"/>
  <c r="N42" i="1"/>
  <c r="O42" i="1"/>
  <c r="P42" i="1"/>
  <c r="J42" i="1"/>
  <c r="R42" i="1"/>
  <c r="E43" i="1"/>
  <c r="D43" i="1"/>
  <c r="N43" i="1"/>
  <c r="O43" i="1"/>
  <c r="P43" i="1"/>
  <c r="J43" i="1"/>
  <c r="R43" i="1"/>
  <c r="E44" i="1"/>
  <c r="D44" i="1"/>
  <c r="N44" i="1"/>
  <c r="O44" i="1"/>
  <c r="P44" i="1"/>
  <c r="J44" i="1"/>
  <c r="R44" i="1"/>
  <c r="E45" i="1"/>
  <c r="D45" i="1"/>
  <c r="N45" i="1"/>
  <c r="O45" i="1"/>
  <c r="P45" i="1"/>
  <c r="J45" i="1"/>
  <c r="R45" i="1"/>
  <c r="E46" i="1"/>
  <c r="D46" i="1"/>
  <c r="N46" i="1"/>
  <c r="O46" i="1"/>
  <c r="P46" i="1"/>
  <c r="J46" i="1"/>
  <c r="R46" i="1"/>
  <c r="E47" i="1"/>
  <c r="D47" i="1"/>
  <c r="N47" i="1"/>
  <c r="O47" i="1"/>
  <c r="P47" i="1"/>
  <c r="J47" i="1"/>
  <c r="R47" i="1"/>
  <c r="E48" i="1"/>
  <c r="D48" i="1"/>
  <c r="N48" i="1"/>
  <c r="O48" i="1"/>
  <c r="P48" i="1"/>
  <c r="J48" i="1"/>
  <c r="R48" i="1"/>
  <c r="E49" i="1"/>
  <c r="D49" i="1"/>
  <c r="N49" i="1"/>
  <c r="O49" i="1"/>
  <c r="P49" i="1"/>
  <c r="J49" i="1"/>
  <c r="R49" i="1"/>
  <c r="E50" i="1"/>
  <c r="D50" i="1"/>
  <c r="N50" i="1"/>
  <c r="O50" i="1"/>
  <c r="P50" i="1"/>
  <c r="J50" i="1"/>
  <c r="R50" i="1"/>
  <c r="E51" i="1"/>
  <c r="D51" i="1"/>
  <c r="N51" i="1"/>
  <c r="O51" i="1"/>
  <c r="P51" i="1"/>
  <c r="J51" i="1"/>
  <c r="R51" i="1"/>
  <c r="E52" i="1"/>
  <c r="D52" i="1"/>
  <c r="N52" i="1"/>
  <c r="O52" i="1"/>
  <c r="P52" i="1"/>
  <c r="J52" i="1"/>
  <c r="R52" i="1"/>
  <c r="E53" i="1"/>
  <c r="D53" i="1"/>
  <c r="N53" i="1"/>
  <c r="O53" i="1"/>
  <c r="P53" i="1"/>
  <c r="J53" i="1"/>
  <c r="R53" i="1"/>
  <c r="E54" i="1"/>
  <c r="D54" i="1"/>
  <c r="N54" i="1"/>
  <c r="O54" i="1"/>
  <c r="P54" i="1"/>
  <c r="J54" i="1"/>
  <c r="R54" i="1"/>
  <c r="E55" i="1"/>
  <c r="D55" i="1"/>
  <c r="N55" i="1"/>
  <c r="O55" i="1"/>
  <c r="P55" i="1"/>
  <c r="J55" i="1"/>
  <c r="R55" i="1"/>
  <c r="E56" i="1"/>
  <c r="D56" i="1"/>
  <c r="N56" i="1"/>
  <c r="O56" i="1"/>
  <c r="P56" i="1"/>
  <c r="J56" i="1"/>
  <c r="R56" i="1"/>
  <c r="E57" i="1"/>
  <c r="D57" i="1"/>
  <c r="N57" i="1"/>
  <c r="O57" i="1"/>
  <c r="P57" i="1"/>
  <c r="J57" i="1"/>
  <c r="R57" i="1"/>
  <c r="E58" i="1"/>
  <c r="D58" i="1"/>
  <c r="N58" i="1"/>
  <c r="O58" i="1"/>
  <c r="P58" i="1"/>
  <c r="J58" i="1"/>
  <c r="R58" i="1"/>
  <c r="E59" i="1"/>
  <c r="D59" i="1"/>
  <c r="N59" i="1"/>
  <c r="O59" i="1"/>
  <c r="P59" i="1"/>
  <c r="J59" i="1"/>
  <c r="R59" i="1"/>
  <c r="E60" i="1"/>
  <c r="D60" i="1"/>
  <c r="N60" i="1"/>
  <c r="O60" i="1"/>
  <c r="P60" i="1"/>
  <c r="J60" i="1"/>
  <c r="R60" i="1"/>
  <c r="E61" i="1"/>
  <c r="D61" i="1"/>
  <c r="N61" i="1"/>
  <c r="O61" i="1"/>
  <c r="P61" i="1"/>
  <c r="J61" i="1"/>
  <c r="R61" i="1"/>
  <c r="E62" i="1"/>
  <c r="D62" i="1"/>
  <c r="N62" i="1"/>
  <c r="O62" i="1"/>
  <c r="P62" i="1"/>
  <c r="J62" i="1"/>
  <c r="R62" i="1"/>
  <c r="E63" i="1"/>
  <c r="D63" i="1"/>
  <c r="N63" i="1"/>
  <c r="O63" i="1"/>
  <c r="P63" i="1"/>
  <c r="J63" i="1"/>
  <c r="R63" i="1"/>
  <c r="E64" i="1"/>
  <c r="D64" i="1"/>
  <c r="N64" i="1"/>
  <c r="O64" i="1"/>
  <c r="P64" i="1"/>
  <c r="J64" i="1"/>
  <c r="R64" i="1"/>
  <c r="E65" i="1"/>
  <c r="D65" i="1"/>
  <c r="N65" i="1"/>
  <c r="O65" i="1"/>
  <c r="P65" i="1"/>
  <c r="J65" i="1"/>
  <c r="R65" i="1"/>
  <c r="E66" i="1"/>
  <c r="D66" i="1"/>
  <c r="N66" i="1"/>
  <c r="O66" i="1"/>
  <c r="P66" i="1"/>
  <c r="J66" i="1"/>
  <c r="R66" i="1"/>
  <c r="E67" i="1"/>
  <c r="D67" i="1"/>
  <c r="N67" i="1"/>
  <c r="O67" i="1"/>
  <c r="P67" i="1"/>
  <c r="J67" i="1"/>
  <c r="R67" i="1"/>
  <c r="E68" i="1"/>
  <c r="D68" i="1"/>
  <c r="N68" i="1"/>
  <c r="O68" i="1"/>
  <c r="P68" i="1"/>
  <c r="J68" i="1"/>
  <c r="R68" i="1"/>
  <c r="E69" i="1"/>
  <c r="D69" i="1"/>
  <c r="N69" i="1"/>
  <c r="O69" i="1"/>
  <c r="P69" i="1"/>
  <c r="J69" i="1"/>
  <c r="R69" i="1"/>
  <c r="E70" i="1"/>
  <c r="D70" i="1"/>
  <c r="N70" i="1"/>
  <c r="O70" i="1"/>
  <c r="P70" i="1"/>
  <c r="J70" i="1"/>
  <c r="R70" i="1"/>
  <c r="E71" i="1"/>
  <c r="D71" i="1"/>
  <c r="N71" i="1"/>
  <c r="O71" i="1"/>
  <c r="P71" i="1"/>
  <c r="J71" i="1"/>
  <c r="R71" i="1"/>
  <c r="E72" i="1"/>
  <c r="D72" i="1"/>
  <c r="N72" i="1"/>
  <c r="O72" i="1"/>
  <c r="P72" i="1"/>
  <c r="J72" i="1"/>
  <c r="R72" i="1"/>
  <c r="E73" i="1"/>
  <c r="D73" i="1"/>
  <c r="N73" i="1"/>
  <c r="O73" i="1"/>
  <c r="P73" i="1"/>
  <c r="J73" i="1"/>
  <c r="R73" i="1"/>
  <c r="E74" i="1"/>
  <c r="D74" i="1"/>
  <c r="N74" i="1"/>
  <c r="O74" i="1"/>
  <c r="P74" i="1"/>
  <c r="J74" i="1"/>
  <c r="R74" i="1"/>
  <c r="E75" i="1"/>
  <c r="D75" i="1"/>
  <c r="N75" i="1"/>
  <c r="O75" i="1"/>
  <c r="P75" i="1"/>
  <c r="J75" i="1"/>
  <c r="R75" i="1"/>
  <c r="E76" i="1"/>
  <c r="D76" i="1"/>
  <c r="N76" i="1"/>
  <c r="O76" i="1"/>
  <c r="P76" i="1"/>
  <c r="J76" i="1"/>
  <c r="R76" i="1"/>
  <c r="E77" i="1"/>
  <c r="D77" i="1"/>
  <c r="N77" i="1"/>
  <c r="O77" i="1"/>
  <c r="P77" i="1"/>
  <c r="J77" i="1"/>
  <c r="R77" i="1"/>
  <c r="E78" i="1"/>
  <c r="D78" i="1"/>
  <c r="N78" i="1"/>
  <c r="O78" i="1"/>
  <c r="P78" i="1"/>
  <c r="J78" i="1"/>
  <c r="R78" i="1"/>
  <c r="E79" i="1"/>
  <c r="D79" i="1"/>
  <c r="N79" i="1"/>
  <c r="O79" i="1"/>
  <c r="P79" i="1"/>
  <c r="J79" i="1"/>
  <c r="R79" i="1"/>
  <c r="E80" i="1"/>
  <c r="D80" i="1"/>
  <c r="N80" i="1"/>
  <c r="O80" i="1"/>
  <c r="P80" i="1"/>
  <c r="J80" i="1"/>
  <c r="R80" i="1"/>
  <c r="E81" i="1"/>
  <c r="D81" i="1"/>
  <c r="N81" i="1"/>
  <c r="O81" i="1"/>
  <c r="P81" i="1"/>
  <c r="J81" i="1"/>
  <c r="R81" i="1"/>
  <c r="E82" i="1"/>
  <c r="D82" i="1"/>
  <c r="N82" i="1"/>
  <c r="O82" i="1"/>
  <c r="P82" i="1"/>
  <c r="J82" i="1"/>
  <c r="R82" i="1"/>
  <c r="E83" i="1"/>
  <c r="D83" i="1"/>
  <c r="N83" i="1"/>
  <c r="O83" i="1"/>
  <c r="P83" i="1"/>
  <c r="J83" i="1"/>
  <c r="R83" i="1"/>
  <c r="E84" i="1"/>
  <c r="D84" i="1"/>
  <c r="N84" i="1"/>
  <c r="O84" i="1"/>
  <c r="P84" i="1"/>
  <c r="J84" i="1"/>
  <c r="R84" i="1"/>
  <c r="E85" i="1"/>
  <c r="D85" i="1"/>
  <c r="N85" i="1"/>
  <c r="O85" i="1"/>
  <c r="P85" i="1"/>
  <c r="J85" i="1"/>
  <c r="R85" i="1"/>
  <c r="E86" i="1"/>
  <c r="D86" i="1"/>
  <c r="N86" i="1"/>
  <c r="O86" i="1"/>
  <c r="P86" i="1"/>
  <c r="J86" i="1"/>
  <c r="R86" i="1"/>
  <c r="E87" i="1"/>
  <c r="D87" i="1"/>
  <c r="N87" i="1"/>
  <c r="O87" i="1"/>
  <c r="P87" i="1"/>
  <c r="J87" i="1"/>
  <c r="R87" i="1"/>
  <c r="E88" i="1"/>
  <c r="D88" i="1"/>
  <c r="N88" i="1"/>
  <c r="O88" i="1"/>
  <c r="P88" i="1"/>
  <c r="J88" i="1"/>
  <c r="R88" i="1"/>
  <c r="E89" i="1"/>
  <c r="D89" i="1"/>
  <c r="N89" i="1"/>
  <c r="O89" i="1"/>
  <c r="P89" i="1"/>
  <c r="J89" i="1"/>
  <c r="R89" i="1"/>
  <c r="E90" i="1"/>
  <c r="D90" i="1"/>
  <c r="N90" i="1"/>
  <c r="O90" i="1"/>
  <c r="P90" i="1"/>
  <c r="J90" i="1"/>
  <c r="R90" i="1"/>
  <c r="E91" i="1"/>
  <c r="D91" i="1"/>
  <c r="N91" i="1"/>
  <c r="O91" i="1"/>
  <c r="P91" i="1"/>
  <c r="J91" i="1"/>
  <c r="R91" i="1"/>
  <c r="E92" i="1"/>
  <c r="D92" i="1"/>
  <c r="N92" i="1"/>
  <c r="O92" i="1"/>
  <c r="P92" i="1"/>
  <c r="J92" i="1"/>
  <c r="R92" i="1"/>
  <c r="E93" i="1"/>
  <c r="D93" i="1"/>
  <c r="N93" i="1"/>
  <c r="O93" i="1"/>
  <c r="P93" i="1"/>
  <c r="J93" i="1"/>
  <c r="R93" i="1"/>
  <c r="E94" i="1"/>
  <c r="D94" i="1"/>
  <c r="N94" i="1"/>
  <c r="O94" i="1"/>
  <c r="P94" i="1"/>
  <c r="J94" i="1"/>
  <c r="R94" i="1"/>
  <c r="E95" i="1"/>
  <c r="D95" i="1"/>
  <c r="N95" i="1"/>
  <c r="O95" i="1"/>
  <c r="P95" i="1"/>
  <c r="J95" i="1"/>
  <c r="R95" i="1"/>
  <c r="E96" i="1"/>
  <c r="D96" i="1"/>
  <c r="N96" i="1"/>
  <c r="O96" i="1"/>
  <c r="P96" i="1"/>
  <c r="J96" i="1"/>
  <c r="R96" i="1"/>
  <c r="E97" i="1"/>
  <c r="D97" i="1"/>
  <c r="N97" i="1"/>
  <c r="O97" i="1"/>
  <c r="P97" i="1"/>
  <c r="J97" i="1"/>
  <c r="R97" i="1"/>
  <c r="E98" i="1"/>
  <c r="D98" i="1"/>
  <c r="N98" i="1"/>
  <c r="O98" i="1"/>
  <c r="P98" i="1"/>
  <c r="J98" i="1"/>
  <c r="R98" i="1"/>
  <c r="E99" i="1"/>
  <c r="D99" i="1"/>
  <c r="N99" i="1"/>
  <c r="O99" i="1"/>
  <c r="P99" i="1"/>
  <c r="J99" i="1"/>
  <c r="R99" i="1"/>
  <c r="E100" i="1"/>
  <c r="D100" i="1"/>
  <c r="N100" i="1"/>
  <c r="O100" i="1"/>
  <c r="P100" i="1"/>
  <c r="J100" i="1"/>
  <c r="R100" i="1"/>
  <c r="E101" i="1"/>
  <c r="D101" i="1"/>
  <c r="N101" i="1"/>
  <c r="O101" i="1"/>
  <c r="P101" i="1"/>
  <c r="J101" i="1"/>
  <c r="R101" i="1"/>
  <c r="E102" i="1"/>
  <c r="D102" i="1"/>
  <c r="N102" i="1"/>
  <c r="O102" i="1"/>
  <c r="P102" i="1"/>
  <c r="J102" i="1"/>
  <c r="R102" i="1"/>
  <c r="E103" i="1"/>
  <c r="D103" i="1"/>
  <c r="N103" i="1"/>
  <c r="O103" i="1"/>
  <c r="P103" i="1"/>
  <c r="J103" i="1"/>
  <c r="R103" i="1"/>
  <c r="E104" i="1"/>
  <c r="D104" i="1"/>
  <c r="N104" i="1"/>
  <c r="O104" i="1"/>
  <c r="P104" i="1"/>
  <c r="J104" i="1"/>
  <c r="R104" i="1"/>
  <c r="E105" i="1"/>
  <c r="D105" i="1"/>
  <c r="N105" i="1"/>
  <c r="O105" i="1"/>
  <c r="P105" i="1"/>
  <c r="J105" i="1"/>
  <c r="R105" i="1"/>
  <c r="E106" i="1"/>
  <c r="D106" i="1"/>
  <c r="N106" i="1"/>
  <c r="O106" i="1"/>
  <c r="P106" i="1"/>
  <c r="J106" i="1"/>
  <c r="R106" i="1"/>
  <c r="E107" i="1"/>
  <c r="D107" i="1"/>
  <c r="N107" i="1"/>
  <c r="O107" i="1"/>
  <c r="P107" i="1"/>
  <c r="J107" i="1"/>
  <c r="R107" i="1"/>
  <c r="E108" i="1"/>
  <c r="D108" i="1"/>
  <c r="N108" i="1"/>
  <c r="O108" i="1"/>
  <c r="P108" i="1"/>
  <c r="J108" i="1"/>
  <c r="R108" i="1"/>
  <c r="E109" i="1"/>
  <c r="D109" i="1"/>
  <c r="N109" i="1"/>
  <c r="O109" i="1"/>
  <c r="P109" i="1"/>
  <c r="J109" i="1"/>
  <c r="R109" i="1"/>
  <c r="E110" i="1"/>
  <c r="D110" i="1"/>
  <c r="N110" i="1"/>
  <c r="O110" i="1"/>
  <c r="P110" i="1"/>
  <c r="J110" i="1"/>
  <c r="R110" i="1"/>
  <c r="E111" i="1"/>
  <c r="D111" i="1"/>
  <c r="N111" i="1"/>
  <c r="O111" i="1"/>
  <c r="P111" i="1"/>
  <c r="J111" i="1"/>
  <c r="R111" i="1"/>
  <c r="E112" i="1"/>
  <c r="D112" i="1"/>
  <c r="N112" i="1"/>
  <c r="O112" i="1"/>
  <c r="P112" i="1"/>
  <c r="J112" i="1"/>
  <c r="R112" i="1"/>
  <c r="E113" i="1"/>
  <c r="D113" i="1"/>
  <c r="N113" i="1"/>
  <c r="O113" i="1"/>
  <c r="P113" i="1"/>
  <c r="J113" i="1"/>
  <c r="R113" i="1"/>
  <c r="E114" i="1"/>
  <c r="D114" i="1"/>
  <c r="N114" i="1"/>
  <c r="O114" i="1"/>
  <c r="P114" i="1"/>
  <c r="J114" i="1"/>
  <c r="R114" i="1"/>
  <c r="E115" i="1"/>
  <c r="D115" i="1"/>
  <c r="N115" i="1"/>
  <c r="O115" i="1"/>
  <c r="P115" i="1"/>
  <c r="J115" i="1"/>
  <c r="R115" i="1"/>
  <c r="E116" i="1"/>
  <c r="D116" i="1"/>
  <c r="N116" i="1"/>
  <c r="O116" i="1"/>
  <c r="P116" i="1"/>
  <c r="J116" i="1"/>
  <c r="R116" i="1"/>
  <c r="E117" i="1"/>
  <c r="D117" i="1"/>
  <c r="N117" i="1"/>
  <c r="O117" i="1"/>
  <c r="P117" i="1"/>
  <c r="J117" i="1"/>
  <c r="R117" i="1"/>
  <c r="E118" i="1"/>
  <c r="D118" i="1"/>
  <c r="N118" i="1"/>
  <c r="O118" i="1"/>
  <c r="P118" i="1"/>
  <c r="J118" i="1"/>
  <c r="R118" i="1"/>
  <c r="E119" i="1"/>
  <c r="D119" i="1"/>
  <c r="N119" i="1"/>
  <c r="O119" i="1"/>
  <c r="P119" i="1"/>
  <c r="J119" i="1"/>
  <c r="R119" i="1"/>
  <c r="E120" i="1"/>
  <c r="D120" i="1"/>
  <c r="N120" i="1"/>
  <c r="O120" i="1"/>
  <c r="P120" i="1"/>
  <c r="J120" i="1"/>
  <c r="R120" i="1"/>
  <c r="E121" i="1"/>
  <c r="D121" i="1"/>
  <c r="N121" i="1"/>
  <c r="O121" i="1"/>
  <c r="P121" i="1"/>
  <c r="J121" i="1"/>
  <c r="R121" i="1"/>
  <c r="E122" i="1"/>
  <c r="D122" i="1"/>
  <c r="N122" i="1"/>
  <c r="O122" i="1"/>
  <c r="P122" i="1"/>
  <c r="J122" i="1"/>
  <c r="R122" i="1"/>
  <c r="E123" i="1"/>
  <c r="D123" i="1"/>
  <c r="N123" i="1"/>
  <c r="O123" i="1"/>
  <c r="P123" i="1"/>
  <c r="J123" i="1"/>
  <c r="R123" i="1"/>
  <c r="E124" i="1"/>
  <c r="D124" i="1"/>
  <c r="N124" i="1"/>
  <c r="O124" i="1"/>
  <c r="P124" i="1"/>
  <c r="J124" i="1"/>
  <c r="R124" i="1"/>
  <c r="E125" i="1"/>
  <c r="D125" i="1"/>
  <c r="N125" i="1"/>
  <c r="O125" i="1"/>
  <c r="P125" i="1"/>
  <c r="J125" i="1"/>
  <c r="R125" i="1"/>
  <c r="E126" i="1"/>
  <c r="D126" i="1"/>
  <c r="N126" i="1"/>
  <c r="O126" i="1"/>
  <c r="P126" i="1"/>
  <c r="J126" i="1"/>
  <c r="R126" i="1"/>
  <c r="E127" i="1"/>
  <c r="D127" i="1"/>
  <c r="N127" i="1"/>
  <c r="O127" i="1"/>
  <c r="P127" i="1"/>
  <c r="J127" i="1"/>
  <c r="R127" i="1"/>
  <c r="E128" i="1"/>
  <c r="D128" i="1"/>
  <c r="N128" i="1"/>
  <c r="O128" i="1"/>
  <c r="P128" i="1"/>
  <c r="J128" i="1"/>
  <c r="R128" i="1"/>
  <c r="E129" i="1"/>
  <c r="D129" i="1"/>
  <c r="N129" i="1"/>
  <c r="O129" i="1"/>
  <c r="P129" i="1"/>
  <c r="J129" i="1"/>
  <c r="R129" i="1"/>
  <c r="E130" i="1"/>
  <c r="D130" i="1"/>
  <c r="N130" i="1"/>
  <c r="O130" i="1"/>
  <c r="P130" i="1"/>
  <c r="J130" i="1"/>
  <c r="R130" i="1"/>
  <c r="E131" i="1"/>
  <c r="D131" i="1"/>
  <c r="N131" i="1"/>
  <c r="O131" i="1"/>
  <c r="P131" i="1"/>
  <c r="J131" i="1"/>
  <c r="R131" i="1"/>
  <c r="E132" i="1"/>
  <c r="D132" i="1"/>
  <c r="N132" i="1"/>
  <c r="O132" i="1"/>
  <c r="P132" i="1"/>
  <c r="J132" i="1"/>
  <c r="R132" i="1"/>
  <c r="E133" i="1"/>
  <c r="D133" i="1"/>
  <c r="N133" i="1"/>
  <c r="O133" i="1"/>
  <c r="P133" i="1"/>
  <c r="J133" i="1"/>
  <c r="R133" i="1"/>
  <c r="E134" i="1"/>
  <c r="D134" i="1"/>
  <c r="N134" i="1"/>
  <c r="O134" i="1"/>
  <c r="P134" i="1"/>
  <c r="J134" i="1"/>
  <c r="R134" i="1"/>
  <c r="E135" i="1"/>
  <c r="D135" i="1"/>
  <c r="N135" i="1"/>
  <c r="O135" i="1"/>
  <c r="P135" i="1"/>
  <c r="J135" i="1"/>
  <c r="R135" i="1"/>
  <c r="E136" i="1"/>
  <c r="D136" i="1"/>
  <c r="N136" i="1"/>
  <c r="O136" i="1"/>
  <c r="P136" i="1"/>
  <c r="J136" i="1"/>
  <c r="R136" i="1"/>
  <c r="E137" i="1"/>
  <c r="D137" i="1"/>
  <c r="N137" i="1"/>
  <c r="O137" i="1"/>
  <c r="P137" i="1"/>
  <c r="J137" i="1"/>
  <c r="R137" i="1"/>
  <c r="E138" i="1"/>
  <c r="D138" i="1"/>
  <c r="N138" i="1"/>
  <c r="O138" i="1"/>
  <c r="P138" i="1"/>
  <c r="J138" i="1"/>
  <c r="R138" i="1"/>
  <c r="E139" i="1"/>
  <c r="D139" i="1"/>
  <c r="N139" i="1"/>
  <c r="O139" i="1"/>
  <c r="P139" i="1"/>
  <c r="J139" i="1"/>
  <c r="R139" i="1"/>
  <c r="E140" i="1"/>
  <c r="D140" i="1"/>
  <c r="N140" i="1"/>
  <c r="O140" i="1"/>
  <c r="P140" i="1"/>
  <c r="J140" i="1"/>
  <c r="R140" i="1"/>
  <c r="E141" i="1"/>
  <c r="D141" i="1"/>
  <c r="N141" i="1"/>
  <c r="O141" i="1"/>
  <c r="P141" i="1"/>
  <c r="J141" i="1"/>
  <c r="R141" i="1"/>
  <c r="E142" i="1"/>
  <c r="D142" i="1"/>
  <c r="N142" i="1"/>
  <c r="O142" i="1"/>
  <c r="P142" i="1"/>
  <c r="J142" i="1"/>
  <c r="R142" i="1"/>
  <c r="E143" i="1"/>
  <c r="D143" i="1"/>
  <c r="N143" i="1"/>
  <c r="O143" i="1"/>
  <c r="P143" i="1"/>
  <c r="J143" i="1"/>
  <c r="R143" i="1"/>
  <c r="E144" i="1"/>
  <c r="D144" i="1"/>
  <c r="N144" i="1"/>
  <c r="O144" i="1"/>
  <c r="P144" i="1"/>
  <c r="J144" i="1"/>
  <c r="R144" i="1"/>
  <c r="E145" i="1"/>
  <c r="D145" i="1"/>
  <c r="N145" i="1"/>
  <c r="O145" i="1"/>
  <c r="P145" i="1"/>
  <c r="J145" i="1"/>
  <c r="R145" i="1"/>
  <c r="E146" i="1"/>
  <c r="D146" i="1"/>
  <c r="N146" i="1"/>
  <c r="O146" i="1"/>
  <c r="P146" i="1"/>
  <c r="J146" i="1"/>
  <c r="R146" i="1"/>
  <c r="E147" i="1"/>
  <c r="D147" i="1"/>
  <c r="N147" i="1"/>
  <c r="O147" i="1"/>
  <c r="P147" i="1"/>
  <c r="J147" i="1"/>
  <c r="R147" i="1"/>
  <c r="E148" i="1"/>
  <c r="D148" i="1"/>
  <c r="N148" i="1"/>
  <c r="O148" i="1"/>
  <c r="P148" i="1"/>
  <c r="J148" i="1"/>
  <c r="R148" i="1"/>
  <c r="E149" i="1"/>
  <c r="D149" i="1"/>
  <c r="N149" i="1"/>
  <c r="O149" i="1"/>
  <c r="P149" i="1"/>
  <c r="J149" i="1"/>
  <c r="R149" i="1"/>
  <c r="E150" i="1"/>
  <c r="D150" i="1"/>
  <c r="N150" i="1"/>
  <c r="O150" i="1"/>
  <c r="P150" i="1"/>
  <c r="J150" i="1"/>
  <c r="R150" i="1"/>
  <c r="E151" i="1"/>
  <c r="D151" i="1"/>
  <c r="N151" i="1"/>
  <c r="O151" i="1"/>
  <c r="P151" i="1"/>
  <c r="J151" i="1"/>
  <c r="R151" i="1"/>
  <c r="E152" i="1"/>
  <c r="D152" i="1"/>
  <c r="N152" i="1"/>
  <c r="O152" i="1"/>
  <c r="P152" i="1"/>
  <c r="J152" i="1"/>
  <c r="R152" i="1"/>
  <c r="E153" i="1"/>
  <c r="D153" i="1"/>
  <c r="N153" i="1"/>
  <c r="O153" i="1"/>
  <c r="P153" i="1"/>
  <c r="J153" i="1"/>
  <c r="R153" i="1"/>
  <c r="E154" i="1"/>
  <c r="D154" i="1"/>
  <c r="N154" i="1"/>
  <c r="O154" i="1"/>
  <c r="P154" i="1"/>
  <c r="J154" i="1"/>
  <c r="R154" i="1"/>
  <c r="E155" i="1"/>
  <c r="D155" i="1"/>
  <c r="N155" i="1"/>
  <c r="O155" i="1"/>
  <c r="P155" i="1"/>
  <c r="J155" i="1"/>
  <c r="R155" i="1"/>
  <c r="E156" i="1"/>
  <c r="D156" i="1"/>
  <c r="N156" i="1"/>
  <c r="O156" i="1"/>
  <c r="P156" i="1"/>
  <c r="J156" i="1"/>
  <c r="R156" i="1"/>
  <c r="E157" i="1"/>
  <c r="D157" i="1"/>
  <c r="N157" i="1"/>
  <c r="O157" i="1"/>
  <c r="P157" i="1"/>
  <c r="J157" i="1"/>
  <c r="R157" i="1"/>
  <c r="E158" i="1"/>
  <c r="D158" i="1"/>
  <c r="N158" i="1"/>
  <c r="O158" i="1"/>
  <c r="P158" i="1"/>
  <c r="J158" i="1"/>
  <c r="R158" i="1"/>
  <c r="E159" i="1"/>
  <c r="D159" i="1"/>
  <c r="N159" i="1"/>
  <c r="O159" i="1"/>
  <c r="P159" i="1"/>
  <c r="J159" i="1"/>
  <c r="R159" i="1"/>
  <c r="E160" i="1"/>
  <c r="D160" i="1"/>
  <c r="N160" i="1"/>
  <c r="O160" i="1"/>
  <c r="P160" i="1"/>
  <c r="J160" i="1"/>
  <c r="R160" i="1"/>
  <c r="E161" i="1"/>
  <c r="D161" i="1"/>
  <c r="N161" i="1"/>
  <c r="O161" i="1"/>
  <c r="P161" i="1"/>
  <c r="J161" i="1"/>
  <c r="R161" i="1"/>
  <c r="E162" i="1"/>
  <c r="D162" i="1"/>
  <c r="N162" i="1"/>
  <c r="O162" i="1"/>
  <c r="P162" i="1"/>
  <c r="J162" i="1"/>
  <c r="R162" i="1"/>
  <c r="E163" i="1"/>
  <c r="D163" i="1"/>
  <c r="N163" i="1"/>
  <c r="O163" i="1"/>
  <c r="P163" i="1"/>
  <c r="J163" i="1"/>
  <c r="R163" i="1"/>
  <c r="E164" i="1"/>
  <c r="D164" i="1"/>
  <c r="N164" i="1"/>
  <c r="O164" i="1"/>
  <c r="P164" i="1"/>
  <c r="J164" i="1"/>
  <c r="R164" i="1"/>
  <c r="E165" i="1"/>
  <c r="D165" i="1"/>
  <c r="N165" i="1"/>
  <c r="O165" i="1"/>
  <c r="P165" i="1"/>
  <c r="J165" i="1"/>
  <c r="R165" i="1"/>
  <c r="E166" i="1"/>
  <c r="D166" i="1"/>
  <c r="N166" i="1"/>
  <c r="O166" i="1"/>
  <c r="P166" i="1"/>
  <c r="J166" i="1"/>
  <c r="R166" i="1"/>
  <c r="E167" i="1"/>
  <c r="D167" i="1"/>
  <c r="N167" i="1"/>
  <c r="O167" i="1"/>
  <c r="P167" i="1"/>
  <c r="J167" i="1"/>
  <c r="R167" i="1"/>
  <c r="E168" i="1"/>
  <c r="D168" i="1"/>
  <c r="N168" i="1"/>
  <c r="O168" i="1"/>
  <c r="P168" i="1"/>
  <c r="J168" i="1"/>
  <c r="R168" i="1"/>
  <c r="E169" i="1"/>
  <c r="D169" i="1"/>
  <c r="N169" i="1"/>
  <c r="O169" i="1"/>
  <c r="P169" i="1"/>
  <c r="J169" i="1"/>
  <c r="R169" i="1"/>
  <c r="E170" i="1"/>
  <c r="D170" i="1"/>
  <c r="N170" i="1"/>
  <c r="O170" i="1"/>
  <c r="P170" i="1"/>
  <c r="J170" i="1"/>
  <c r="R170" i="1"/>
  <c r="E171" i="1"/>
  <c r="D171" i="1"/>
  <c r="N171" i="1"/>
  <c r="O171" i="1"/>
  <c r="P171" i="1"/>
  <c r="J171" i="1"/>
  <c r="R171" i="1"/>
  <c r="E172" i="1"/>
  <c r="D172" i="1"/>
  <c r="N172" i="1"/>
  <c r="O172" i="1"/>
  <c r="P172" i="1"/>
  <c r="J172" i="1"/>
  <c r="R172" i="1"/>
  <c r="E173" i="1"/>
  <c r="D173" i="1"/>
  <c r="N173" i="1"/>
  <c r="O173" i="1"/>
  <c r="P173" i="1"/>
  <c r="J173" i="1"/>
  <c r="R173" i="1"/>
  <c r="E174" i="1"/>
  <c r="D174" i="1"/>
  <c r="N174" i="1"/>
  <c r="O174" i="1"/>
  <c r="P174" i="1"/>
  <c r="J174" i="1"/>
  <c r="R174" i="1"/>
  <c r="E175" i="1"/>
  <c r="D175" i="1"/>
  <c r="N175" i="1"/>
  <c r="O175" i="1"/>
  <c r="P175" i="1"/>
  <c r="J175" i="1"/>
  <c r="R175" i="1"/>
  <c r="E176" i="1"/>
  <c r="D176" i="1"/>
  <c r="N176" i="1"/>
  <c r="O176" i="1"/>
  <c r="P176" i="1"/>
  <c r="J176" i="1"/>
  <c r="R176" i="1"/>
  <c r="E177" i="1"/>
  <c r="D177" i="1"/>
  <c r="N177" i="1"/>
  <c r="O177" i="1"/>
  <c r="P177" i="1"/>
  <c r="J177" i="1"/>
  <c r="R177" i="1"/>
  <c r="E178" i="1"/>
  <c r="D178" i="1"/>
  <c r="N178" i="1"/>
  <c r="O178" i="1"/>
  <c r="P178" i="1"/>
  <c r="J178" i="1"/>
  <c r="R178" i="1"/>
  <c r="E179" i="1"/>
  <c r="D179" i="1"/>
  <c r="N179" i="1"/>
  <c r="O179" i="1"/>
  <c r="P179" i="1"/>
  <c r="J179" i="1"/>
  <c r="R179" i="1"/>
  <c r="E180" i="1"/>
  <c r="D180" i="1"/>
  <c r="N180" i="1"/>
  <c r="O180" i="1"/>
  <c r="P180" i="1"/>
  <c r="J180" i="1"/>
  <c r="R180" i="1"/>
  <c r="E181" i="1"/>
  <c r="D181" i="1"/>
  <c r="N181" i="1"/>
  <c r="O181" i="1"/>
  <c r="P181" i="1"/>
  <c r="J181" i="1"/>
  <c r="R181" i="1"/>
  <c r="E182" i="1"/>
  <c r="D182" i="1"/>
  <c r="N182" i="1"/>
  <c r="O182" i="1"/>
  <c r="P182" i="1"/>
  <c r="J182" i="1"/>
  <c r="R182" i="1"/>
  <c r="E183" i="1"/>
  <c r="D183" i="1"/>
  <c r="N183" i="1"/>
  <c r="O183" i="1"/>
  <c r="P183" i="1"/>
  <c r="J183" i="1"/>
  <c r="R183" i="1"/>
  <c r="E184" i="1"/>
  <c r="D184" i="1"/>
  <c r="N184" i="1"/>
  <c r="O184" i="1"/>
  <c r="P184" i="1"/>
  <c r="J184" i="1"/>
  <c r="R184" i="1"/>
  <c r="E185" i="1"/>
  <c r="D185" i="1"/>
  <c r="N185" i="1"/>
  <c r="O185" i="1"/>
  <c r="P185" i="1"/>
  <c r="J185" i="1"/>
  <c r="R185" i="1"/>
  <c r="E186" i="1"/>
  <c r="D186" i="1"/>
  <c r="N186" i="1"/>
  <c r="O186" i="1"/>
  <c r="P186" i="1"/>
  <c r="J186" i="1"/>
  <c r="R186" i="1"/>
  <c r="E187" i="1"/>
  <c r="D187" i="1"/>
  <c r="N187" i="1"/>
  <c r="O187" i="1"/>
  <c r="P187" i="1"/>
  <c r="J187" i="1"/>
  <c r="R187" i="1"/>
  <c r="E188" i="1"/>
  <c r="D188" i="1"/>
  <c r="N188" i="1"/>
  <c r="O188" i="1"/>
  <c r="P188" i="1"/>
  <c r="J188" i="1"/>
  <c r="R188" i="1"/>
  <c r="E189" i="1"/>
  <c r="D189" i="1"/>
  <c r="N189" i="1"/>
  <c r="O189" i="1"/>
  <c r="P189" i="1"/>
  <c r="J189" i="1"/>
  <c r="R189" i="1"/>
  <c r="E190" i="1"/>
  <c r="D190" i="1"/>
  <c r="N190" i="1"/>
  <c r="O190" i="1"/>
  <c r="P190" i="1"/>
  <c r="J190" i="1"/>
  <c r="R190" i="1"/>
  <c r="E191" i="1"/>
  <c r="D191" i="1"/>
  <c r="N191" i="1"/>
  <c r="O191" i="1"/>
  <c r="P191" i="1"/>
  <c r="J191" i="1"/>
  <c r="R191" i="1"/>
  <c r="E192" i="1"/>
  <c r="D192" i="1"/>
  <c r="N192" i="1"/>
  <c r="O192" i="1"/>
  <c r="P192" i="1"/>
  <c r="J192" i="1"/>
  <c r="R192" i="1"/>
  <c r="E193" i="1"/>
  <c r="D193" i="1"/>
  <c r="N193" i="1"/>
  <c r="O193" i="1"/>
  <c r="P193" i="1"/>
  <c r="J193" i="1"/>
  <c r="R193" i="1"/>
  <c r="E194" i="1"/>
  <c r="D194" i="1"/>
  <c r="N194" i="1"/>
  <c r="O194" i="1"/>
  <c r="P194" i="1"/>
  <c r="J194" i="1"/>
  <c r="R194" i="1"/>
  <c r="E195" i="1"/>
  <c r="D195" i="1"/>
  <c r="N195" i="1"/>
  <c r="O195" i="1"/>
  <c r="P195" i="1"/>
  <c r="J195" i="1"/>
  <c r="R195" i="1"/>
  <c r="E196" i="1"/>
  <c r="D196" i="1"/>
  <c r="N196" i="1"/>
  <c r="O196" i="1"/>
  <c r="P196" i="1"/>
  <c r="J196" i="1"/>
  <c r="R196" i="1"/>
  <c r="E197" i="1"/>
  <c r="D197" i="1"/>
  <c r="N197" i="1"/>
  <c r="O197" i="1"/>
  <c r="P197" i="1"/>
  <c r="J197" i="1"/>
  <c r="R197" i="1"/>
  <c r="E198" i="1"/>
  <c r="D198" i="1"/>
  <c r="N198" i="1"/>
  <c r="O198" i="1"/>
  <c r="P198" i="1"/>
  <c r="J198" i="1"/>
  <c r="R198" i="1"/>
  <c r="E199" i="1"/>
  <c r="D199" i="1"/>
  <c r="N199" i="1"/>
  <c r="O199" i="1"/>
  <c r="P199" i="1"/>
  <c r="J199" i="1"/>
  <c r="R199" i="1"/>
  <c r="E200" i="1"/>
  <c r="D200" i="1"/>
  <c r="N200" i="1"/>
  <c r="O200" i="1"/>
  <c r="P200" i="1"/>
  <c r="J200" i="1"/>
  <c r="R200" i="1"/>
  <c r="E201" i="1"/>
  <c r="D201" i="1"/>
  <c r="N201" i="1"/>
  <c r="O201" i="1"/>
  <c r="P201" i="1"/>
  <c r="J201" i="1"/>
  <c r="R201" i="1"/>
  <c r="E202" i="1"/>
  <c r="D202" i="1"/>
  <c r="N202" i="1"/>
  <c r="O202" i="1"/>
  <c r="P202" i="1"/>
  <c r="J202" i="1"/>
  <c r="R202" i="1"/>
  <c r="E203" i="1"/>
  <c r="D203" i="1"/>
  <c r="N203" i="1"/>
  <c r="O203" i="1"/>
  <c r="P203" i="1"/>
  <c r="J203" i="1"/>
  <c r="R203" i="1"/>
  <c r="E204" i="1"/>
  <c r="D204" i="1"/>
  <c r="N204" i="1"/>
  <c r="O204" i="1"/>
  <c r="P204" i="1"/>
  <c r="J204" i="1"/>
  <c r="R204" i="1"/>
  <c r="E205" i="1"/>
  <c r="D205" i="1"/>
  <c r="N205" i="1"/>
  <c r="O205" i="1"/>
  <c r="P205" i="1"/>
  <c r="J205" i="1"/>
  <c r="R205" i="1"/>
  <c r="E206" i="1"/>
  <c r="D206" i="1"/>
  <c r="N206" i="1"/>
  <c r="O206" i="1"/>
  <c r="P206" i="1"/>
  <c r="J206" i="1"/>
  <c r="R206" i="1"/>
  <c r="E207" i="1"/>
  <c r="D207" i="1"/>
  <c r="N207" i="1"/>
  <c r="O207" i="1"/>
  <c r="P207" i="1"/>
  <c r="J207" i="1"/>
  <c r="R207" i="1"/>
  <c r="E208" i="1"/>
  <c r="D208" i="1"/>
  <c r="N208" i="1"/>
  <c r="O208" i="1"/>
  <c r="P208" i="1"/>
  <c r="J208" i="1"/>
  <c r="R208" i="1"/>
  <c r="E209" i="1"/>
  <c r="D209" i="1"/>
  <c r="N209" i="1"/>
  <c r="O209" i="1"/>
  <c r="P209" i="1"/>
  <c r="J209" i="1"/>
  <c r="R209" i="1"/>
  <c r="E210" i="1"/>
  <c r="D210" i="1"/>
  <c r="N210" i="1"/>
  <c r="O210" i="1"/>
  <c r="P210" i="1"/>
  <c r="J210" i="1"/>
  <c r="R210" i="1"/>
  <c r="E211" i="1"/>
  <c r="D211" i="1"/>
  <c r="N211" i="1"/>
  <c r="O211" i="1"/>
  <c r="P211" i="1"/>
  <c r="J211" i="1"/>
  <c r="R211" i="1"/>
  <c r="E212" i="1"/>
  <c r="D212" i="1"/>
  <c r="N212" i="1"/>
  <c r="O212" i="1"/>
  <c r="P212" i="1"/>
  <c r="J212" i="1"/>
  <c r="R212" i="1"/>
  <c r="E213" i="1"/>
  <c r="D213" i="1"/>
  <c r="N213" i="1"/>
  <c r="O213" i="1"/>
  <c r="P213" i="1"/>
  <c r="J213" i="1"/>
  <c r="R213" i="1"/>
  <c r="E214" i="1"/>
  <c r="D214" i="1"/>
  <c r="N214" i="1"/>
  <c r="O214" i="1"/>
  <c r="P214" i="1"/>
  <c r="J214" i="1"/>
  <c r="R214" i="1"/>
  <c r="E215" i="1"/>
  <c r="D215" i="1"/>
  <c r="N215" i="1"/>
  <c r="O215" i="1"/>
  <c r="P215" i="1"/>
  <c r="J215" i="1"/>
  <c r="R215" i="1"/>
  <c r="E216" i="1"/>
  <c r="D216" i="1"/>
  <c r="N216" i="1"/>
  <c r="O216" i="1"/>
  <c r="P216" i="1"/>
  <c r="J216" i="1"/>
  <c r="R216" i="1"/>
  <c r="E217" i="1"/>
  <c r="D217" i="1"/>
  <c r="N217" i="1"/>
  <c r="O217" i="1"/>
  <c r="P217" i="1"/>
  <c r="J217" i="1"/>
  <c r="R217" i="1"/>
  <c r="E218" i="1"/>
  <c r="D218" i="1"/>
  <c r="N218" i="1"/>
  <c r="O218" i="1"/>
  <c r="P218" i="1"/>
  <c r="J218" i="1"/>
  <c r="R218" i="1"/>
  <c r="E219" i="1"/>
  <c r="D219" i="1"/>
  <c r="N219" i="1"/>
  <c r="O219" i="1"/>
  <c r="P219" i="1"/>
  <c r="J219" i="1"/>
  <c r="R219" i="1"/>
  <c r="E220" i="1"/>
  <c r="D220" i="1"/>
  <c r="N220" i="1"/>
  <c r="O220" i="1"/>
  <c r="P220" i="1"/>
  <c r="J220" i="1"/>
  <c r="R220" i="1"/>
  <c r="E221" i="1"/>
  <c r="D221" i="1"/>
  <c r="N221" i="1"/>
  <c r="O221" i="1"/>
  <c r="P221" i="1"/>
  <c r="J221" i="1"/>
  <c r="R221" i="1"/>
  <c r="E222" i="1"/>
  <c r="D222" i="1"/>
  <c r="N222" i="1"/>
  <c r="O222" i="1"/>
  <c r="P222" i="1"/>
  <c r="J222" i="1"/>
  <c r="R222" i="1"/>
  <c r="E223" i="1"/>
  <c r="D223" i="1"/>
  <c r="N223" i="1"/>
  <c r="O223" i="1"/>
  <c r="P223" i="1"/>
  <c r="J223" i="1"/>
  <c r="R223" i="1"/>
  <c r="E224" i="1"/>
  <c r="D224" i="1"/>
  <c r="N224" i="1"/>
  <c r="O224" i="1"/>
  <c r="P224" i="1"/>
  <c r="J224" i="1"/>
  <c r="R224" i="1"/>
  <c r="E225" i="1"/>
  <c r="D225" i="1"/>
  <c r="N225" i="1"/>
  <c r="O225" i="1"/>
  <c r="P225" i="1"/>
  <c r="J225" i="1"/>
  <c r="R225" i="1"/>
  <c r="E226" i="1"/>
  <c r="D226" i="1"/>
  <c r="N226" i="1"/>
  <c r="O226" i="1"/>
  <c r="P226" i="1"/>
  <c r="J226" i="1"/>
  <c r="R226" i="1"/>
  <c r="E227" i="1"/>
  <c r="D227" i="1"/>
  <c r="N227" i="1"/>
  <c r="O227" i="1"/>
  <c r="P227" i="1"/>
  <c r="J227" i="1"/>
  <c r="R227" i="1"/>
  <c r="E228" i="1"/>
  <c r="D228" i="1"/>
  <c r="N228" i="1"/>
  <c r="O228" i="1"/>
  <c r="P228" i="1"/>
  <c r="J228" i="1"/>
  <c r="R228" i="1"/>
  <c r="E229" i="1"/>
  <c r="D229" i="1"/>
  <c r="N229" i="1"/>
  <c r="O229" i="1"/>
  <c r="P229" i="1"/>
  <c r="J229" i="1"/>
  <c r="R229" i="1"/>
  <c r="E230" i="1"/>
  <c r="D230" i="1"/>
  <c r="N230" i="1"/>
  <c r="O230" i="1"/>
  <c r="P230" i="1"/>
  <c r="J230" i="1"/>
  <c r="R230" i="1"/>
  <c r="E231" i="1"/>
  <c r="D231" i="1"/>
  <c r="N231" i="1"/>
  <c r="O231" i="1"/>
  <c r="P231" i="1"/>
  <c r="J231" i="1"/>
  <c r="R231" i="1"/>
  <c r="E232" i="1"/>
  <c r="D232" i="1"/>
  <c r="N232" i="1"/>
  <c r="O232" i="1"/>
  <c r="P232" i="1"/>
  <c r="J232" i="1"/>
  <c r="R232" i="1"/>
  <c r="E233" i="1"/>
  <c r="D233" i="1"/>
  <c r="N233" i="1"/>
  <c r="O233" i="1"/>
  <c r="P233" i="1"/>
  <c r="J233" i="1"/>
  <c r="R233" i="1"/>
  <c r="E234" i="1"/>
  <c r="D234" i="1"/>
  <c r="N234" i="1"/>
  <c r="O234" i="1"/>
  <c r="P234" i="1"/>
  <c r="J234" i="1"/>
  <c r="R234" i="1"/>
  <c r="E235" i="1"/>
  <c r="D235" i="1"/>
  <c r="N235" i="1"/>
  <c r="O235" i="1"/>
  <c r="P235" i="1"/>
  <c r="J235" i="1"/>
  <c r="R235" i="1"/>
  <c r="E236" i="1"/>
  <c r="D236" i="1"/>
  <c r="N236" i="1"/>
  <c r="O236" i="1"/>
  <c r="P236" i="1"/>
  <c r="J236" i="1"/>
  <c r="R236" i="1"/>
  <c r="E237" i="1"/>
  <c r="D237" i="1"/>
  <c r="N237" i="1"/>
  <c r="O237" i="1"/>
  <c r="P237" i="1"/>
  <c r="J237" i="1"/>
  <c r="R237" i="1"/>
  <c r="E238" i="1"/>
  <c r="D238" i="1"/>
  <c r="N238" i="1"/>
  <c r="O238" i="1"/>
  <c r="P238" i="1"/>
  <c r="J238" i="1"/>
  <c r="R238" i="1"/>
  <c r="E239" i="1"/>
  <c r="D239" i="1"/>
  <c r="N239" i="1"/>
  <c r="O239" i="1"/>
  <c r="P239" i="1"/>
  <c r="J239" i="1"/>
  <c r="R239" i="1"/>
  <c r="E240" i="1"/>
  <c r="D240" i="1"/>
  <c r="N240" i="1"/>
  <c r="O240" i="1"/>
  <c r="P240" i="1"/>
  <c r="J240" i="1"/>
  <c r="R240" i="1"/>
  <c r="E241" i="1"/>
  <c r="D241" i="1"/>
  <c r="N241" i="1"/>
  <c r="O241" i="1"/>
  <c r="P241" i="1"/>
  <c r="J241" i="1"/>
  <c r="R241" i="1"/>
  <c r="E242" i="1"/>
  <c r="D242" i="1"/>
  <c r="N242" i="1"/>
  <c r="O242" i="1"/>
  <c r="P242" i="1"/>
  <c r="J242" i="1"/>
  <c r="R242" i="1"/>
  <c r="E243" i="1"/>
  <c r="D243" i="1"/>
  <c r="N243" i="1"/>
  <c r="O243" i="1"/>
  <c r="P243" i="1"/>
  <c r="J243" i="1"/>
  <c r="R243" i="1"/>
  <c r="E244" i="1"/>
  <c r="D244" i="1"/>
  <c r="N244" i="1"/>
  <c r="O244" i="1"/>
  <c r="P244" i="1"/>
  <c r="J244" i="1"/>
  <c r="R244" i="1"/>
  <c r="E245" i="1"/>
  <c r="D245" i="1"/>
  <c r="N245" i="1"/>
  <c r="O245" i="1"/>
  <c r="P245" i="1"/>
  <c r="J245" i="1"/>
  <c r="R245" i="1"/>
  <c r="E246" i="1"/>
  <c r="D246" i="1"/>
  <c r="N246" i="1"/>
  <c r="O246" i="1"/>
  <c r="P246" i="1"/>
  <c r="J246" i="1"/>
  <c r="R246" i="1"/>
  <c r="E247" i="1"/>
  <c r="D247" i="1"/>
  <c r="N247" i="1"/>
  <c r="O247" i="1"/>
  <c r="P247" i="1"/>
  <c r="J247" i="1"/>
  <c r="R247" i="1"/>
  <c r="E248" i="1"/>
  <c r="D248" i="1"/>
  <c r="N248" i="1"/>
  <c r="O248" i="1"/>
  <c r="P248" i="1"/>
  <c r="J248" i="1"/>
  <c r="R248" i="1"/>
  <c r="E249" i="1"/>
  <c r="D249" i="1"/>
  <c r="N249" i="1"/>
  <c r="O249" i="1"/>
  <c r="P249" i="1"/>
  <c r="J249" i="1"/>
  <c r="R249" i="1"/>
  <c r="E250" i="1"/>
  <c r="D250" i="1"/>
  <c r="N250" i="1"/>
  <c r="O250" i="1"/>
  <c r="P250" i="1"/>
  <c r="J250" i="1"/>
  <c r="R250" i="1"/>
  <c r="E251" i="1"/>
  <c r="D251" i="1"/>
  <c r="N251" i="1"/>
  <c r="O251" i="1"/>
  <c r="P251" i="1"/>
  <c r="J251" i="1"/>
  <c r="R251" i="1"/>
  <c r="E252" i="1"/>
  <c r="D252" i="1"/>
  <c r="N252" i="1"/>
  <c r="O252" i="1"/>
  <c r="P252" i="1"/>
  <c r="J252" i="1"/>
  <c r="R252" i="1"/>
  <c r="E253" i="1"/>
  <c r="D253" i="1"/>
  <c r="N253" i="1"/>
  <c r="O253" i="1"/>
  <c r="P253" i="1"/>
  <c r="J253" i="1"/>
  <c r="R253" i="1"/>
  <c r="E254" i="1"/>
  <c r="D254" i="1"/>
  <c r="N254" i="1"/>
  <c r="O254" i="1"/>
  <c r="P254" i="1"/>
  <c r="J254" i="1"/>
  <c r="R254" i="1"/>
  <c r="E255" i="1"/>
  <c r="D255" i="1"/>
  <c r="N255" i="1"/>
  <c r="O255" i="1"/>
  <c r="P255" i="1"/>
  <c r="J255" i="1"/>
  <c r="R255" i="1"/>
  <c r="E256" i="1"/>
  <c r="D256" i="1"/>
  <c r="N256" i="1"/>
  <c r="O256" i="1"/>
  <c r="P256" i="1"/>
  <c r="J256" i="1"/>
  <c r="R256" i="1"/>
  <c r="E257" i="1"/>
  <c r="D257" i="1"/>
  <c r="N257" i="1"/>
  <c r="O257" i="1"/>
  <c r="P257" i="1"/>
  <c r="J257" i="1"/>
  <c r="R257" i="1"/>
  <c r="E258" i="1"/>
  <c r="D258" i="1"/>
  <c r="N258" i="1"/>
  <c r="O258" i="1"/>
  <c r="P258" i="1"/>
  <c r="J258" i="1"/>
  <c r="R258" i="1"/>
  <c r="E259" i="1"/>
  <c r="D259" i="1"/>
  <c r="N259" i="1"/>
  <c r="O259" i="1"/>
  <c r="P259" i="1"/>
  <c r="J259" i="1"/>
  <c r="R259" i="1"/>
  <c r="E260" i="1"/>
  <c r="D260" i="1"/>
  <c r="N260" i="1"/>
  <c r="O260" i="1"/>
  <c r="P260" i="1"/>
  <c r="J260" i="1"/>
  <c r="R260" i="1"/>
  <c r="E261" i="1"/>
  <c r="D261" i="1"/>
  <c r="N261" i="1"/>
  <c r="O261" i="1"/>
  <c r="P261" i="1"/>
  <c r="J261" i="1"/>
  <c r="R261" i="1"/>
  <c r="E262" i="1"/>
  <c r="D262" i="1"/>
  <c r="N262" i="1"/>
  <c r="O262" i="1"/>
  <c r="P262" i="1"/>
  <c r="J262" i="1"/>
  <c r="R262" i="1"/>
  <c r="E263" i="1"/>
  <c r="D263" i="1"/>
  <c r="N263" i="1"/>
  <c r="O263" i="1"/>
  <c r="P263" i="1"/>
  <c r="J263" i="1"/>
  <c r="R263" i="1"/>
  <c r="E264" i="1"/>
  <c r="D264" i="1"/>
  <c r="N264" i="1"/>
  <c r="O264" i="1"/>
  <c r="P264" i="1"/>
  <c r="J264" i="1"/>
  <c r="R264" i="1"/>
  <c r="E265" i="1"/>
  <c r="D265" i="1"/>
  <c r="N265" i="1"/>
  <c r="O265" i="1"/>
  <c r="P265" i="1"/>
  <c r="J265" i="1"/>
  <c r="R265" i="1"/>
  <c r="E266" i="1"/>
  <c r="D266" i="1"/>
  <c r="N266" i="1"/>
  <c r="O266" i="1"/>
  <c r="P266" i="1"/>
  <c r="J266" i="1"/>
  <c r="R266" i="1"/>
  <c r="E267" i="1"/>
  <c r="D267" i="1"/>
  <c r="N267" i="1"/>
  <c r="O267" i="1"/>
  <c r="P267" i="1"/>
  <c r="J267" i="1"/>
  <c r="R267" i="1"/>
  <c r="E268" i="1"/>
  <c r="D268" i="1"/>
  <c r="N268" i="1"/>
  <c r="O268" i="1"/>
  <c r="P268" i="1"/>
  <c r="J268" i="1"/>
  <c r="R268" i="1"/>
  <c r="E269" i="1"/>
  <c r="D269" i="1"/>
  <c r="N269" i="1"/>
  <c r="O269" i="1"/>
  <c r="P269" i="1"/>
  <c r="J269" i="1"/>
  <c r="R269" i="1"/>
  <c r="E270" i="1"/>
  <c r="D270" i="1"/>
  <c r="N270" i="1"/>
  <c r="O270" i="1"/>
  <c r="P270" i="1"/>
  <c r="J270" i="1"/>
  <c r="R270" i="1"/>
  <c r="E271" i="1"/>
  <c r="D271" i="1"/>
  <c r="N271" i="1"/>
  <c r="O271" i="1"/>
  <c r="P271" i="1"/>
  <c r="J271" i="1"/>
  <c r="R271" i="1"/>
  <c r="E272" i="1"/>
  <c r="D272" i="1"/>
  <c r="N272" i="1"/>
  <c r="O272" i="1"/>
  <c r="P272" i="1"/>
  <c r="J272" i="1"/>
  <c r="R272" i="1"/>
  <c r="E273" i="1"/>
  <c r="D273" i="1"/>
  <c r="N273" i="1"/>
  <c r="O273" i="1"/>
  <c r="P273" i="1"/>
  <c r="J273" i="1"/>
  <c r="R273" i="1"/>
  <c r="E274" i="1"/>
  <c r="D274" i="1"/>
  <c r="N274" i="1"/>
  <c r="O274" i="1"/>
  <c r="P274" i="1"/>
  <c r="J274" i="1"/>
  <c r="R274" i="1"/>
  <c r="E275" i="1"/>
  <c r="D275" i="1"/>
  <c r="N275" i="1"/>
  <c r="O275" i="1"/>
  <c r="P275" i="1"/>
  <c r="J275" i="1"/>
  <c r="R275" i="1"/>
  <c r="E276" i="1"/>
  <c r="D276" i="1"/>
  <c r="N276" i="1"/>
  <c r="O276" i="1"/>
  <c r="P276" i="1"/>
  <c r="J276" i="1"/>
  <c r="R276" i="1"/>
  <c r="E277" i="1"/>
  <c r="D277" i="1"/>
  <c r="N277" i="1"/>
  <c r="O277" i="1"/>
  <c r="P277" i="1"/>
  <c r="J277" i="1"/>
  <c r="R277" i="1"/>
  <c r="E278" i="1"/>
  <c r="D278" i="1"/>
  <c r="N278" i="1"/>
  <c r="O278" i="1"/>
  <c r="P278" i="1"/>
  <c r="J278" i="1"/>
  <c r="R278" i="1"/>
  <c r="E279" i="1"/>
  <c r="D279" i="1"/>
  <c r="N279" i="1"/>
  <c r="O279" i="1"/>
  <c r="P279" i="1"/>
  <c r="J279" i="1"/>
  <c r="R279" i="1"/>
  <c r="E280" i="1"/>
  <c r="D280" i="1"/>
  <c r="N280" i="1"/>
  <c r="O280" i="1"/>
  <c r="P280" i="1"/>
  <c r="J280" i="1"/>
  <c r="R280" i="1"/>
  <c r="E281" i="1"/>
  <c r="D281" i="1"/>
  <c r="N281" i="1"/>
  <c r="O281" i="1"/>
  <c r="P281" i="1"/>
  <c r="J281" i="1"/>
  <c r="R281" i="1"/>
  <c r="E282" i="1"/>
  <c r="D282" i="1"/>
  <c r="N282" i="1"/>
  <c r="O282" i="1"/>
  <c r="P282" i="1"/>
  <c r="J282" i="1"/>
  <c r="R282" i="1"/>
  <c r="E283" i="1"/>
  <c r="D283" i="1"/>
  <c r="N283" i="1"/>
  <c r="O283" i="1"/>
  <c r="P283" i="1"/>
  <c r="J283" i="1"/>
  <c r="R283" i="1"/>
  <c r="E284" i="1"/>
  <c r="D284" i="1"/>
  <c r="N284" i="1"/>
  <c r="O284" i="1"/>
  <c r="P284" i="1"/>
  <c r="J284" i="1"/>
  <c r="R284" i="1"/>
  <c r="E285" i="1"/>
  <c r="D285" i="1"/>
  <c r="N285" i="1"/>
  <c r="O285" i="1"/>
  <c r="P285" i="1"/>
  <c r="J285" i="1"/>
  <c r="R285" i="1"/>
  <c r="E286" i="1"/>
  <c r="D286" i="1"/>
  <c r="N286" i="1"/>
  <c r="O286" i="1"/>
  <c r="P286" i="1"/>
  <c r="J286" i="1"/>
  <c r="R286" i="1"/>
  <c r="E287" i="1"/>
  <c r="D287" i="1"/>
  <c r="N287" i="1"/>
  <c r="O287" i="1"/>
  <c r="P287" i="1"/>
  <c r="J287" i="1"/>
  <c r="R287" i="1"/>
  <c r="E288" i="1"/>
  <c r="D288" i="1"/>
  <c r="N288" i="1"/>
  <c r="O288" i="1"/>
  <c r="P288" i="1"/>
  <c r="J288" i="1"/>
  <c r="R288" i="1"/>
  <c r="E289" i="1"/>
  <c r="D289" i="1"/>
  <c r="N289" i="1"/>
  <c r="O289" i="1"/>
  <c r="P289" i="1"/>
  <c r="J289" i="1"/>
  <c r="R289" i="1"/>
  <c r="E290" i="1"/>
  <c r="D290" i="1"/>
  <c r="N290" i="1"/>
  <c r="O290" i="1"/>
  <c r="P290" i="1"/>
  <c r="J290" i="1"/>
  <c r="R290" i="1"/>
  <c r="E291" i="1"/>
  <c r="D291" i="1"/>
  <c r="N291" i="1"/>
  <c r="O291" i="1"/>
  <c r="P291" i="1"/>
  <c r="J291" i="1"/>
  <c r="R291" i="1"/>
  <c r="E292" i="1"/>
  <c r="D292" i="1"/>
  <c r="N292" i="1"/>
  <c r="O292" i="1"/>
  <c r="P292" i="1"/>
  <c r="J292" i="1"/>
  <c r="R292" i="1"/>
  <c r="E293" i="1"/>
  <c r="D293" i="1"/>
  <c r="N293" i="1"/>
  <c r="O293" i="1"/>
  <c r="P293" i="1"/>
  <c r="J293" i="1"/>
  <c r="R293" i="1"/>
  <c r="E294" i="1"/>
  <c r="D294" i="1"/>
  <c r="N294" i="1"/>
  <c r="O294" i="1"/>
  <c r="P294" i="1"/>
  <c r="J294" i="1"/>
  <c r="R294" i="1"/>
  <c r="E295" i="1"/>
  <c r="D295" i="1"/>
  <c r="N295" i="1"/>
  <c r="O295" i="1"/>
  <c r="P295" i="1"/>
  <c r="J295" i="1"/>
  <c r="R295" i="1"/>
  <c r="E296" i="1"/>
  <c r="D296" i="1"/>
  <c r="N296" i="1"/>
  <c r="O296" i="1"/>
  <c r="P296" i="1"/>
  <c r="J296" i="1"/>
  <c r="R296" i="1"/>
  <c r="E297" i="1"/>
  <c r="D297" i="1"/>
  <c r="N297" i="1"/>
  <c r="O297" i="1"/>
  <c r="P297" i="1"/>
  <c r="J297" i="1"/>
  <c r="R297" i="1"/>
  <c r="E298" i="1"/>
  <c r="D298" i="1"/>
  <c r="N298" i="1"/>
  <c r="O298" i="1"/>
  <c r="P298" i="1"/>
  <c r="J298" i="1"/>
  <c r="R298" i="1"/>
  <c r="E299" i="1"/>
  <c r="D299" i="1"/>
  <c r="N299" i="1"/>
  <c r="O299" i="1"/>
  <c r="P299" i="1"/>
  <c r="J299" i="1"/>
  <c r="R299" i="1"/>
  <c r="E300" i="1"/>
  <c r="D300" i="1"/>
  <c r="N300" i="1"/>
  <c r="O300" i="1"/>
  <c r="P300" i="1"/>
  <c r="J300" i="1"/>
  <c r="R300" i="1"/>
  <c r="E301" i="1"/>
  <c r="D301" i="1"/>
  <c r="N301" i="1"/>
  <c r="O301" i="1"/>
  <c r="P301" i="1"/>
  <c r="J301" i="1"/>
  <c r="R301" i="1"/>
  <c r="E302" i="1"/>
  <c r="D302" i="1"/>
  <c r="N302" i="1"/>
  <c r="O302" i="1"/>
  <c r="P302" i="1"/>
  <c r="J302" i="1"/>
  <c r="R302" i="1"/>
  <c r="E303" i="1"/>
  <c r="D303" i="1"/>
  <c r="N303" i="1"/>
  <c r="O303" i="1"/>
  <c r="P303" i="1"/>
  <c r="J303" i="1"/>
  <c r="R303" i="1"/>
  <c r="E304" i="1"/>
  <c r="D304" i="1"/>
  <c r="N304" i="1"/>
  <c r="O304" i="1"/>
  <c r="P304" i="1"/>
  <c r="J304" i="1"/>
  <c r="R304" i="1"/>
  <c r="E305" i="1"/>
  <c r="D305" i="1"/>
  <c r="N305" i="1"/>
  <c r="O305" i="1"/>
  <c r="P305" i="1"/>
  <c r="J305" i="1"/>
  <c r="R305" i="1"/>
  <c r="E306" i="1"/>
  <c r="D306" i="1"/>
  <c r="N306" i="1"/>
  <c r="O306" i="1"/>
  <c r="P306" i="1"/>
  <c r="J306" i="1"/>
  <c r="R306" i="1"/>
  <c r="E307" i="1"/>
  <c r="D307" i="1"/>
  <c r="N307" i="1"/>
  <c r="O307" i="1"/>
  <c r="P307" i="1"/>
  <c r="J307" i="1"/>
  <c r="R307" i="1"/>
  <c r="E308" i="1"/>
  <c r="D308" i="1"/>
  <c r="N308" i="1"/>
  <c r="O308" i="1"/>
  <c r="P308" i="1"/>
  <c r="J308" i="1"/>
  <c r="R308" i="1"/>
  <c r="E309" i="1"/>
  <c r="D309" i="1"/>
  <c r="N309" i="1"/>
  <c r="O309" i="1"/>
  <c r="P309" i="1"/>
  <c r="J309" i="1"/>
  <c r="R309" i="1"/>
  <c r="E310" i="1"/>
  <c r="D310" i="1"/>
  <c r="N310" i="1"/>
  <c r="O310" i="1"/>
  <c r="P310" i="1"/>
  <c r="J310" i="1"/>
  <c r="R310" i="1"/>
  <c r="E311" i="1"/>
  <c r="D311" i="1"/>
  <c r="N311" i="1"/>
  <c r="O311" i="1"/>
  <c r="P311" i="1"/>
  <c r="J311" i="1"/>
  <c r="R311" i="1"/>
  <c r="E312" i="1"/>
  <c r="D312" i="1"/>
  <c r="N312" i="1"/>
  <c r="O312" i="1"/>
  <c r="P312" i="1"/>
  <c r="J312" i="1"/>
  <c r="R312" i="1"/>
  <c r="E313" i="1"/>
  <c r="D313" i="1"/>
  <c r="N313" i="1"/>
  <c r="O313" i="1"/>
  <c r="P313" i="1"/>
  <c r="J313" i="1"/>
  <c r="R313" i="1"/>
  <c r="E314" i="1"/>
  <c r="D314" i="1"/>
  <c r="N314" i="1"/>
  <c r="O314" i="1"/>
  <c r="P314" i="1"/>
  <c r="J314" i="1"/>
  <c r="R314" i="1"/>
  <c r="E315" i="1"/>
  <c r="D315" i="1"/>
  <c r="N315" i="1"/>
  <c r="O315" i="1"/>
  <c r="P315" i="1"/>
  <c r="J315" i="1"/>
  <c r="R315" i="1"/>
  <c r="E316" i="1"/>
  <c r="D316" i="1"/>
  <c r="N316" i="1"/>
  <c r="O316" i="1"/>
  <c r="P316" i="1"/>
  <c r="J316" i="1"/>
  <c r="R316" i="1"/>
  <c r="E317" i="1"/>
  <c r="D317" i="1"/>
  <c r="N317" i="1"/>
  <c r="O317" i="1"/>
  <c r="P317" i="1"/>
  <c r="J317" i="1"/>
  <c r="R317" i="1"/>
  <c r="E318" i="1"/>
  <c r="D318" i="1"/>
  <c r="N318" i="1"/>
  <c r="O318" i="1"/>
  <c r="P318" i="1"/>
  <c r="J318" i="1"/>
  <c r="R318" i="1"/>
  <c r="E319" i="1"/>
  <c r="D319" i="1"/>
  <c r="N319" i="1"/>
  <c r="O319" i="1"/>
  <c r="P319" i="1"/>
  <c r="J319" i="1"/>
  <c r="R319" i="1"/>
  <c r="E320" i="1"/>
  <c r="D320" i="1"/>
  <c r="N320" i="1"/>
  <c r="O320" i="1"/>
  <c r="P320" i="1"/>
  <c r="J320" i="1"/>
  <c r="R320" i="1"/>
  <c r="E321" i="1"/>
  <c r="D321" i="1"/>
  <c r="N321" i="1"/>
  <c r="O321" i="1"/>
  <c r="P321" i="1"/>
  <c r="J321" i="1"/>
  <c r="R321" i="1"/>
  <c r="E322" i="1"/>
  <c r="D322" i="1"/>
  <c r="N322" i="1"/>
  <c r="O322" i="1"/>
  <c r="P322" i="1"/>
  <c r="J322" i="1"/>
  <c r="R322" i="1"/>
  <c r="E323" i="1"/>
  <c r="D323" i="1"/>
  <c r="N323" i="1"/>
  <c r="O323" i="1"/>
  <c r="P323" i="1"/>
  <c r="J323" i="1"/>
  <c r="R323" i="1"/>
  <c r="E324" i="1"/>
  <c r="D324" i="1"/>
  <c r="N324" i="1"/>
  <c r="O324" i="1"/>
  <c r="P324" i="1"/>
  <c r="J324" i="1"/>
  <c r="R324" i="1"/>
  <c r="E325" i="1"/>
  <c r="D325" i="1"/>
  <c r="N325" i="1"/>
  <c r="O325" i="1"/>
  <c r="P325" i="1"/>
  <c r="J325" i="1"/>
  <c r="R325" i="1"/>
  <c r="E326" i="1"/>
  <c r="D326" i="1"/>
  <c r="N326" i="1"/>
  <c r="O326" i="1"/>
  <c r="P326" i="1"/>
  <c r="J326" i="1"/>
  <c r="R326" i="1"/>
  <c r="E327" i="1"/>
  <c r="D327" i="1"/>
  <c r="N327" i="1"/>
  <c r="O327" i="1"/>
  <c r="P327" i="1"/>
  <c r="J327" i="1"/>
  <c r="R327" i="1"/>
  <c r="E328" i="1"/>
  <c r="D328" i="1"/>
  <c r="N328" i="1"/>
  <c r="O328" i="1"/>
  <c r="P328" i="1"/>
  <c r="J328" i="1"/>
  <c r="R328" i="1"/>
  <c r="E329" i="1"/>
  <c r="D329" i="1"/>
  <c r="N329" i="1"/>
  <c r="O329" i="1"/>
  <c r="P329" i="1"/>
  <c r="J329" i="1"/>
  <c r="R329" i="1"/>
  <c r="E330" i="1"/>
  <c r="D330" i="1"/>
  <c r="N330" i="1"/>
  <c r="O330" i="1"/>
  <c r="P330" i="1"/>
  <c r="J330" i="1"/>
  <c r="R330" i="1"/>
  <c r="E331" i="1"/>
  <c r="D331" i="1"/>
  <c r="N331" i="1"/>
  <c r="O331" i="1"/>
  <c r="P331" i="1"/>
  <c r="J331" i="1"/>
  <c r="R331" i="1"/>
  <c r="E332" i="1"/>
  <c r="D332" i="1"/>
  <c r="N332" i="1"/>
  <c r="O332" i="1"/>
  <c r="P332" i="1"/>
  <c r="J332" i="1"/>
  <c r="R332" i="1"/>
  <c r="E333" i="1"/>
  <c r="D333" i="1"/>
  <c r="N333" i="1"/>
  <c r="O333" i="1"/>
  <c r="P333" i="1"/>
  <c r="J333" i="1"/>
  <c r="R333" i="1"/>
  <c r="E334" i="1"/>
  <c r="D334" i="1"/>
  <c r="N334" i="1"/>
  <c r="O334" i="1"/>
  <c r="P334" i="1"/>
  <c r="J334" i="1"/>
  <c r="R334" i="1"/>
  <c r="E335" i="1"/>
  <c r="D335" i="1"/>
  <c r="N335" i="1"/>
  <c r="O335" i="1"/>
  <c r="P335" i="1"/>
  <c r="J335" i="1"/>
  <c r="R335" i="1"/>
  <c r="E336" i="1"/>
  <c r="D336" i="1"/>
  <c r="N336" i="1"/>
  <c r="O336" i="1"/>
  <c r="P336" i="1"/>
  <c r="J336" i="1"/>
  <c r="R336" i="1"/>
  <c r="E337" i="1"/>
  <c r="D337" i="1"/>
  <c r="N337" i="1"/>
  <c r="O337" i="1"/>
  <c r="P337" i="1"/>
  <c r="J337" i="1"/>
  <c r="R337" i="1"/>
  <c r="E338" i="1"/>
  <c r="D338" i="1"/>
  <c r="N338" i="1"/>
  <c r="O338" i="1"/>
  <c r="P338" i="1"/>
  <c r="J338" i="1"/>
  <c r="R338" i="1"/>
  <c r="E339" i="1"/>
  <c r="D339" i="1"/>
  <c r="N339" i="1"/>
  <c r="O339" i="1"/>
  <c r="P339" i="1"/>
  <c r="J339" i="1"/>
  <c r="R339" i="1"/>
  <c r="E340" i="1"/>
  <c r="D340" i="1"/>
  <c r="N340" i="1"/>
  <c r="O340" i="1"/>
  <c r="P340" i="1"/>
  <c r="J340" i="1"/>
  <c r="R340" i="1"/>
  <c r="E341" i="1"/>
  <c r="D341" i="1"/>
  <c r="N341" i="1"/>
  <c r="O341" i="1"/>
  <c r="P341" i="1"/>
  <c r="J341" i="1"/>
  <c r="R341" i="1"/>
  <c r="E342" i="1"/>
  <c r="D342" i="1"/>
  <c r="N342" i="1"/>
  <c r="O342" i="1"/>
  <c r="P342" i="1"/>
  <c r="J342" i="1"/>
  <c r="R342" i="1"/>
  <c r="E343" i="1"/>
  <c r="D343" i="1"/>
  <c r="N343" i="1"/>
  <c r="O343" i="1"/>
  <c r="P343" i="1"/>
  <c r="J343" i="1"/>
  <c r="R343" i="1"/>
  <c r="E344" i="1"/>
  <c r="D344" i="1"/>
  <c r="N344" i="1"/>
  <c r="O344" i="1"/>
  <c r="P344" i="1"/>
  <c r="J344" i="1"/>
  <c r="R344" i="1"/>
  <c r="E345" i="1"/>
  <c r="D345" i="1"/>
  <c r="N345" i="1"/>
  <c r="O345" i="1"/>
  <c r="P345" i="1"/>
  <c r="J345" i="1"/>
  <c r="R345" i="1"/>
  <c r="E346" i="1"/>
  <c r="D346" i="1"/>
  <c r="N346" i="1"/>
  <c r="O346" i="1"/>
  <c r="P346" i="1"/>
  <c r="J346" i="1"/>
  <c r="R346" i="1"/>
  <c r="E347" i="1"/>
  <c r="D347" i="1"/>
  <c r="N347" i="1"/>
  <c r="O347" i="1"/>
  <c r="P347" i="1"/>
  <c r="J347" i="1"/>
  <c r="R347" i="1"/>
  <c r="E348" i="1"/>
  <c r="D348" i="1"/>
  <c r="N348" i="1"/>
  <c r="O348" i="1"/>
  <c r="P348" i="1"/>
  <c r="J348" i="1"/>
  <c r="R348" i="1"/>
  <c r="E349" i="1"/>
  <c r="D349" i="1"/>
  <c r="N349" i="1"/>
  <c r="O349" i="1"/>
  <c r="P349" i="1"/>
  <c r="J349" i="1"/>
  <c r="R349" i="1"/>
  <c r="E350" i="1"/>
  <c r="D350" i="1"/>
  <c r="N350" i="1"/>
  <c r="O350" i="1"/>
  <c r="P350" i="1"/>
  <c r="J350" i="1"/>
  <c r="R350" i="1"/>
  <c r="E351" i="1"/>
  <c r="D351" i="1"/>
  <c r="N351" i="1"/>
  <c r="O351" i="1"/>
  <c r="P351" i="1"/>
  <c r="J351" i="1"/>
  <c r="R351" i="1"/>
  <c r="E352" i="1"/>
  <c r="D352" i="1"/>
  <c r="N352" i="1"/>
  <c r="O352" i="1"/>
  <c r="P352" i="1"/>
  <c r="J352" i="1"/>
  <c r="R352" i="1"/>
  <c r="E353" i="1"/>
  <c r="D353" i="1"/>
  <c r="N353" i="1"/>
  <c r="O353" i="1"/>
  <c r="P353" i="1"/>
  <c r="J353" i="1"/>
  <c r="R353" i="1"/>
  <c r="E354" i="1"/>
  <c r="D354" i="1"/>
  <c r="N354" i="1"/>
  <c r="O354" i="1"/>
  <c r="P354" i="1"/>
  <c r="J354" i="1"/>
  <c r="R354" i="1"/>
  <c r="E355" i="1"/>
  <c r="D355" i="1"/>
  <c r="N355" i="1"/>
  <c r="O355" i="1"/>
  <c r="P355" i="1"/>
  <c r="J355" i="1"/>
  <c r="R355" i="1"/>
  <c r="E356" i="1"/>
  <c r="D356" i="1"/>
  <c r="N356" i="1"/>
  <c r="O356" i="1"/>
  <c r="P356" i="1"/>
  <c r="J356" i="1"/>
  <c r="R356" i="1"/>
  <c r="E357" i="1"/>
  <c r="D357" i="1"/>
  <c r="N357" i="1"/>
  <c r="O357" i="1"/>
  <c r="P357" i="1"/>
  <c r="J357" i="1"/>
  <c r="R357" i="1"/>
  <c r="E358" i="1"/>
  <c r="D358" i="1"/>
  <c r="N358" i="1"/>
  <c r="O358" i="1"/>
  <c r="P358" i="1"/>
  <c r="J358" i="1"/>
  <c r="R358" i="1"/>
  <c r="E359" i="1"/>
  <c r="D359" i="1"/>
  <c r="N359" i="1"/>
  <c r="O359" i="1"/>
  <c r="P359" i="1"/>
  <c r="J359" i="1"/>
  <c r="R359" i="1"/>
  <c r="E360" i="1"/>
  <c r="D360" i="1"/>
  <c r="N360" i="1"/>
  <c r="O360" i="1"/>
  <c r="P360" i="1"/>
  <c r="J360" i="1"/>
  <c r="R360" i="1"/>
  <c r="E361" i="1"/>
  <c r="D361" i="1"/>
  <c r="N361" i="1"/>
  <c r="O361" i="1"/>
  <c r="P361" i="1"/>
  <c r="J361" i="1"/>
  <c r="R361" i="1"/>
  <c r="E362" i="1"/>
  <c r="D362" i="1"/>
  <c r="N362" i="1"/>
  <c r="O362" i="1"/>
  <c r="P362" i="1"/>
  <c r="J362" i="1"/>
  <c r="R362" i="1"/>
  <c r="E363" i="1"/>
  <c r="D363" i="1"/>
  <c r="N363" i="1"/>
  <c r="O363" i="1"/>
  <c r="P363" i="1"/>
  <c r="J363" i="1"/>
  <c r="R363" i="1"/>
  <c r="E364" i="1"/>
  <c r="D364" i="1"/>
  <c r="N364" i="1"/>
  <c r="O364" i="1"/>
  <c r="P364" i="1"/>
  <c r="J364" i="1"/>
  <c r="R364" i="1"/>
  <c r="E365" i="1"/>
  <c r="D365" i="1"/>
  <c r="N365" i="1"/>
  <c r="O365" i="1"/>
  <c r="P365" i="1"/>
  <c r="J365" i="1"/>
  <c r="R365" i="1"/>
  <c r="E366" i="1"/>
  <c r="D366" i="1"/>
  <c r="N366" i="1"/>
  <c r="O366" i="1"/>
  <c r="P366" i="1"/>
  <c r="J366" i="1"/>
  <c r="R366" i="1"/>
  <c r="E367" i="1"/>
  <c r="D367" i="1"/>
  <c r="N367" i="1"/>
  <c r="O367" i="1"/>
  <c r="P367" i="1"/>
  <c r="J367" i="1"/>
  <c r="R367" i="1"/>
  <c r="E368" i="1"/>
  <c r="D368" i="1"/>
  <c r="N368" i="1"/>
  <c r="O368" i="1"/>
  <c r="P368" i="1"/>
  <c r="J368" i="1"/>
  <c r="R368" i="1"/>
  <c r="E369" i="1"/>
  <c r="D369" i="1"/>
  <c r="N369" i="1"/>
  <c r="O369" i="1"/>
  <c r="P369" i="1"/>
  <c r="J369" i="1"/>
  <c r="R369" i="1"/>
  <c r="E370" i="1"/>
  <c r="D370" i="1"/>
  <c r="N370" i="1"/>
  <c r="O370" i="1"/>
  <c r="P370" i="1"/>
  <c r="J370" i="1"/>
  <c r="R370" i="1"/>
  <c r="E371" i="1"/>
  <c r="D371" i="1"/>
  <c r="N371" i="1"/>
  <c r="O371" i="1"/>
  <c r="P371" i="1"/>
  <c r="J371" i="1"/>
  <c r="R371" i="1"/>
  <c r="E372" i="1"/>
  <c r="D372" i="1"/>
  <c r="N372" i="1"/>
  <c r="O372" i="1"/>
  <c r="P372" i="1"/>
  <c r="J372" i="1"/>
  <c r="R372" i="1"/>
  <c r="E373" i="1"/>
  <c r="D373" i="1"/>
  <c r="N373" i="1"/>
  <c r="O373" i="1"/>
  <c r="P373" i="1"/>
  <c r="J373" i="1"/>
  <c r="R373" i="1"/>
  <c r="E374" i="1"/>
  <c r="D374" i="1"/>
  <c r="N374" i="1"/>
  <c r="O374" i="1"/>
  <c r="P374" i="1"/>
  <c r="J374" i="1"/>
  <c r="R374" i="1"/>
  <c r="E375" i="1"/>
  <c r="D375" i="1"/>
  <c r="N375" i="1"/>
  <c r="O375" i="1"/>
  <c r="P375" i="1"/>
  <c r="J375" i="1"/>
  <c r="R375" i="1"/>
  <c r="E376" i="1"/>
  <c r="D376" i="1"/>
  <c r="N376" i="1"/>
  <c r="O376" i="1"/>
  <c r="P376" i="1"/>
  <c r="J376" i="1"/>
  <c r="R376" i="1"/>
  <c r="E377" i="1"/>
  <c r="D377" i="1"/>
  <c r="N377" i="1"/>
  <c r="O377" i="1"/>
  <c r="P377" i="1"/>
  <c r="J377" i="1"/>
  <c r="R377" i="1"/>
  <c r="E378" i="1"/>
  <c r="D378" i="1"/>
  <c r="N378" i="1"/>
  <c r="O378" i="1"/>
  <c r="P378" i="1"/>
  <c r="J378" i="1"/>
  <c r="R378" i="1"/>
  <c r="E379" i="1"/>
  <c r="D379" i="1"/>
  <c r="N379" i="1"/>
  <c r="O379" i="1"/>
  <c r="P379" i="1"/>
  <c r="J379" i="1"/>
  <c r="R379" i="1"/>
  <c r="E380" i="1"/>
  <c r="D380" i="1"/>
  <c r="N380" i="1"/>
  <c r="O380" i="1"/>
  <c r="P380" i="1"/>
  <c r="J380" i="1"/>
  <c r="R380" i="1"/>
  <c r="E381" i="1"/>
  <c r="D381" i="1"/>
  <c r="N381" i="1"/>
  <c r="O381" i="1"/>
  <c r="P381" i="1"/>
  <c r="J381" i="1"/>
  <c r="R381" i="1"/>
  <c r="E382" i="1"/>
  <c r="D382" i="1"/>
  <c r="N382" i="1"/>
  <c r="O382" i="1"/>
  <c r="P382" i="1"/>
  <c r="J382" i="1"/>
  <c r="R382" i="1"/>
  <c r="E383" i="1"/>
  <c r="D383" i="1"/>
  <c r="N383" i="1"/>
  <c r="O383" i="1"/>
  <c r="P383" i="1"/>
  <c r="J383" i="1"/>
  <c r="R383" i="1"/>
  <c r="E384" i="1"/>
  <c r="D384" i="1"/>
  <c r="N384" i="1"/>
  <c r="O384" i="1"/>
  <c r="P384" i="1"/>
  <c r="J384" i="1"/>
  <c r="R384" i="1"/>
  <c r="E385" i="1"/>
  <c r="D385" i="1"/>
  <c r="N385" i="1"/>
  <c r="O385" i="1"/>
  <c r="P385" i="1"/>
  <c r="J385" i="1"/>
  <c r="R385" i="1"/>
  <c r="E386" i="1"/>
  <c r="D386" i="1"/>
  <c r="N386" i="1"/>
  <c r="O386" i="1"/>
  <c r="P386" i="1"/>
  <c r="J386" i="1"/>
  <c r="R386" i="1"/>
  <c r="E387" i="1"/>
  <c r="D387" i="1"/>
  <c r="N387" i="1"/>
  <c r="O387" i="1"/>
  <c r="P387" i="1"/>
  <c r="J387" i="1"/>
  <c r="R387" i="1"/>
  <c r="E388" i="1"/>
  <c r="D388" i="1"/>
  <c r="N388" i="1"/>
  <c r="O388" i="1"/>
  <c r="P388" i="1"/>
  <c r="J388" i="1"/>
  <c r="R388" i="1"/>
  <c r="E389" i="1"/>
  <c r="D389" i="1"/>
  <c r="N389" i="1"/>
  <c r="O389" i="1"/>
  <c r="P389" i="1"/>
  <c r="J389" i="1"/>
  <c r="R389" i="1"/>
  <c r="E390" i="1"/>
  <c r="D390" i="1"/>
  <c r="N390" i="1"/>
  <c r="O390" i="1"/>
  <c r="P390" i="1"/>
  <c r="J390" i="1"/>
  <c r="R390" i="1"/>
  <c r="E391" i="1"/>
  <c r="D391" i="1"/>
  <c r="N391" i="1"/>
  <c r="O391" i="1"/>
  <c r="P391" i="1"/>
  <c r="J391" i="1"/>
  <c r="R391" i="1"/>
  <c r="E392" i="1"/>
  <c r="D392" i="1"/>
  <c r="N392" i="1"/>
  <c r="O392" i="1"/>
  <c r="P392" i="1"/>
  <c r="J392" i="1"/>
  <c r="R392" i="1"/>
  <c r="E393" i="1"/>
  <c r="D393" i="1"/>
  <c r="N393" i="1"/>
  <c r="O393" i="1"/>
  <c r="P393" i="1"/>
  <c r="J393" i="1"/>
  <c r="R393" i="1"/>
  <c r="E394" i="1"/>
  <c r="D394" i="1"/>
  <c r="N394" i="1"/>
  <c r="O394" i="1"/>
  <c r="P394" i="1"/>
  <c r="J394" i="1"/>
  <c r="R394" i="1"/>
  <c r="E395" i="1"/>
  <c r="D395" i="1"/>
  <c r="N395" i="1"/>
  <c r="O395" i="1"/>
  <c r="P395" i="1"/>
  <c r="J395" i="1"/>
  <c r="R395" i="1"/>
  <c r="E396" i="1"/>
  <c r="D396" i="1"/>
  <c r="N396" i="1"/>
  <c r="O396" i="1"/>
  <c r="P396" i="1"/>
  <c r="J396" i="1"/>
  <c r="R396" i="1"/>
  <c r="E397" i="1"/>
  <c r="D397" i="1"/>
  <c r="N397" i="1"/>
  <c r="O397" i="1"/>
  <c r="P397" i="1"/>
  <c r="J397" i="1"/>
  <c r="R397" i="1"/>
  <c r="E398" i="1"/>
  <c r="D398" i="1"/>
  <c r="N398" i="1"/>
  <c r="O398" i="1"/>
  <c r="P398" i="1"/>
  <c r="J398" i="1"/>
  <c r="R398" i="1"/>
  <c r="E399" i="1"/>
  <c r="D399" i="1"/>
  <c r="N399" i="1"/>
  <c r="O399" i="1"/>
  <c r="P399" i="1"/>
  <c r="J399" i="1"/>
  <c r="R399" i="1"/>
  <c r="E400" i="1"/>
  <c r="D400" i="1"/>
  <c r="N400" i="1"/>
  <c r="O400" i="1"/>
  <c r="P400" i="1"/>
  <c r="J400" i="1"/>
  <c r="R400" i="1"/>
  <c r="E401" i="1"/>
  <c r="D401" i="1"/>
  <c r="N401" i="1"/>
  <c r="O401" i="1"/>
  <c r="P401" i="1"/>
  <c r="J401" i="1"/>
  <c r="R401" i="1"/>
  <c r="E402" i="1"/>
  <c r="D402" i="1"/>
  <c r="N402" i="1"/>
  <c r="O402" i="1"/>
  <c r="P402" i="1"/>
  <c r="J402" i="1"/>
  <c r="R402" i="1"/>
  <c r="E403" i="1"/>
  <c r="D403" i="1"/>
  <c r="N403" i="1"/>
  <c r="O403" i="1"/>
  <c r="P403" i="1"/>
  <c r="J403" i="1"/>
  <c r="R403" i="1"/>
  <c r="E404" i="1"/>
  <c r="D404" i="1"/>
  <c r="N404" i="1"/>
  <c r="O404" i="1"/>
  <c r="P404" i="1"/>
  <c r="J404" i="1"/>
  <c r="R404" i="1"/>
  <c r="E405" i="1"/>
  <c r="D405" i="1"/>
  <c r="N405" i="1"/>
  <c r="O405" i="1"/>
  <c r="P405" i="1"/>
  <c r="J405" i="1"/>
  <c r="R405" i="1"/>
  <c r="E406" i="1"/>
  <c r="D406" i="1"/>
  <c r="N406" i="1"/>
  <c r="O406" i="1"/>
  <c r="P406" i="1"/>
  <c r="J406" i="1"/>
  <c r="R406" i="1"/>
  <c r="E407" i="1"/>
  <c r="D407" i="1"/>
  <c r="N407" i="1"/>
  <c r="O407" i="1"/>
  <c r="P407" i="1"/>
  <c r="J407" i="1"/>
  <c r="R407" i="1"/>
  <c r="E408" i="1"/>
  <c r="D408" i="1"/>
  <c r="N408" i="1"/>
  <c r="O408" i="1"/>
  <c r="P408" i="1"/>
  <c r="J408" i="1"/>
  <c r="R408" i="1"/>
  <c r="E409" i="1"/>
  <c r="D409" i="1"/>
  <c r="N409" i="1"/>
  <c r="O409" i="1"/>
  <c r="P409" i="1"/>
  <c r="J409" i="1"/>
  <c r="R409" i="1"/>
  <c r="E410" i="1"/>
  <c r="D410" i="1"/>
  <c r="N410" i="1"/>
  <c r="O410" i="1"/>
  <c r="P410" i="1"/>
  <c r="J410" i="1"/>
  <c r="R410" i="1"/>
  <c r="E411" i="1"/>
  <c r="D411" i="1"/>
  <c r="N411" i="1"/>
  <c r="O411" i="1"/>
  <c r="P411" i="1"/>
  <c r="J411" i="1"/>
  <c r="R411" i="1"/>
  <c r="E412" i="1"/>
  <c r="D412" i="1"/>
  <c r="N412" i="1"/>
  <c r="O412" i="1"/>
  <c r="P412" i="1"/>
  <c r="J412" i="1"/>
  <c r="R412" i="1"/>
  <c r="E413" i="1"/>
  <c r="D413" i="1"/>
  <c r="N413" i="1"/>
  <c r="O413" i="1"/>
  <c r="P413" i="1"/>
  <c r="J413" i="1"/>
  <c r="R413" i="1"/>
  <c r="E414" i="1"/>
  <c r="D414" i="1"/>
  <c r="N414" i="1"/>
  <c r="O414" i="1"/>
  <c r="P414" i="1"/>
  <c r="J414" i="1"/>
  <c r="R414" i="1"/>
  <c r="E415" i="1"/>
  <c r="D415" i="1"/>
  <c r="N415" i="1"/>
  <c r="O415" i="1"/>
  <c r="P415" i="1"/>
  <c r="J415" i="1"/>
  <c r="R415" i="1"/>
  <c r="E416" i="1"/>
  <c r="D416" i="1"/>
  <c r="N416" i="1"/>
  <c r="O416" i="1"/>
  <c r="P416" i="1"/>
  <c r="J416" i="1"/>
  <c r="R416" i="1"/>
  <c r="E417" i="1"/>
  <c r="D417" i="1"/>
  <c r="N417" i="1"/>
  <c r="O417" i="1"/>
  <c r="P417" i="1"/>
  <c r="J417" i="1"/>
  <c r="R417" i="1"/>
  <c r="E418" i="1"/>
  <c r="D418" i="1"/>
  <c r="N418" i="1"/>
  <c r="O418" i="1"/>
  <c r="P418" i="1"/>
  <c r="J418" i="1"/>
  <c r="R418" i="1"/>
  <c r="E419" i="1"/>
  <c r="D419" i="1"/>
  <c r="N419" i="1"/>
  <c r="O419" i="1"/>
  <c r="P419" i="1"/>
  <c r="J419" i="1"/>
  <c r="R419" i="1"/>
  <c r="E420" i="1"/>
  <c r="D420" i="1"/>
  <c r="N420" i="1"/>
  <c r="O420" i="1"/>
  <c r="P420" i="1"/>
  <c r="J420" i="1"/>
  <c r="R420" i="1"/>
  <c r="E421" i="1"/>
  <c r="D421" i="1"/>
  <c r="N421" i="1"/>
  <c r="O421" i="1"/>
  <c r="P421" i="1"/>
  <c r="J421" i="1"/>
  <c r="R421" i="1"/>
  <c r="E422" i="1"/>
  <c r="D422" i="1"/>
  <c r="N422" i="1"/>
  <c r="O422" i="1"/>
  <c r="P422" i="1"/>
  <c r="J422" i="1"/>
  <c r="R422" i="1"/>
  <c r="E423" i="1"/>
  <c r="D423" i="1"/>
  <c r="N423" i="1"/>
  <c r="O423" i="1"/>
  <c r="P423" i="1"/>
  <c r="J423" i="1"/>
  <c r="R423" i="1"/>
  <c r="E424" i="1"/>
  <c r="D424" i="1"/>
  <c r="N424" i="1"/>
  <c r="O424" i="1"/>
  <c r="P424" i="1"/>
  <c r="J424" i="1"/>
  <c r="R424" i="1"/>
  <c r="E425" i="1"/>
  <c r="D425" i="1"/>
  <c r="N425" i="1"/>
  <c r="O425" i="1"/>
  <c r="P425" i="1"/>
  <c r="J425" i="1"/>
  <c r="R425" i="1"/>
  <c r="E426" i="1"/>
  <c r="D426" i="1"/>
  <c r="N426" i="1"/>
  <c r="O426" i="1"/>
  <c r="P426" i="1"/>
  <c r="J426" i="1"/>
  <c r="R426" i="1"/>
  <c r="E427" i="1"/>
  <c r="D427" i="1"/>
  <c r="N427" i="1"/>
  <c r="O427" i="1"/>
  <c r="P427" i="1"/>
  <c r="J427" i="1"/>
  <c r="R427" i="1"/>
  <c r="E428" i="1"/>
  <c r="D428" i="1"/>
  <c r="N428" i="1"/>
  <c r="O428" i="1"/>
  <c r="P428" i="1"/>
  <c r="J428" i="1"/>
  <c r="R428" i="1"/>
  <c r="E429" i="1"/>
  <c r="D429" i="1"/>
  <c r="N429" i="1"/>
  <c r="O429" i="1"/>
  <c r="P429" i="1"/>
  <c r="J429" i="1"/>
  <c r="R429" i="1"/>
  <c r="E430" i="1"/>
  <c r="D430" i="1"/>
  <c r="N430" i="1"/>
  <c r="O430" i="1"/>
  <c r="P430" i="1"/>
  <c r="J430" i="1"/>
  <c r="R430" i="1"/>
  <c r="E431" i="1"/>
  <c r="D431" i="1"/>
  <c r="N431" i="1"/>
  <c r="O431" i="1"/>
  <c r="P431" i="1"/>
  <c r="J431" i="1"/>
  <c r="R431" i="1"/>
  <c r="E432" i="1"/>
  <c r="D432" i="1"/>
  <c r="N432" i="1"/>
  <c r="O432" i="1"/>
  <c r="P432" i="1"/>
  <c r="J432" i="1"/>
  <c r="R432" i="1"/>
  <c r="E433" i="1"/>
  <c r="D433" i="1"/>
  <c r="N433" i="1"/>
  <c r="O433" i="1"/>
  <c r="P433" i="1"/>
  <c r="J433" i="1"/>
  <c r="R433" i="1"/>
  <c r="E434" i="1"/>
  <c r="D434" i="1"/>
  <c r="N434" i="1"/>
  <c r="O434" i="1"/>
  <c r="P434" i="1"/>
  <c r="J434" i="1"/>
  <c r="R434" i="1"/>
  <c r="E435" i="1"/>
  <c r="D435" i="1"/>
  <c r="N435" i="1"/>
  <c r="O435" i="1"/>
  <c r="P435" i="1"/>
  <c r="J435" i="1"/>
  <c r="R435" i="1"/>
  <c r="E436" i="1"/>
  <c r="D436" i="1"/>
  <c r="N436" i="1"/>
  <c r="O436" i="1"/>
  <c r="P436" i="1"/>
  <c r="J436" i="1"/>
  <c r="R436" i="1"/>
  <c r="E437" i="1"/>
  <c r="D437" i="1"/>
  <c r="N437" i="1"/>
  <c r="O437" i="1"/>
  <c r="P437" i="1"/>
  <c r="J437" i="1"/>
  <c r="R437" i="1"/>
  <c r="E438" i="1"/>
  <c r="D438" i="1"/>
  <c r="N438" i="1"/>
  <c r="O438" i="1"/>
  <c r="P438" i="1"/>
  <c r="J438" i="1"/>
  <c r="R438" i="1"/>
  <c r="E439" i="1"/>
  <c r="D439" i="1"/>
  <c r="N439" i="1"/>
  <c r="O439" i="1"/>
  <c r="P439" i="1"/>
  <c r="J439" i="1"/>
  <c r="R439" i="1"/>
  <c r="E440" i="1"/>
  <c r="D440" i="1"/>
  <c r="N440" i="1"/>
  <c r="O440" i="1"/>
  <c r="P440" i="1"/>
  <c r="J440" i="1"/>
  <c r="R440" i="1"/>
  <c r="E441" i="1"/>
  <c r="D441" i="1"/>
  <c r="N441" i="1"/>
  <c r="O441" i="1"/>
  <c r="P441" i="1"/>
  <c r="J441" i="1"/>
  <c r="R441" i="1"/>
  <c r="E442" i="1"/>
  <c r="D442" i="1"/>
  <c r="N442" i="1"/>
  <c r="O442" i="1"/>
  <c r="P442" i="1"/>
  <c r="J442" i="1"/>
  <c r="R442" i="1"/>
  <c r="E443" i="1"/>
  <c r="D443" i="1"/>
  <c r="N443" i="1"/>
  <c r="O443" i="1"/>
  <c r="P443" i="1"/>
  <c r="J443" i="1"/>
  <c r="R443" i="1"/>
  <c r="E444" i="1"/>
  <c r="D444" i="1"/>
  <c r="N444" i="1"/>
  <c r="O444" i="1"/>
  <c r="P444" i="1"/>
  <c r="J444" i="1"/>
  <c r="R444" i="1"/>
  <c r="E445" i="1"/>
  <c r="D445" i="1"/>
  <c r="N445" i="1"/>
  <c r="O445" i="1"/>
  <c r="P445" i="1"/>
  <c r="J445" i="1"/>
  <c r="R445" i="1"/>
  <c r="E446" i="1"/>
  <c r="D446" i="1"/>
  <c r="N446" i="1"/>
  <c r="O446" i="1"/>
  <c r="P446" i="1"/>
  <c r="J446" i="1"/>
  <c r="R446" i="1"/>
  <c r="E447" i="1"/>
  <c r="D447" i="1"/>
  <c r="N447" i="1"/>
  <c r="O447" i="1"/>
  <c r="P447" i="1"/>
  <c r="J447" i="1"/>
  <c r="R447" i="1"/>
  <c r="E448" i="1"/>
  <c r="D448" i="1"/>
  <c r="N448" i="1"/>
  <c r="O448" i="1"/>
  <c r="P448" i="1"/>
  <c r="J448" i="1"/>
  <c r="R448" i="1"/>
  <c r="E449" i="1"/>
  <c r="D449" i="1"/>
  <c r="N449" i="1"/>
  <c r="O449" i="1"/>
  <c r="P449" i="1"/>
  <c r="J449" i="1"/>
  <c r="R449" i="1"/>
  <c r="E450" i="1"/>
  <c r="D450" i="1"/>
  <c r="N450" i="1"/>
  <c r="O450" i="1"/>
  <c r="P450" i="1"/>
  <c r="J450" i="1"/>
  <c r="R450" i="1"/>
  <c r="E451" i="1"/>
  <c r="D451" i="1"/>
  <c r="N451" i="1"/>
  <c r="O451" i="1"/>
  <c r="P451" i="1"/>
  <c r="J451" i="1"/>
  <c r="R451" i="1"/>
  <c r="E452" i="1"/>
  <c r="D452" i="1"/>
  <c r="N452" i="1"/>
  <c r="O452" i="1"/>
  <c r="P452" i="1"/>
  <c r="J452" i="1"/>
  <c r="R452" i="1"/>
  <c r="E453" i="1"/>
  <c r="D453" i="1"/>
  <c r="N453" i="1"/>
  <c r="O453" i="1"/>
  <c r="P453" i="1"/>
  <c r="J453" i="1"/>
  <c r="R453" i="1"/>
  <c r="E454" i="1"/>
  <c r="D454" i="1"/>
  <c r="N454" i="1"/>
  <c r="O454" i="1"/>
  <c r="P454" i="1"/>
  <c r="J454" i="1"/>
  <c r="R454" i="1"/>
  <c r="E455" i="1"/>
  <c r="D455" i="1"/>
  <c r="N455" i="1"/>
  <c r="O455" i="1"/>
  <c r="P455" i="1"/>
  <c r="J455" i="1"/>
  <c r="R455" i="1"/>
  <c r="E456" i="1"/>
  <c r="D456" i="1"/>
  <c r="N456" i="1"/>
  <c r="O456" i="1"/>
  <c r="P456" i="1"/>
  <c r="J456" i="1"/>
  <c r="R456" i="1"/>
  <c r="E457" i="1"/>
  <c r="D457" i="1"/>
  <c r="N457" i="1"/>
  <c r="O457" i="1"/>
  <c r="P457" i="1"/>
  <c r="J457" i="1"/>
  <c r="R457" i="1"/>
  <c r="E458" i="1"/>
  <c r="D458" i="1"/>
  <c r="N458" i="1"/>
  <c r="O458" i="1"/>
  <c r="P458" i="1"/>
  <c r="J458" i="1"/>
  <c r="R458" i="1"/>
  <c r="E459" i="1"/>
  <c r="D459" i="1"/>
  <c r="N459" i="1"/>
  <c r="O459" i="1"/>
  <c r="P459" i="1"/>
  <c r="J459" i="1"/>
  <c r="R459" i="1"/>
  <c r="E460" i="1"/>
  <c r="D460" i="1"/>
  <c r="N460" i="1"/>
  <c r="O460" i="1"/>
  <c r="P460" i="1"/>
  <c r="J460" i="1"/>
  <c r="R460" i="1"/>
  <c r="E461" i="1"/>
  <c r="D461" i="1"/>
  <c r="N461" i="1"/>
  <c r="O461" i="1"/>
  <c r="P461" i="1"/>
  <c r="J461" i="1"/>
  <c r="R461" i="1"/>
  <c r="E462" i="1"/>
  <c r="D462" i="1"/>
  <c r="N462" i="1"/>
  <c r="O462" i="1"/>
  <c r="P462" i="1"/>
  <c r="J462" i="1"/>
  <c r="R462" i="1"/>
  <c r="E463" i="1"/>
  <c r="D463" i="1"/>
  <c r="N463" i="1"/>
  <c r="O463" i="1"/>
  <c r="P463" i="1"/>
  <c r="J463" i="1"/>
  <c r="R463" i="1"/>
  <c r="E464" i="1"/>
  <c r="D464" i="1"/>
  <c r="N464" i="1"/>
  <c r="O464" i="1"/>
  <c r="P464" i="1"/>
  <c r="J464" i="1"/>
  <c r="R464" i="1"/>
  <c r="E465" i="1"/>
  <c r="D465" i="1"/>
  <c r="N465" i="1"/>
  <c r="O465" i="1"/>
  <c r="P465" i="1"/>
  <c r="J465" i="1"/>
  <c r="R465" i="1"/>
  <c r="E466" i="1"/>
  <c r="D466" i="1"/>
  <c r="N466" i="1"/>
  <c r="O466" i="1"/>
  <c r="P466" i="1"/>
  <c r="J466" i="1"/>
  <c r="R466" i="1"/>
  <c r="E467" i="1"/>
  <c r="D467" i="1"/>
  <c r="N467" i="1"/>
  <c r="O467" i="1"/>
  <c r="P467" i="1"/>
  <c r="J467" i="1"/>
  <c r="R467" i="1"/>
  <c r="E468" i="1"/>
  <c r="D468" i="1"/>
  <c r="N468" i="1"/>
  <c r="O468" i="1"/>
  <c r="P468" i="1"/>
  <c r="J468" i="1"/>
  <c r="R468" i="1"/>
  <c r="E469" i="1"/>
  <c r="D469" i="1"/>
  <c r="N469" i="1"/>
  <c r="O469" i="1"/>
  <c r="P469" i="1"/>
  <c r="J469" i="1"/>
  <c r="R469" i="1"/>
  <c r="E470" i="1"/>
  <c r="D470" i="1"/>
  <c r="N470" i="1"/>
  <c r="O470" i="1"/>
  <c r="P470" i="1"/>
  <c r="J470" i="1"/>
  <c r="R470" i="1"/>
  <c r="E471" i="1"/>
  <c r="D471" i="1"/>
  <c r="N471" i="1"/>
  <c r="O471" i="1"/>
  <c r="P471" i="1"/>
  <c r="J471" i="1"/>
  <c r="R471" i="1"/>
  <c r="E472" i="1"/>
  <c r="D472" i="1"/>
  <c r="N472" i="1"/>
  <c r="O472" i="1"/>
  <c r="P472" i="1"/>
  <c r="J472" i="1"/>
  <c r="R472" i="1"/>
  <c r="E473" i="1"/>
  <c r="D473" i="1"/>
  <c r="N473" i="1"/>
  <c r="O473" i="1"/>
  <c r="P473" i="1"/>
  <c r="J473" i="1"/>
  <c r="R473" i="1"/>
  <c r="E474" i="1"/>
  <c r="D474" i="1"/>
  <c r="N474" i="1"/>
  <c r="O474" i="1"/>
  <c r="P474" i="1"/>
  <c r="J474" i="1"/>
  <c r="R474" i="1"/>
  <c r="E475" i="1"/>
  <c r="D475" i="1"/>
  <c r="N475" i="1"/>
  <c r="O475" i="1"/>
  <c r="P475" i="1"/>
  <c r="J475" i="1"/>
  <c r="R475" i="1"/>
  <c r="E476" i="1"/>
  <c r="D476" i="1"/>
  <c r="N476" i="1"/>
  <c r="O476" i="1"/>
  <c r="P476" i="1"/>
  <c r="J476" i="1"/>
  <c r="R476" i="1"/>
  <c r="E477" i="1"/>
  <c r="D477" i="1"/>
  <c r="N477" i="1"/>
  <c r="O477" i="1"/>
  <c r="P477" i="1"/>
  <c r="J477" i="1"/>
  <c r="R477" i="1"/>
  <c r="E478" i="1"/>
  <c r="D478" i="1"/>
  <c r="N478" i="1"/>
  <c r="O478" i="1"/>
  <c r="P478" i="1"/>
  <c r="J478" i="1"/>
  <c r="R478" i="1"/>
  <c r="E479" i="1"/>
  <c r="D479" i="1"/>
  <c r="N479" i="1"/>
  <c r="O479" i="1"/>
  <c r="P479" i="1"/>
  <c r="J479" i="1"/>
  <c r="R479" i="1"/>
  <c r="E480" i="1"/>
  <c r="D480" i="1"/>
  <c r="N480" i="1"/>
  <c r="O480" i="1"/>
  <c r="P480" i="1"/>
  <c r="J480" i="1"/>
  <c r="R480" i="1"/>
  <c r="E481" i="1"/>
  <c r="D481" i="1"/>
  <c r="N481" i="1"/>
  <c r="O481" i="1"/>
  <c r="P481" i="1"/>
  <c r="J481" i="1"/>
  <c r="R481" i="1"/>
  <c r="E482" i="1"/>
  <c r="D482" i="1"/>
  <c r="N482" i="1"/>
  <c r="O482" i="1"/>
  <c r="P482" i="1"/>
  <c r="J482" i="1"/>
  <c r="R482" i="1"/>
  <c r="E483" i="1"/>
  <c r="D483" i="1"/>
  <c r="N483" i="1"/>
  <c r="O483" i="1"/>
  <c r="P483" i="1"/>
  <c r="J483" i="1"/>
  <c r="R483" i="1"/>
  <c r="E484" i="1"/>
  <c r="D484" i="1"/>
  <c r="N484" i="1"/>
  <c r="O484" i="1"/>
  <c r="P484" i="1"/>
  <c r="J484" i="1"/>
  <c r="R484" i="1"/>
  <c r="E485" i="1"/>
  <c r="D485" i="1"/>
  <c r="N485" i="1"/>
  <c r="O485" i="1"/>
  <c r="P485" i="1"/>
  <c r="J485" i="1"/>
  <c r="R485" i="1"/>
  <c r="E486" i="1"/>
  <c r="D486" i="1"/>
  <c r="N486" i="1"/>
  <c r="O486" i="1"/>
  <c r="P486" i="1"/>
  <c r="J486" i="1"/>
  <c r="R486" i="1"/>
  <c r="E487" i="1"/>
  <c r="D487" i="1"/>
  <c r="N487" i="1"/>
  <c r="O487" i="1"/>
  <c r="P487" i="1"/>
  <c r="J487" i="1"/>
  <c r="R487" i="1"/>
  <c r="E488" i="1"/>
  <c r="D488" i="1"/>
  <c r="N488" i="1"/>
  <c r="O488" i="1"/>
  <c r="P488" i="1"/>
  <c r="J488" i="1"/>
  <c r="R488" i="1"/>
  <c r="E489" i="1"/>
  <c r="D489" i="1"/>
  <c r="N489" i="1"/>
  <c r="O489" i="1"/>
  <c r="P489" i="1"/>
  <c r="J489" i="1"/>
  <c r="R489" i="1"/>
  <c r="E490" i="1"/>
  <c r="D490" i="1"/>
  <c r="N490" i="1"/>
  <c r="O490" i="1"/>
  <c r="P490" i="1"/>
  <c r="J490" i="1"/>
  <c r="R490" i="1"/>
  <c r="E491" i="1"/>
  <c r="D491" i="1"/>
  <c r="N491" i="1"/>
  <c r="O491" i="1"/>
  <c r="P491" i="1"/>
  <c r="J491" i="1"/>
  <c r="R491" i="1"/>
  <c r="E492" i="1"/>
  <c r="D492" i="1"/>
  <c r="N492" i="1"/>
  <c r="O492" i="1"/>
  <c r="P492" i="1"/>
  <c r="J492" i="1"/>
  <c r="R492" i="1"/>
  <c r="E493" i="1"/>
  <c r="D493" i="1"/>
  <c r="N493" i="1"/>
  <c r="O493" i="1"/>
  <c r="P493" i="1"/>
  <c r="J493" i="1"/>
  <c r="R493" i="1"/>
  <c r="E494" i="1"/>
  <c r="D494" i="1"/>
  <c r="N494" i="1"/>
  <c r="O494" i="1"/>
  <c r="P494" i="1"/>
  <c r="J494" i="1"/>
  <c r="R494" i="1"/>
  <c r="E495" i="1"/>
  <c r="D495" i="1"/>
  <c r="N495" i="1"/>
  <c r="O495" i="1"/>
  <c r="P495" i="1"/>
  <c r="J495" i="1"/>
  <c r="R495" i="1"/>
  <c r="E496" i="1"/>
  <c r="D496" i="1"/>
  <c r="N496" i="1"/>
  <c r="O496" i="1"/>
  <c r="P496" i="1"/>
  <c r="J496" i="1"/>
  <c r="R496" i="1"/>
  <c r="E497" i="1"/>
  <c r="D497" i="1"/>
  <c r="N497" i="1"/>
  <c r="O497" i="1"/>
  <c r="P497" i="1"/>
  <c r="J497" i="1"/>
  <c r="R497" i="1"/>
  <c r="E498" i="1"/>
  <c r="D498" i="1"/>
  <c r="N498" i="1"/>
  <c r="O498" i="1"/>
  <c r="P498" i="1"/>
  <c r="J498" i="1"/>
  <c r="R498" i="1"/>
  <c r="E499" i="1"/>
  <c r="D499" i="1"/>
  <c r="N499" i="1"/>
  <c r="O499" i="1"/>
  <c r="P499" i="1"/>
  <c r="J499" i="1"/>
  <c r="R499" i="1"/>
  <c r="E500" i="1"/>
  <c r="D500" i="1"/>
  <c r="N500" i="1"/>
  <c r="O500" i="1"/>
  <c r="P500" i="1"/>
  <c r="J500" i="1"/>
  <c r="R500" i="1"/>
  <c r="E501" i="1"/>
  <c r="D501" i="1"/>
  <c r="N501" i="1"/>
  <c r="O501" i="1"/>
  <c r="P501" i="1"/>
  <c r="J501" i="1"/>
  <c r="R501" i="1"/>
  <c r="E502" i="1"/>
  <c r="D502" i="1"/>
  <c r="N502" i="1"/>
  <c r="O502" i="1"/>
  <c r="P502" i="1"/>
  <c r="J502" i="1"/>
  <c r="R502" i="1"/>
  <c r="E503" i="1"/>
  <c r="D503" i="1"/>
  <c r="N503" i="1"/>
  <c r="O503" i="1"/>
  <c r="P503" i="1"/>
  <c r="J503" i="1"/>
  <c r="R503" i="1"/>
  <c r="E504" i="1"/>
  <c r="D504" i="1"/>
  <c r="N504" i="1"/>
  <c r="O504" i="1"/>
  <c r="P504" i="1"/>
  <c r="J504" i="1"/>
  <c r="R504" i="1"/>
  <c r="E505" i="1"/>
  <c r="D505" i="1"/>
  <c r="N505" i="1"/>
  <c r="O505" i="1"/>
  <c r="P505" i="1"/>
  <c r="J505" i="1"/>
  <c r="R505" i="1"/>
  <c r="E506" i="1"/>
  <c r="D506" i="1"/>
  <c r="N506" i="1"/>
  <c r="O506" i="1"/>
  <c r="P506" i="1"/>
  <c r="J506" i="1"/>
  <c r="R506" i="1"/>
  <c r="E507" i="1"/>
  <c r="D507" i="1"/>
  <c r="N507" i="1"/>
  <c r="O507" i="1"/>
  <c r="P507" i="1"/>
  <c r="J507" i="1"/>
  <c r="R507" i="1"/>
  <c r="E508" i="1"/>
  <c r="D508" i="1"/>
  <c r="N508" i="1"/>
  <c r="O508" i="1"/>
  <c r="P508" i="1"/>
  <c r="J508" i="1"/>
  <c r="R508" i="1"/>
  <c r="E509" i="1"/>
  <c r="D509" i="1"/>
  <c r="N509" i="1"/>
  <c r="O509" i="1"/>
  <c r="P509" i="1"/>
  <c r="J509" i="1"/>
  <c r="R509" i="1"/>
  <c r="E510" i="1"/>
  <c r="D510" i="1"/>
  <c r="N510" i="1"/>
  <c r="O510" i="1"/>
  <c r="P510" i="1"/>
  <c r="J510" i="1"/>
  <c r="R510" i="1"/>
  <c r="E511" i="1"/>
  <c r="D511" i="1"/>
  <c r="N511" i="1"/>
  <c r="O511" i="1"/>
  <c r="P511" i="1"/>
  <c r="J511" i="1"/>
  <c r="R511" i="1"/>
  <c r="E512" i="1"/>
  <c r="D512" i="1"/>
  <c r="N512" i="1"/>
  <c r="O512" i="1"/>
  <c r="P512" i="1"/>
  <c r="J512" i="1"/>
  <c r="R512" i="1"/>
  <c r="E513" i="1"/>
  <c r="D513" i="1"/>
  <c r="N513" i="1"/>
  <c r="O513" i="1"/>
  <c r="P513" i="1"/>
  <c r="J513" i="1"/>
  <c r="R513" i="1"/>
  <c r="E514" i="1"/>
  <c r="D514" i="1"/>
  <c r="N514" i="1"/>
  <c r="O514" i="1"/>
  <c r="P514" i="1"/>
  <c r="J514" i="1"/>
  <c r="R514" i="1"/>
  <c r="E515" i="1"/>
  <c r="D515" i="1"/>
  <c r="N515" i="1"/>
  <c r="O515" i="1"/>
  <c r="P515" i="1"/>
  <c r="J515" i="1"/>
  <c r="R515" i="1"/>
  <c r="E516" i="1"/>
  <c r="D516" i="1"/>
  <c r="N516" i="1"/>
  <c r="O516" i="1"/>
  <c r="P516" i="1"/>
  <c r="J516" i="1"/>
  <c r="R516" i="1"/>
  <c r="E517" i="1"/>
  <c r="D517" i="1"/>
  <c r="N517" i="1"/>
  <c r="O517" i="1"/>
  <c r="P517" i="1"/>
  <c r="J517" i="1"/>
  <c r="R517" i="1"/>
  <c r="E518" i="1"/>
  <c r="D518" i="1"/>
  <c r="N518" i="1"/>
  <c r="O518" i="1"/>
  <c r="P518" i="1"/>
  <c r="J518" i="1"/>
  <c r="R518" i="1"/>
  <c r="E519" i="1"/>
  <c r="D519" i="1"/>
  <c r="N519" i="1"/>
  <c r="O519" i="1"/>
  <c r="P519" i="1"/>
  <c r="J519" i="1"/>
  <c r="R519" i="1"/>
  <c r="E520" i="1"/>
  <c r="D520" i="1"/>
  <c r="N520" i="1"/>
  <c r="O520" i="1"/>
  <c r="P520" i="1"/>
  <c r="J520" i="1"/>
  <c r="R520" i="1"/>
  <c r="E521" i="1"/>
  <c r="D521" i="1"/>
  <c r="N521" i="1"/>
  <c r="O521" i="1"/>
  <c r="P521" i="1"/>
  <c r="J521" i="1"/>
  <c r="R521" i="1"/>
  <c r="E522" i="1"/>
  <c r="D522" i="1"/>
  <c r="N522" i="1"/>
  <c r="O522" i="1"/>
  <c r="P522" i="1"/>
  <c r="J522" i="1"/>
  <c r="R522" i="1"/>
  <c r="E523" i="1"/>
  <c r="D523" i="1"/>
  <c r="N523" i="1"/>
  <c r="O523" i="1"/>
  <c r="P523" i="1"/>
  <c r="J523" i="1"/>
  <c r="R523" i="1"/>
  <c r="E524" i="1"/>
  <c r="D524" i="1"/>
  <c r="N524" i="1"/>
  <c r="O524" i="1"/>
  <c r="P524" i="1"/>
  <c r="J524" i="1"/>
  <c r="R524" i="1"/>
  <c r="E525" i="1"/>
  <c r="D525" i="1"/>
  <c r="N525" i="1"/>
  <c r="O525" i="1"/>
  <c r="P525" i="1"/>
  <c r="J525" i="1"/>
  <c r="R525" i="1"/>
  <c r="E526" i="1"/>
  <c r="D526" i="1"/>
  <c r="N526" i="1"/>
  <c r="O526" i="1"/>
  <c r="P526" i="1"/>
  <c r="J526" i="1"/>
  <c r="R526" i="1"/>
  <c r="E527" i="1"/>
  <c r="D527" i="1"/>
  <c r="N527" i="1"/>
  <c r="O527" i="1"/>
  <c r="P527" i="1"/>
  <c r="J527" i="1"/>
  <c r="R527" i="1"/>
  <c r="E528" i="1"/>
  <c r="D528" i="1"/>
  <c r="N528" i="1"/>
  <c r="O528" i="1"/>
  <c r="P528" i="1"/>
  <c r="J528" i="1"/>
  <c r="R528" i="1"/>
  <c r="E529" i="1"/>
  <c r="D529" i="1"/>
  <c r="N529" i="1"/>
  <c r="O529" i="1"/>
  <c r="P529" i="1"/>
  <c r="J529" i="1"/>
  <c r="R529" i="1"/>
  <c r="E530" i="1"/>
  <c r="D530" i="1"/>
  <c r="N530" i="1"/>
  <c r="O530" i="1"/>
  <c r="P530" i="1"/>
  <c r="J530" i="1"/>
  <c r="R530" i="1"/>
  <c r="E531" i="1"/>
  <c r="D531" i="1"/>
  <c r="N531" i="1"/>
  <c r="O531" i="1"/>
  <c r="P531" i="1"/>
  <c r="J531" i="1"/>
  <c r="R531" i="1"/>
  <c r="E532" i="1"/>
  <c r="D532" i="1"/>
  <c r="N532" i="1"/>
  <c r="O532" i="1"/>
  <c r="P532" i="1"/>
  <c r="J532" i="1"/>
  <c r="R532" i="1"/>
  <c r="E533" i="1"/>
  <c r="D533" i="1"/>
  <c r="N533" i="1"/>
  <c r="O533" i="1"/>
  <c r="P533" i="1"/>
  <c r="J533" i="1"/>
  <c r="R533" i="1"/>
  <c r="E534" i="1"/>
  <c r="D534" i="1"/>
  <c r="N534" i="1"/>
  <c r="O534" i="1"/>
  <c r="P534" i="1"/>
  <c r="J534" i="1"/>
  <c r="R534" i="1"/>
  <c r="E535" i="1"/>
  <c r="D535" i="1"/>
  <c r="N535" i="1"/>
  <c r="O535" i="1"/>
  <c r="P535" i="1"/>
  <c r="J535" i="1"/>
  <c r="R535" i="1"/>
  <c r="E536" i="1"/>
  <c r="D536" i="1"/>
  <c r="N536" i="1"/>
  <c r="O536" i="1"/>
  <c r="P536" i="1"/>
  <c r="J536" i="1"/>
  <c r="R536" i="1"/>
  <c r="E537" i="1"/>
  <c r="D537" i="1"/>
  <c r="N537" i="1"/>
  <c r="O537" i="1"/>
  <c r="P537" i="1"/>
  <c r="J537" i="1"/>
  <c r="R537" i="1"/>
  <c r="E538" i="1"/>
  <c r="D538" i="1"/>
  <c r="N538" i="1"/>
  <c r="O538" i="1"/>
  <c r="P538" i="1"/>
  <c r="J538" i="1"/>
  <c r="R538" i="1"/>
  <c r="E539" i="1"/>
  <c r="D539" i="1"/>
  <c r="N539" i="1"/>
  <c r="O539" i="1"/>
  <c r="P539" i="1"/>
  <c r="J539" i="1"/>
  <c r="R539" i="1"/>
  <c r="E540" i="1"/>
  <c r="D540" i="1"/>
  <c r="N540" i="1"/>
  <c r="O540" i="1"/>
  <c r="P540" i="1"/>
  <c r="J540" i="1"/>
  <c r="R540" i="1"/>
  <c r="E541" i="1"/>
  <c r="D541" i="1"/>
  <c r="N541" i="1"/>
  <c r="O541" i="1"/>
  <c r="P541" i="1"/>
  <c r="J541" i="1"/>
  <c r="R541" i="1"/>
  <c r="E542" i="1"/>
  <c r="D542" i="1"/>
  <c r="N542" i="1"/>
  <c r="O542" i="1"/>
  <c r="P542" i="1"/>
  <c r="J542" i="1"/>
  <c r="R542" i="1"/>
  <c r="E543" i="1"/>
  <c r="D543" i="1"/>
  <c r="N543" i="1"/>
  <c r="O543" i="1"/>
  <c r="P543" i="1"/>
  <c r="J543" i="1"/>
  <c r="R543" i="1"/>
  <c r="E544" i="1"/>
  <c r="D544" i="1"/>
  <c r="N544" i="1"/>
  <c r="O544" i="1"/>
  <c r="P544" i="1"/>
  <c r="J544" i="1"/>
  <c r="R544" i="1"/>
  <c r="E545" i="1"/>
  <c r="D545" i="1"/>
  <c r="N545" i="1"/>
  <c r="O545" i="1"/>
  <c r="P545" i="1"/>
  <c r="J545" i="1"/>
  <c r="R545" i="1"/>
  <c r="E546" i="1"/>
  <c r="D546" i="1"/>
  <c r="N546" i="1"/>
  <c r="O546" i="1"/>
  <c r="P546" i="1"/>
  <c r="J546" i="1"/>
  <c r="R546" i="1"/>
  <c r="E547" i="1"/>
  <c r="D547" i="1"/>
  <c r="N547" i="1"/>
  <c r="O547" i="1"/>
  <c r="P547" i="1"/>
  <c r="J547" i="1"/>
  <c r="R547" i="1"/>
  <c r="E548" i="1"/>
  <c r="D548" i="1"/>
  <c r="N548" i="1"/>
  <c r="O548" i="1"/>
  <c r="P548" i="1"/>
  <c r="J548" i="1"/>
  <c r="R548" i="1"/>
  <c r="E549" i="1"/>
  <c r="D549" i="1"/>
  <c r="N549" i="1"/>
  <c r="O549" i="1"/>
  <c r="P549" i="1"/>
  <c r="J549" i="1"/>
  <c r="R549" i="1"/>
  <c r="E550" i="1"/>
  <c r="D550" i="1"/>
  <c r="N550" i="1"/>
  <c r="O550" i="1"/>
  <c r="P550" i="1"/>
  <c r="J550" i="1"/>
  <c r="R550" i="1"/>
  <c r="E551" i="1"/>
  <c r="D551" i="1"/>
  <c r="N551" i="1"/>
  <c r="O551" i="1"/>
  <c r="P551" i="1"/>
  <c r="J551" i="1"/>
  <c r="R551" i="1"/>
  <c r="E552" i="1"/>
  <c r="D552" i="1"/>
  <c r="N552" i="1"/>
  <c r="O552" i="1"/>
  <c r="P552" i="1"/>
  <c r="J552" i="1"/>
  <c r="R552" i="1"/>
  <c r="E553" i="1"/>
  <c r="D553" i="1"/>
  <c r="N553" i="1"/>
  <c r="O553" i="1"/>
  <c r="P553" i="1"/>
  <c r="J553" i="1"/>
  <c r="R553" i="1"/>
  <c r="E554" i="1"/>
  <c r="D554" i="1"/>
  <c r="N554" i="1"/>
  <c r="O554" i="1"/>
  <c r="P554" i="1"/>
  <c r="J554" i="1"/>
  <c r="R554" i="1"/>
  <c r="E555" i="1"/>
  <c r="D555" i="1"/>
  <c r="N555" i="1"/>
  <c r="O555" i="1"/>
  <c r="P555" i="1"/>
  <c r="J555" i="1"/>
  <c r="R555" i="1"/>
  <c r="E556" i="1"/>
  <c r="D556" i="1"/>
  <c r="N556" i="1"/>
  <c r="O556" i="1"/>
  <c r="P556" i="1"/>
  <c r="J556" i="1"/>
  <c r="R556" i="1"/>
  <c r="E557" i="1"/>
  <c r="D557" i="1"/>
  <c r="N557" i="1"/>
  <c r="O557" i="1"/>
  <c r="P557" i="1"/>
  <c r="J557" i="1"/>
  <c r="R557" i="1"/>
  <c r="E558" i="1"/>
  <c r="D558" i="1"/>
  <c r="N558" i="1"/>
  <c r="O558" i="1"/>
  <c r="P558" i="1"/>
  <c r="J558" i="1"/>
  <c r="R558" i="1"/>
  <c r="E559" i="1"/>
  <c r="D559" i="1"/>
  <c r="N559" i="1"/>
  <c r="O559" i="1"/>
  <c r="P559" i="1"/>
  <c r="J559" i="1"/>
  <c r="R559" i="1"/>
  <c r="E560" i="1"/>
  <c r="D560" i="1"/>
  <c r="N560" i="1"/>
  <c r="O560" i="1"/>
  <c r="P560" i="1"/>
  <c r="J560" i="1"/>
  <c r="R560" i="1"/>
  <c r="E561" i="1"/>
  <c r="D561" i="1"/>
  <c r="N561" i="1"/>
  <c r="O561" i="1"/>
  <c r="P561" i="1"/>
  <c r="J561" i="1"/>
  <c r="R561" i="1"/>
  <c r="E562" i="1"/>
  <c r="D562" i="1"/>
  <c r="N562" i="1"/>
  <c r="O562" i="1"/>
  <c r="P562" i="1"/>
  <c r="J562" i="1"/>
  <c r="R562" i="1"/>
  <c r="E563" i="1"/>
  <c r="D563" i="1"/>
  <c r="N563" i="1"/>
  <c r="O563" i="1"/>
  <c r="P563" i="1"/>
  <c r="J563" i="1"/>
  <c r="R563" i="1"/>
  <c r="E564" i="1"/>
  <c r="D564" i="1"/>
  <c r="N564" i="1"/>
  <c r="O564" i="1"/>
  <c r="P564" i="1"/>
  <c r="J564" i="1"/>
  <c r="R564" i="1"/>
  <c r="E565" i="1"/>
  <c r="D565" i="1"/>
  <c r="N565" i="1"/>
  <c r="O565" i="1"/>
  <c r="P565" i="1"/>
  <c r="J565" i="1"/>
  <c r="R565" i="1"/>
  <c r="E566" i="1"/>
  <c r="D566" i="1"/>
  <c r="N566" i="1"/>
  <c r="O566" i="1"/>
  <c r="P566" i="1"/>
  <c r="J566" i="1"/>
  <c r="R566" i="1"/>
  <c r="E567" i="1"/>
  <c r="D567" i="1"/>
  <c r="N567" i="1"/>
  <c r="O567" i="1"/>
  <c r="P567" i="1"/>
  <c r="J567" i="1"/>
  <c r="R567" i="1"/>
  <c r="E568" i="1"/>
  <c r="D568" i="1"/>
  <c r="N568" i="1"/>
  <c r="O568" i="1"/>
  <c r="P568" i="1"/>
  <c r="J568" i="1"/>
  <c r="R568" i="1"/>
  <c r="E569" i="1"/>
  <c r="D569" i="1"/>
  <c r="N569" i="1"/>
  <c r="O569" i="1"/>
  <c r="P569" i="1"/>
  <c r="J569" i="1"/>
  <c r="R569" i="1"/>
  <c r="E570" i="1"/>
  <c r="D570" i="1"/>
  <c r="N570" i="1"/>
  <c r="O570" i="1"/>
  <c r="P570" i="1"/>
  <c r="J570" i="1"/>
  <c r="R570" i="1"/>
  <c r="E571" i="1"/>
  <c r="D571" i="1"/>
  <c r="N571" i="1"/>
  <c r="O571" i="1"/>
  <c r="P571" i="1"/>
  <c r="J571" i="1"/>
  <c r="R571" i="1"/>
  <c r="E572" i="1"/>
  <c r="D572" i="1"/>
  <c r="N572" i="1"/>
  <c r="O572" i="1"/>
  <c r="P572" i="1"/>
  <c r="J572" i="1"/>
  <c r="R572" i="1"/>
  <c r="E573" i="1"/>
  <c r="D573" i="1"/>
  <c r="N573" i="1"/>
  <c r="O573" i="1"/>
  <c r="P573" i="1"/>
  <c r="J573" i="1"/>
  <c r="R573" i="1"/>
  <c r="E574" i="1"/>
  <c r="D574" i="1"/>
  <c r="N574" i="1"/>
  <c r="O574" i="1"/>
  <c r="P574" i="1"/>
  <c r="J574" i="1"/>
  <c r="R574" i="1"/>
  <c r="E575" i="1"/>
  <c r="D575" i="1"/>
  <c r="N575" i="1"/>
  <c r="O575" i="1"/>
  <c r="P575" i="1"/>
  <c r="J575" i="1"/>
  <c r="R575" i="1"/>
  <c r="E576" i="1"/>
  <c r="D576" i="1"/>
  <c r="N576" i="1"/>
  <c r="O576" i="1"/>
  <c r="P576" i="1"/>
  <c r="J576" i="1"/>
  <c r="R576" i="1"/>
  <c r="E577" i="1"/>
  <c r="D577" i="1"/>
  <c r="N577" i="1"/>
  <c r="O577" i="1"/>
  <c r="P577" i="1"/>
  <c r="J577" i="1"/>
  <c r="R577" i="1"/>
  <c r="E578" i="1"/>
  <c r="D578" i="1"/>
  <c r="N578" i="1"/>
  <c r="O578" i="1"/>
  <c r="P578" i="1"/>
  <c r="J578" i="1"/>
  <c r="R578" i="1"/>
  <c r="E579" i="1"/>
  <c r="D579" i="1"/>
  <c r="N579" i="1"/>
  <c r="O579" i="1"/>
  <c r="P579" i="1"/>
  <c r="J579" i="1"/>
  <c r="R579" i="1"/>
  <c r="E580" i="1"/>
  <c r="D580" i="1"/>
  <c r="N580" i="1"/>
  <c r="O580" i="1"/>
  <c r="P580" i="1"/>
  <c r="J580" i="1"/>
  <c r="R580" i="1"/>
  <c r="E581" i="1"/>
  <c r="D581" i="1"/>
  <c r="N581" i="1"/>
  <c r="O581" i="1"/>
  <c r="P581" i="1"/>
  <c r="J581" i="1"/>
  <c r="R581" i="1"/>
  <c r="E582" i="1"/>
  <c r="D582" i="1"/>
  <c r="N582" i="1"/>
  <c r="O582" i="1"/>
  <c r="P582" i="1"/>
  <c r="J582" i="1"/>
  <c r="R582" i="1"/>
  <c r="E583" i="1"/>
  <c r="D583" i="1"/>
  <c r="N583" i="1"/>
  <c r="O583" i="1"/>
  <c r="P583" i="1"/>
  <c r="J583" i="1"/>
  <c r="R583" i="1"/>
  <c r="E584" i="1"/>
  <c r="D584" i="1"/>
  <c r="N584" i="1"/>
  <c r="O584" i="1"/>
  <c r="P584" i="1"/>
  <c r="J584" i="1"/>
  <c r="R584" i="1"/>
  <c r="E585" i="1"/>
  <c r="D585" i="1"/>
  <c r="N585" i="1"/>
  <c r="O585" i="1"/>
  <c r="P585" i="1"/>
  <c r="J585" i="1"/>
  <c r="R585" i="1"/>
  <c r="E586" i="1"/>
  <c r="D586" i="1"/>
  <c r="N586" i="1"/>
  <c r="O586" i="1"/>
  <c r="P586" i="1"/>
  <c r="J586" i="1"/>
  <c r="R586" i="1"/>
  <c r="E587" i="1"/>
  <c r="D587" i="1"/>
  <c r="N587" i="1"/>
  <c r="O587" i="1"/>
  <c r="P587" i="1"/>
  <c r="J587" i="1"/>
  <c r="R587" i="1"/>
  <c r="E588" i="1"/>
  <c r="D588" i="1"/>
  <c r="N588" i="1"/>
  <c r="O588" i="1"/>
  <c r="P588" i="1"/>
  <c r="J588" i="1"/>
  <c r="R588" i="1"/>
  <c r="E589" i="1"/>
  <c r="D589" i="1"/>
  <c r="N589" i="1"/>
  <c r="O589" i="1"/>
  <c r="P589" i="1"/>
  <c r="J589" i="1"/>
  <c r="R589" i="1"/>
  <c r="E590" i="1"/>
  <c r="D590" i="1"/>
  <c r="N590" i="1"/>
  <c r="O590" i="1"/>
  <c r="P590" i="1"/>
  <c r="J590" i="1"/>
  <c r="R590" i="1"/>
  <c r="E591" i="1"/>
  <c r="D591" i="1"/>
  <c r="N591" i="1"/>
  <c r="O591" i="1"/>
  <c r="P591" i="1"/>
  <c r="J591" i="1"/>
  <c r="R591" i="1"/>
  <c r="E592" i="1"/>
  <c r="D592" i="1"/>
  <c r="N592" i="1"/>
  <c r="O592" i="1"/>
  <c r="P592" i="1"/>
  <c r="J592" i="1"/>
  <c r="R592" i="1"/>
  <c r="E593" i="1"/>
  <c r="D593" i="1"/>
  <c r="N593" i="1"/>
  <c r="O593" i="1"/>
  <c r="P593" i="1"/>
  <c r="J593" i="1"/>
  <c r="R593" i="1"/>
  <c r="E594" i="1"/>
  <c r="D594" i="1"/>
  <c r="N594" i="1"/>
  <c r="O594" i="1"/>
  <c r="P594" i="1"/>
  <c r="J594" i="1"/>
  <c r="R594" i="1"/>
  <c r="E595" i="1"/>
  <c r="D595" i="1"/>
  <c r="N595" i="1"/>
  <c r="O595" i="1"/>
  <c r="P595" i="1"/>
  <c r="J595" i="1"/>
  <c r="R595" i="1"/>
  <c r="E596" i="1"/>
  <c r="D596" i="1"/>
  <c r="N596" i="1"/>
  <c r="O596" i="1"/>
  <c r="P596" i="1"/>
  <c r="J596" i="1"/>
  <c r="R596" i="1"/>
  <c r="E597" i="1"/>
  <c r="D597" i="1"/>
  <c r="N597" i="1"/>
  <c r="O597" i="1"/>
  <c r="P597" i="1"/>
  <c r="J597" i="1"/>
  <c r="R597" i="1"/>
  <c r="E598" i="1"/>
  <c r="D598" i="1"/>
  <c r="N598" i="1"/>
  <c r="O598" i="1"/>
  <c r="P598" i="1"/>
  <c r="J598" i="1"/>
  <c r="R598" i="1"/>
  <c r="E599" i="1"/>
  <c r="D599" i="1"/>
  <c r="N599" i="1"/>
  <c r="O599" i="1"/>
  <c r="P599" i="1"/>
  <c r="J599" i="1"/>
  <c r="R599" i="1"/>
  <c r="E600" i="1"/>
  <c r="D600" i="1"/>
  <c r="N600" i="1"/>
  <c r="O600" i="1"/>
  <c r="P600" i="1"/>
  <c r="J600" i="1"/>
  <c r="R600" i="1"/>
  <c r="E601" i="1"/>
  <c r="D601" i="1"/>
  <c r="N601" i="1"/>
  <c r="O601" i="1"/>
  <c r="P601" i="1"/>
  <c r="J601" i="1"/>
  <c r="R601" i="1"/>
  <c r="E602" i="1"/>
  <c r="D602" i="1"/>
  <c r="N602" i="1"/>
  <c r="O602" i="1"/>
  <c r="P602" i="1"/>
  <c r="J602" i="1"/>
  <c r="R602" i="1"/>
  <c r="E603" i="1"/>
  <c r="D603" i="1"/>
  <c r="N603" i="1"/>
  <c r="O603" i="1"/>
  <c r="P603" i="1"/>
  <c r="J603" i="1"/>
  <c r="R603" i="1"/>
  <c r="E604" i="1"/>
  <c r="D604" i="1"/>
  <c r="N604" i="1"/>
  <c r="O604" i="1"/>
  <c r="P604" i="1"/>
  <c r="J604" i="1"/>
  <c r="R604" i="1"/>
  <c r="E605" i="1"/>
  <c r="D605" i="1"/>
  <c r="N605" i="1"/>
  <c r="O605" i="1"/>
  <c r="P605" i="1"/>
  <c r="J605" i="1"/>
  <c r="R605" i="1"/>
  <c r="E606" i="1"/>
  <c r="D606" i="1"/>
  <c r="N606" i="1"/>
  <c r="O606" i="1"/>
  <c r="P606" i="1"/>
  <c r="J606" i="1"/>
  <c r="R606" i="1"/>
  <c r="E607" i="1"/>
  <c r="D607" i="1"/>
  <c r="N607" i="1"/>
  <c r="O607" i="1"/>
  <c r="P607" i="1"/>
  <c r="J607" i="1"/>
  <c r="R607" i="1"/>
  <c r="E608" i="1"/>
  <c r="D608" i="1"/>
  <c r="N608" i="1"/>
  <c r="O608" i="1"/>
  <c r="P608" i="1"/>
  <c r="J608" i="1"/>
  <c r="R608" i="1"/>
  <c r="E609" i="1"/>
  <c r="D609" i="1"/>
  <c r="N609" i="1"/>
  <c r="O609" i="1"/>
  <c r="P609" i="1"/>
  <c r="J609" i="1"/>
  <c r="R609" i="1"/>
  <c r="E610" i="1"/>
  <c r="D610" i="1"/>
  <c r="N610" i="1"/>
  <c r="O610" i="1"/>
  <c r="P610" i="1"/>
  <c r="J610" i="1"/>
  <c r="R610" i="1"/>
  <c r="E611" i="1"/>
  <c r="D611" i="1"/>
  <c r="N611" i="1"/>
  <c r="O611" i="1"/>
  <c r="P611" i="1"/>
  <c r="J611" i="1"/>
  <c r="R611" i="1"/>
  <c r="E612" i="1"/>
  <c r="D612" i="1"/>
  <c r="N612" i="1"/>
  <c r="O612" i="1"/>
  <c r="P612" i="1"/>
  <c r="J612" i="1"/>
  <c r="R612" i="1"/>
  <c r="E613" i="1"/>
  <c r="D613" i="1"/>
  <c r="N613" i="1"/>
  <c r="O613" i="1"/>
  <c r="P613" i="1"/>
  <c r="J613" i="1"/>
  <c r="R613" i="1"/>
  <c r="E614" i="1"/>
  <c r="D614" i="1"/>
  <c r="N614" i="1"/>
  <c r="O614" i="1"/>
  <c r="P614" i="1"/>
  <c r="J614" i="1"/>
  <c r="R614" i="1"/>
  <c r="E615" i="1"/>
  <c r="D615" i="1"/>
  <c r="N615" i="1"/>
  <c r="O615" i="1"/>
  <c r="P615" i="1"/>
  <c r="J615" i="1"/>
  <c r="R615" i="1"/>
  <c r="E616" i="1"/>
  <c r="D616" i="1"/>
  <c r="N616" i="1"/>
  <c r="O616" i="1"/>
  <c r="P616" i="1"/>
  <c r="J616" i="1"/>
  <c r="R616" i="1"/>
  <c r="E617" i="1"/>
  <c r="D617" i="1"/>
  <c r="N617" i="1"/>
  <c r="O617" i="1"/>
  <c r="P617" i="1"/>
  <c r="J617" i="1"/>
  <c r="R617" i="1"/>
  <c r="E618" i="1"/>
  <c r="D618" i="1"/>
  <c r="N618" i="1"/>
  <c r="O618" i="1"/>
  <c r="P618" i="1"/>
  <c r="J618" i="1"/>
  <c r="R618" i="1"/>
  <c r="E619" i="1"/>
  <c r="D619" i="1"/>
  <c r="N619" i="1"/>
  <c r="O619" i="1"/>
  <c r="P619" i="1"/>
  <c r="J619" i="1"/>
  <c r="R619" i="1"/>
  <c r="E620" i="1"/>
  <c r="D620" i="1"/>
  <c r="N620" i="1"/>
  <c r="O620" i="1"/>
  <c r="P620" i="1"/>
  <c r="J620" i="1"/>
  <c r="R620" i="1"/>
  <c r="E621" i="1"/>
  <c r="D621" i="1"/>
  <c r="N621" i="1"/>
  <c r="O621" i="1"/>
  <c r="P621" i="1"/>
  <c r="J621" i="1"/>
  <c r="R621" i="1"/>
  <c r="E622" i="1"/>
  <c r="D622" i="1"/>
  <c r="N622" i="1"/>
  <c r="O622" i="1"/>
  <c r="P622" i="1"/>
  <c r="J622" i="1"/>
  <c r="R622" i="1"/>
  <c r="E623" i="1"/>
  <c r="D623" i="1"/>
  <c r="N623" i="1"/>
  <c r="O623" i="1"/>
  <c r="P623" i="1"/>
  <c r="J623" i="1"/>
  <c r="R623" i="1"/>
  <c r="E624" i="1"/>
  <c r="D624" i="1"/>
  <c r="N624" i="1"/>
  <c r="O624" i="1"/>
  <c r="P624" i="1"/>
  <c r="J624" i="1"/>
  <c r="R624" i="1"/>
  <c r="E625" i="1"/>
  <c r="D625" i="1"/>
  <c r="N625" i="1"/>
  <c r="O625" i="1"/>
  <c r="P625" i="1"/>
  <c r="J625" i="1"/>
  <c r="R625" i="1"/>
  <c r="E626" i="1"/>
  <c r="D626" i="1"/>
  <c r="N626" i="1"/>
  <c r="O626" i="1"/>
  <c r="P626" i="1"/>
  <c r="J626" i="1"/>
  <c r="R626" i="1"/>
  <c r="E627" i="1"/>
  <c r="D627" i="1"/>
  <c r="N627" i="1"/>
  <c r="O627" i="1"/>
  <c r="P627" i="1"/>
  <c r="J627" i="1"/>
  <c r="R627" i="1"/>
  <c r="E628" i="1"/>
  <c r="D628" i="1"/>
  <c r="N628" i="1"/>
  <c r="O628" i="1"/>
  <c r="P628" i="1"/>
  <c r="J628" i="1"/>
  <c r="R628" i="1"/>
  <c r="E629" i="1"/>
  <c r="D629" i="1"/>
  <c r="N629" i="1"/>
  <c r="O629" i="1"/>
  <c r="P629" i="1"/>
  <c r="J629" i="1"/>
  <c r="R629" i="1"/>
  <c r="E630" i="1"/>
  <c r="D630" i="1"/>
  <c r="N630" i="1"/>
  <c r="O630" i="1"/>
  <c r="P630" i="1"/>
  <c r="J630" i="1"/>
  <c r="R630" i="1"/>
  <c r="E631" i="1"/>
  <c r="D631" i="1"/>
  <c r="N631" i="1"/>
  <c r="O631" i="1"/>
  <c r="P631" i="1"/>
  <c r="J631" i="1"/>
  <c r="R631" i="1"/>
  <c r="E632" i="1"/>
  <c r="D632" i="1"/>
  <c r="N632" i="1"/>
  <c r="O632" i="1"/>
  <c r="P632" i="1"/>
  <c r="J632" i="1"/>
  <c r="R632" i="1"/>
  <c r="E633" i="1"/>
  <c r="D633" i="1"/>
  <c r="N633" i="1"/>
  <c r="O633" i="1"/>
  <c r="P633" i="1"/>
  <c r="J633" i="1"/>
  <c r="R633" i="1"/>
  <c r="E634" i="1"/>
  <c r="D634" i="1"/>
  <c r="N634" i="1"/>
  <c r="O634" i="1"/>
  <c r="P634" i="1"/>
  <c r="J634" i="1"/>
  <c r="R634" i="1"/>
  <c r="E635" i="1"/>
  <c r="D635" i="1"/>
  <c r="N635" i="1"/>
  <c r="O635" i="1"/>
  <c r="P635" i="1"/>
  <c r="J635" i="1"/>
  <c r="R635" i="1"/>
  <c r="E636" i="1"/>
  <c r="D636" i="1"/>
  <c r="N636" i="1"/>
  <c r="O636" i="1"/>
  <c r="P636" i="1"/>
  <c r="J636" i="1"/>
  <c r="R636" i="1"/>
  <c r="E637" i="1"/>
  <c r="D637" i="1"/>
  <c r="N637" i="1"/>
  <c r="O637" i="1"/>
  <c r="P637" i="1"/>
  <c r="J637" i="1"/>
  <c r="R637" i="1"/>
  <c r="E638" i="1"/>
  <c r="D638" i="1"/>
  <c r="N638" i="1"/>
  <c r="O638" i="1"/>
  <c r="P638" i="1"/>
  <c r="J638" i="1"/>
  <c r="R638" i="1"/>
  <c r="E639" i="1"/>
  <c r="D639" i="1"/>
  <c r="N639" i="1"/>
  <c r="O639" i="1"/>
  <c r="P639" i="1"/>
  <c r="J639" i="1"/>
  <c r="R639" i="1"/>
  <c r="E640" i="1"/>
  <c r="D640" i="1"/>
  <c r="N640" i="1"/>
  <c r="O640" i="1"/>
  <c r="P640" i="1"/>
  <c r="J640" i="1"/>
  <c r="R640" i="1"/>
  <c r="E641" i="1"/>
  <c r="D641" i="1"/>
  <c r="N641" i="1"/>
  <c r="O641" i="1"/>
  <c r="P641" i="1"/>
  <c r="J641" i="1"/>
  <c r="R641" i="1"/>
  <c r="E642" i="1"/>
  <c r="D642" i="1"/>
  <c r="N642" i="1"/>
  <c r="O642" i="1"/>
  <c r="P642" i="1"/>
  <c r="J642" i="1"/>
  <c r="R642" i="1"/>
  <c r="E643" i="1"/>
  <c r="D643" i="1"/>
  <c r="N643" i="1"/>
  <c r="O643" i="1"/>
  <c r="P643" i="1"/>
  <c r="J643" i="1"/>
  <c r="R643" i="1"/>
  <c r="E644" i="1"/>
  <c r="D644" i="1"/>
  <c r="N644" i="1"/>
  <c r="O644" i="1"/>
  <c r="P644" i="1"/>
  <c r="J644" i="1"/>
  <c r="R644" i="1"/>
  <c r="E645" i="1"/>
  <c r="D645" i="1"/>
  <c r="N645" i="1"/>
  <c r="O645" i="1"/>
  <c r="P645" i="1"/>
  <c r="J645" i="1"/>
  <c r="R645" i="1"/>
  <c r="E646" i="1"/>
  <c r="D646" i="1"/>
  <c r="N646" i="1"/>
  <c r="O646" i="1"/>
  <c r="P646" i="1"/>
  <c r="J646" i="1"/>
  <c r="R646" i="1"/>
  <c r="E647" i="1"/>
  <c r="D647" i="1"/>
  <c r="N647" i="1"/>
  <c r="O647" i="1"/>
  <c r="P647" i="1"/>
  <c r="J647" i="1"/>
  <c r="R647" i="1"/>
  <c r="E648" i="1"/>
  <c r="D648" i="1"/>
  <c r="N648" i="1"/>
  <c r="O648" i="1"/>
  <c r="P648" i="1"/>
  <c r="J648" i="1"/>
  <c r="R648" i="1"/>
  <c r="E649" i="1"/>
  <c r="D649" i="1"/>
  <c r="N649" i="1"/>
  <c r="O649" i="1"/>
  <c r="P649" i="1"/>
  <c r="J649" i="1"/>
  <c r="R649" i="1"/>
  <c r="E650" i="1"/>
  <c r="D650" i="1"/>
  <c r="N650" i="1"/>
  <c r="O650" i="1"/>
  <c r="P650" i="1"/>
  <c r="J650" i="1"/>
  <c r="R650" i="1"/>
  <c r="E651" i="1"/>
  <c r="D651" i="1"/>
  <c r="N651" i="1"/>
  <c r="O651" i="1"/>
  <c r="P651" i="1"/>
  <c r="J651" i="1"/>
  <c r="R651" i="1"/>
  <c r="E652" i="1"/>
  <c r="D652" i="1"/>
  <c r="N652" i="1"/>
  <c r="O652" i="1"/>
  <c r="P652" i="1"/>
  <c r="J652" i="1"/>
  <c r="R652" i="1"/>
  <c r="E653" i="1"/>
  <c r="D653" i="1"/>
  <c r="N653" i="1"/>
  <c r="O653" i="1"/>
  <c r="P653" i="1"/>
  <c r="J653" i="1"/>
  <c r="R653" i="1"/>
  <c r="E654" i="1"/>
  <c r="D654" i="1"/>
  <c r="N654" i="1"/>
  <c r="O654" i="1"/>
  <c r="P654" i="1"/>
  <c r="J654" i="1"/>
  <c r="R654" i="1"/>
  <c r="E655" i="1"/>
  <c r="D655" i="1"/>
  <c r="N655" i="1"/>
  <c r="O655" i="1"/>
  <c r="P655" i="1"/>
  <c r="J655" i="1"/>
  <c r="R655" i="1"/>
  <c r="E656" i="1"/>
  <c r="D656" i="1"/>
  <c r="N656" i="1"/>
  <c r="O656" i="1"/>
  <c r="P656" i="1"/>
  <c r="J656" i="1"/>
  <c r="R656" i="1"/>
  <c r="E657" i="1"/>
  <c r="D657" i="1"/>
  <c r="N657" i="1"/>
  <c r="O657" i="1"/>
  <c r="P657" i="1"/>
  <c r="J657" i="1"/>
  <c r="R657" i="1"/>
  <c r="E658" i="1"/>
  <c r="D658" i="1"/>
  <c r="N658" i="1"/>
  <c r="O658" i="1"/>
  <c r="P658" i="1"/>
  <c r="J658" i="1"/>
  <c r="R658" i="1"/>
  <c r="E659" i="1"/>
  <c r="D659" i="1"/>
  <c r="N659" i="1"/>
  <c r="O659" i="1"/>
  <c r="P659" i="1"/>
  <c r="J659" i="1"/>
  <c r="R659" i="1"/>
  <c r="E660" i="1"/>
  <c r="D660" i="1"/>
  <c r="N660" i="1"/>
  <c r="O660" i="1"/>
  <c r="P660" i="1"/>
  <c r="J660" i="1"/>
  <c r="R660" i="1"/>
  <c r="E661" i="1"/>
  <c r="D661" i="1"/>
  <c r="N661" i="1"/>
  <c r="O661" i="1"/>
  <c r="P661" i="1"/>
  <c r="J661" i="1"/>
  <c r="R661" i="1"/>
  <c r="E662" i="1"/>
  <c r="D662" i="1"/>
  <c r="N662" i="1"/>
  <c r="O662" i="1"/>
  <c r="P662" i="1"/>
  <c r="J662" i="1"/>
  <c r="R662" i="1"/>
  <c r="E663" i="1"/>
  <c r="D663" i="1"/>
  <c r="N663" i="1"/>
  <c r="O663" i="1"/>
  <c r="P663" i="1"/>
  <c r="J663" i="1"/>
  <c r="R663" i="1"/>
  <c r="E664" i="1"/>
  <c r="D664" i="1"/>
  <c r="N664" i="1"/>
  <c r="O664" i="1"/>
  <c r="P664" i="1"/>
  <c r="J664" i="1"/>
  <c r="R664" i="1"/>
  <c r="E665" i="1"/>
  <c r="D665" i="1"/>
  <c r="N665" i="1"/>
  <c r="O665" i="1"/>
  <c r="P665" i="1"/>
  <c r="J665" i="1"/>
  <c r="R665" i="1"/>
  <c r="E666" i="1"/>
  <c r="D666" i="1"/>
  <c r="N666" i="1"/>
  <c r="O666" i="1"/>
  <c r="P666" i="1"/>
  <c r="J666" i="1"/>
  <c r="R666" i="1"/>
  <c r="E667" i="1"/>
  <c r="D667" i="1"/>
  <c r="N667" i="1"/>
  <c r="O667" i="1"/>
  <c r="P667" i="1"/>
  <c r="J667" i="1"/>
  <c r="R667" i="1"/>
  <c r="E668" i="1"/>
  <c r="D668" i="1"/>
  <c r="N668" i="1"/>
  <c r="O668" i="1"/>
  <c r="P668" i="1"/>
  <c r="J668" i="1"/>
  <c r="R668" i="1"/>
  <c r="E669" i="1"/>
  <c r="D669" i="1"/>
  <c r="N669" i="1"/>
  <c r="O669" i="1"/>
  <c r="P669" i="1"/>
  <c r="J669" i="1"/>
  <c r="R669" i="1"/>
  <c r="E670" i="1"/>
  <c r="D670" i="1"/>
  <c r="N670" i="1"/>
  <c r="O670" i="1"/>
  <c r="P670" i="1"/>
  <c r="J670" i="1"/>
  <c r="R670" i="1"/>
  <c r="E671" i="1"/>
  <c r="D671" i="1"/>
  <c r="N671" i="1"/>
  <c r="O671" i="1"/>
  <c r="P671" i="1"/>
  <c r="J671" i="1"/>
  <c r="R671" i="1"/>
  <c r="E672" i="1"/>
  <c r="D672" i="1"/>
  <c r="N672" i="1"/>
  <c r="O672" i="1"/>
  <c r="P672" i="1"/>
  <c r="J672" i="1"/>
  <c r="R672" i="1"/>
  <c r="E673" i="1"/>
  <c r="D673" i="1"/>
  <c r="N673" i="1"/>
  <c r="O673" i="1"/>
  <c r="P673" i="1"/>
  <c r="J673" i="1"/>
  <c r="R673" i="1"/>
  <c r="E674" i="1"/>
  <c r="D674" i="1"/>
  <c r="N674" i="1"/>
  <c r="O674" i="1"/>
  <c r="P674" i="1"/>
  <c r="J674" i="1"/>
  <c r="R674" i="1"/>
  <c r="E675" i="1"/>
  <c r="D675" i="1"/>
  <c r="N675" i="1"/>
  <c r="O675" i="1"/>
  <c r="P675" i="1"/>
  <c r="J675" i="1"/>
  <c r="R675" i="1"/>
  <c r="E676" i="1"/>
  <c r="D676" i="1"/>
  <c r="N676" i="1"/>
  <c r="O676" i="1"/>
  <c r="P676" i="1"/>
  <c r="J676" i="1"/>
  <c r="R676" i="1"/>
  <c r="E677" i="1"/>
  <c r="D677" i="1"/>
  <c r="N677" i="1"/>
  <c r="O677" i="1"/>
  <c r="P677" i="1"/>
  <c r="J677" i="1"/>
  <c r="R677" i="1"/>
  <c r="E678" i="1"/>
  <c r="D678" i="1"/>
  <c r="N678" i="1"/>
  <c r="O678" i="1"/>
  <c r="P678" i="1"/>
  <c r="J678" i="1"/>
  <c r="R678" i="1"/>
  <c r="E679" i="1"/>
  <c r="D679" i="1"/>
  <c r="N679" i="1"/>
  <c r="O679" i="1"/>
  <c r="P679" i="1"/>
  <c r="J679" i="1"/>
  <c r="R679" i="1"/>
  <c r="E680" i="1"/>
  <c r="D680" i="1"/>
  <c r="N680" i="1"/>
  <c r="O680" i="1"/>
  <c r="P680" i="1"/>
  <c r="J680" i="1"/>
  <c r="R680" i="1"/>
  <c r="E681" i="1"/>
  <c r="D681" i="1"/>
  <c r="N681" i="1"/>
  <c r="O681" i="1"/>
  <c r="P681" i="1"/>
  <c r="J681" i="1"/>
  <c r="R681" i="1"/>
  <c r="E682" i="1"/>
  <c r="D682" i="1"/>
  <c r="N682" i="1"/>
  <c r="O682" i="1"/>
  <c r="P682" i="1"/>
  <c r="J682" i="1"/>
  <c r="R682" i="1"/>
  <c r="E683" i="1"/>
  <c r="D683" i="1"/>
  <c r="N683" i="1"/>
  <c r="O683" i="1"/>
  <c r="P683" i="1"/>
  <c r="J683" i="1"/>
  <c r="R683" i="1"/>
  <c r="E684" i="1"/>
  <c r="D684" i="1"/>
  <c r="N684" i="1"/>
  <c r="O684" i="1"/>
  <c r="P684" i="1"/>
  <c r="J684" i="1"/>
  <c r="R684" i="1"/>
  <c r="E685" i="1"/>
  <c r="D685" i="1"/>
  <c r="N685" i="1"/>
  <c r="O685" i="1"/>
  <c r="P685" i="1"/>
  <c r="J685" i="1"/>
  <c r="R685" i="1"/>
  <c r="E686" i="1"/>
  <c r="D686" i="1"/>
  <c r="N686" i="1"/>
  <c r="O686" i="1"/>
  <c r="P686" i="1"/>
  <c r="J686" i="1"/>
  <c r="R686" i="1"/>
  <c r="E687" i="1"/>
  <c r="D687" i="1"/>
  <c r="N687" i="1"/>
  <c r="O687" i="1"/>
  <c r="P687" i="1"/>
  <c r="J687" i="1"/>
  <c r="R687" i="1"/>
  <c r="E688" i="1"/>
  <c r="D688" i="1"/>
  <c r="N688" i="1"/>
  <c r="O688" i="1"/>
  <c r="P688" i="1"/>
  <c r="J688" i="1"/>
  <c r="R688" i="1"/>
  <c r="E689" i="1"/>
  <c r="D689" i="1"/>
  <c r="N689" i="1"/>
  <c r="O689" i="1"/>
  <c r="P689" i="1"/>
  <c r="J689" i="1"/>
  <c r="R689" i="1"/>
  <c r="E690" i="1"/>
  <c r="D690" i="1"/>
  <c r="N690" i="1"/>
  <c r="O690" i="1"/>
  <c r="P690" i="1"/>
  <c r="J690" i="1"/>
  <c r="R690" i="1"/>
  <c r="E691" i="1"/>
  <c r="D691" i="1"/>
  <c r="N691" i="1"/>
  <c r="O691" i="1"/>
  <c r="P691" i="1"/>
  <c r="J691" i="1"/>
  <c r="R691" i="1"/>
  <c r="E692" i="1"/>
  <c r="D692" i="1"/>
  <c r="N692" i="1"/>
  <c r="O692" i="1"/>
  <c r="P692" i="1"/>
  <c r="J692" i="1"/>
  <c r="R692" i="1"/>
  <c r="E693" i="1"/>
  <c r="D693" i="1"/>
  <c r="N693" i="1"/>
  <c r="O693" i="1"/>
  <c r="P693" i="1"/>
  <c r="J693" i="1"/>
  <c r="R693" i="1"/>
  <c r="E694" i="1"/>
  <c r="D694" i="1"/>
  <c r="N694" i="1"/>
  <c r="O694" i="1"/>
  <c r="P694" i="1"/>
  <c r="J694" i="1"/>
  <c r="R694" i="1"/>
  <c r="E695" i="1"/>
  <c r="D695" i="1"/>
  <c r="N695" i="1"/>
  <c r="O695" i="1"/>
  <c r="P695" i="1"/>
  <c r="J695" i="1"/>
  <c r="R695" i="1"/>
  <c r="E696" i="1"/>
  <c r="D696" i="1"/>
  <c r="N696" i="1"/>
  <c r="O696" i="1"/>
  <c r="P696" i="1"/>
  <c r="J696" i="1"/>
  <c r="R696" i="1"/>
  <c r="E697" i="1"/>
  <c r="D697" i="1"/>
  <c r="N697" i="1"/>
  <c r="O697" i="1"/>
  <c r="P697" i="1"/>
  <c r="J697" i="1"/>
  <c r="R697" i="1"/>
  <c r="E698" i="1"/>
  <c r="D698" i="1"/>
  <c r="N698" i="1"/>
  <c r="O698" i="1"/>
  <c r="P698" i="1"/>
  <c r="J698" i="1"/>
  <c r="R698" i="1"/>
  <c r="E699" i="1"/>
  <c r="D699" i="1"/>
  <c r="N699" i="1"/>
  <c r="O699" i="1"/>
  <c r="P699" i="1"/>
  <c r="J699" i="1"/>
  <c r="R699" i="1"/>
  <c r="E700" i="1"/>
  <c r="D700" i="1"/>
  <c r="N700" i="1"/>
  <c r="O700" i="1"/>
  <c r="P700" i="1"/>
  <c r="J700" i="1"/>
  <c r="R700" i="1"/>
  <c r="E701" i="1"/>
  <c r="D701" i="1"/>
  <c r="N701" i="1"/>
  <c r="O701" i="1"/>
  <c r="P701" i="1"/>
  <c r="J701" i="1"/>
  <c r="R701" i="1"/>
  <c r="E702" i="1"/>
  <c r="D702" i="1"/>
  <c r="N702" i="1"/>
  <c r="O702" i="1"/>
  <c r="P702" i="1"/>
  <c r="J702" i="1"/>
  <c r="R702" i="1"/>
  <c r="E703" i="1"/>
  <c r="D703" i="1"/>
  <c r="N703" i="1"/>
  <c r="O703" i="1"/>
  <c r="P703" i="1"/>
  <c r="J703" i="1"/>
  <c r="R703" i="1"/>
  <c r="E704" i="1"/>
  <c r="D704" i="1"/>
  <c r="N704" i="1"/>
  <c r="O704" i="1"/>
  <c r="P704" i="1"/>
  <c r="J704" i="1"/>
  <c r="R704" i="1"/>
  <c r="E705" i="1"/>
  <c r="D705" i="1"/>
  <c r="N705" i="1"/>
  <c r="O705" i="1"/>
  <c r="P705" i="1"/>
  <c r="J705" i="1"/>
  <c r="R705" i="1"/>
  <c r="E706" i="1"/>
  <c r="D706" i="1"/>
  <c r="N706" i="1"/>
  <c r="O706" i="1"/>
  <c r="P706" i="1"/>
  <c r="J706" i="1"/>
  <c r="R706" i="1"/>
  <c r="E707" i="1"/>
  <c r="D707" i="1"/>
  <c r="N707" i="1"/>
  <c r="O707" i="1"/>
  <c r="P707" i="1"/>
  <c r="J707" i="1"/>
  <c r="R707" i="1"/>
  <c r="E708" i="1"/>
  <c r="D708" i="1"/>
  <c r="N708" i="1"/>
  <c r="O708" i="1"/>
  <c r="P708" i="1"/>
  <c r="J708" i="1"/>
  <c r="R708" i="1"/>
  <c r="E709" i="1"/>
  <c r="D709" i="1"/>
  <c r="N709" i="1"/>
  <c r="O709" i="1"/>
  <c r="P709" i="1"/>
  <c r="J709" i="1"/>
  <c r="R709" i="1"/>
  <c r="E710" i="1"/>
  <c r="D710" i="1"/>
  <c r="N710" i="1"/>
  <c r="O710" i="1"/>
  <c r="P710" i="1"/>
  <c r="J710" i="1"/>
  <c r="R710" i="1"/>
  <c r="E711" i="1"/>
  <c r="D711" i="1"/>
  <c r="N711" i="1"/>
  <c r="O711" i="1"/>
  <c r="P711" i="1"/>
  <c r="J711" i="1"/>
  <c r="R711" i="1"/>
  <c r="E712" i="1"/>
  <c r="D712" i="1"/>
  <c r="N712" i="1"/>
  <c r="O712" i="1"/>
  <c r="P712" i="1"/>
  <c r="J712" i="1"/>
  <c r="R712" i="1"/>
  <c r="E713" i="1"/>
  <c r="D713" i="1"/>
  <c r="N713" i="1"/>
  <c r="O713" i="1"/>
  <c r="P713" i="1"/>
  <c r="J713" i="1"/>
  <c r="R713" i="1"/>
  <c r="E714" i="1"/>
  <c r="D714" i="1"/>
  <c r="N714" i="1"/>
  <c r="O714" i="1"/>
  <c r="P714" i="1"/>
  <c r="J714" i="1"/>
  <c r="R714" i="1"/>
  <c r="E715" i="1"/>
  <c r="D715" i="1"/>
  <c r="N715" i="1"/>
  <c r="O715" i="1"/>
  <c r="P715" i="1"/>
  <c r="J715" i="1"/>
  <c r="R715" i="1"/>
  <c r="E716" i="1"/>
  <c r="D716" i="1"/>
  <c r="N716" i="1"/>
  <c r="O716" i="1"/>
  <c r="P716" i="1"/>
  <c r="J716" i="1"/>
  <c r="R716" i="1"/>
  <c r="E717" i="1"/>
  <c r="D717" i="1"/>
  <c r="N717" i="1"/>
  <c r="O717" i="1"/>
  <c r="P717" i="1"/>
  <c r="J717" i="1"/>
  <c r="R717" i="1"/>
  <c r="E718" i="1"/>
  <c r="D718" i="1"/>
  <c r="N718" i="1"/>
  <c r="O718" i="1"/>
  <c r="P718" i="1"/>
  <c r="J718" i="1"/>
  <c r="R718" i="1"/>
  <c r="E719" i="1"/>
  <c r="D719" i="1"/>
  <c r="N719" i="1"/>
  <c r="O719" i="1"/>
  <c r="P719" i="1"/>
  <c r="J719" i="1"/>
  <c r="R719" i="1"/>
  <c r="E720" i="1"/>
  <c r="D720" i="1"/>
  <c r="N720" i="1"/>
  <c r="O720" i="1"/>
  <c r="P720" i="1"/>
  <c r="J720" i="1"/>
  <c r="R720" i="1"/>
  <c r="E721" i="1"/>
  <c r="D721" i="1"/>
  <c r="N721" i="1"/>
  <c r="O721" i="1"/>
  <c r="P721" i="1"/>
  <c r="J721" i="1"/>
  <c r="R721" i="1"/>
  <c r="E722" i="1"/>
  <c r="D722" i="1"/>
  <c r="N722" i="1"/>
  <c r="O722" i="1"/>
  <c r="P722" i="1"/>
  <c r="J722" i="1"/>
  <c r="R722" i="1"/>
  <c r="E723" i="1"/>
  <c r="D723" i="1"/>
  <c r="N723" i="1"/>
  <c r="O723" i="1"/>
  <c r="P723" i="1"/>
  <c r="J723" i="1"/>
  <c r="R723" i="1"/>
  <c r="E724" i="1"/>
  <c r="D724" i="1"/>
  <c r="N724" i="1"/>
  <c r="O724" i="1"/>
  <c r="P724" i="1"/>
  <c r="J724" i="1"/>
  <c r="R724" i="1"/>
  <c r="E725" i="1"/>
  <c r="D725" i="1"/>
  <c r="N725" i="1"/>
  <c r="O725" i="1"/>
  <c r="P725" i="1"/>
  <c r="J725" i="1"/>
  <c r="R725" i="1"/>
  <c r="E726" i="1"/>
  <c r="D726" i="1"/>
  <c r="N726" i="1"/>
  <c r="O726" i="1"/>
  <c r="P726" i="1"/>
  <c r="J726" i="1"/>
  <c r="R726" i="1"/>
  <c r="E727" i="1"/>
  <c r="D727" i="1"/>
  <c r="N727" i="1"/>
  <c r="O727" i="1"/>
  <c r="P727" i="1"/>
  <c r="J727" i="1"/>
  <c r="R727" i="1"/>
  <c r="E728" i="1"/>
  <c r="D728" i="1"/>
  <c r="N728" i="1"/>
  <c r="O728" i="1"/>
  <c r="P728" i="1"/>
  <c r="J728" i="1"/>
  <c r="R728" i="1"/>
  <c r="E729" i="1"/>
  <c r="D729" i="1"/>
  <c r="N729" i="1"/>
  <c r="O729" i="1"/>
  <c r="P729" i="1"/>
  <c r="J729" i="1"/>
  <c r="R729" i="1"/>
  <c r="E730" i="1"/>
  <c r="D730" i="1"/>
  <c r="N730" i="1"/>
  <c r="O730" i="1"/>
  <c r="P730" i="1"/>
  <c r="J730" i="1"/>
  <c r="R730" i="1"/>
  <c r="E731" i="1"/>
  <c r="D731" i="1"/>
  <c r="N731" i="1"/>
  <c r="O731" i="1"/>
  <c r="P731" i="1"/>
  <c r="J731" i="1"/>
  <c r="R731" i="1"/>
  <c r="E732" i="1"/>
  <c r="D732" i="1"/>
  <c r="N732" i="1"/>
  <c r="O732" i="1"/>
  <c r="P732" i="1"/>
  <c r="J732" i="1"/>
  <c r="R732" i="1"/>
  <c r="E733" i="1"/>
  <c r="D733" i="1"/>
  <c r="N733" i="1"/>
  <c r="O733" i="1"/>
  <c r="P733" i="1"/>
  <c r="J733" i="1"/>
  <c r="R733" i="1"/>
  <c r="E734" i="1"/>
  <c r="D734" i="1"/>
  <c r="N734" i="1"/>
  <c r="O734" i="1"/>
  <c r="P734" i="1"/>
  <c r="J734" i="1"/>
  <c r="R734" i="1"/>
  <c r="E735" i="1"/>
  <c r="D735" i="1"/>
  <c r="N735" i="1"/>
  <c r="O735" i="1"/>
  <c r="P735" i="1"/>
  <c r="J735" i="1"/>
  <c r="R735" i="1"/>
  <c r="E736" i="1"/>
  <c r="D736" i="1"/>
  <c r="N736" i="1"/>
  <c r="O736" i="1"/>
  <c r="P736" i="1"/>
  <c r="J736" i="1"/>
  <c r="R736" i="1"/>
  <c r="E737" i="1"/>
  <c r="D737" i="1"/>
  <c r="N737" i="1"/>
  <c r="O737" i="1"/>
  <c r="P737" i="1"/>
  <c r="J737" i="1"/>
  <c r="R737" i="1"/>
  <c r="E738" i="1"/>
  <c r="D738" i="1"/>
  <c r="N738" i="1"/>
  <c r="O738" i="1"/>
  <c r="P738" i="1"/>
  <c r="J738" i="1"/>
  <c r="R738" i="1"/>
  <c r="E739" i="1"/>
  <c r="D739" i="1"/>
  <c r="N739" i="1"/>
  <c r="O739" i="1"/>
  <c r="P739" i="1"/>
  <c r="J739" i="1"/>
  <c r="R739" i="1"/>
  <c r="E740" i="1"/>
  <c r="D740" i="1"/>
  <c r="N740" i="1"/>
  <c r="O740" i="1"/>
  <c r="P740" i="1"/>
  <c r="J740" i="1"/>
  <c r="R740" i="1"/>
  <c r="E741" i="1"/>
  <c r="D741" i="1"/>
  <c r="N741" i="1"/>
  <c r="O741" i="1"/>
  <c r="P741" i="1"/>
  <c r="J741" i="1"/>
  <c r="R741" i="1"/>
  <c r="E742" i="1"/>
  <c r="D742" i="1"/>
  <c r="N742" i="1"/>
  <c r="O742" i="1"/>
  <c r="P742" i="1"/>
  <c r="J742" i="1"/>
  <c r="R742" i="1"/>
  <c r="E743" i="1"/>
  <c r="D743" i="1"/>
  <c r="N743" i="1"/>
  <c r="O743" i="1"/>
  <c r="P743" i="1"/>
  <c r="J743" i="1"/>
  <c r="R743" i="1"/>
  <c r="E744" i="1"/>
  <c r="D744" i="1"/>
  <c r="N744" i="1"/>
  <c r="O744" i="1"/>
  <c r="P744" i="1"/>
  <c r="J744" i="1"/>
  <c r="R744" i="1"/>
  <c r="E745" i="1"/>
  <c r="D745" i="1"/>
  <c r="N745" i="1"/>
  <c r="O745" i="1"/>
  <c r="P745" i="1"/>
  <c r="J745" i="1"/>
  <c r="R745" i="1"/>
  <c r="E746" i="1"/>
  <c r="D746" i="1"/>
  <c r="N746" i="1"/>
  <c r="O746" i="1"/>
  <c r="P746" i="1"/>
  <c r="J746" i="1"/>
  <c r="R746" i="1"/>
  <c r="E747" i="1"/>
  <c r="D747" i="1"/>
  <c r="N747" i="1"/>
  <c r="O747" i="1"/>
  <c r="P747" i="1"/>
  <c r="J747" i="1"/>
  <c r="R747" i="1"/>
  <c r="E748" i="1"/>
  <c r="D748" i="1"/>
  <c r="N748" i="1"/>
  <c r="O748" i="1"/>
  <c r="P748" i="1"/>
  <c r="J748" i="1"/>
  <c r="R748" i="1"/>
  <c r="E749" i="1"/>
  <c r="D749" i="1"/>
  <c r="N749" i="1"/>
  <c r="O749" i="1"/>
  <c r="P749" i="1"/>
  <c r="J749" i="1"/>
  <c r="R749" i="1"/>
  <c r="E750" i="1"/>
  <c r="D750" i="1"/>
  <c r="N750" i="1"/>
  <c r="O750" i="1"/>
  <c r="P750" i="1"/>
  <c r="J750" i="1"/>
  <c r="R750" i="1"/>
  <c r="E751" i="1"/>
  <c r="D751" i="1"/>
  <c r="N751" i="1"/>
  <c r="O751" i="1"/>
  <c r="P751" i="1"/>
  <c r="J751" i="1"/>
  <c r="R751" i="1"/>
  <c r="E752" i="1"/>
  <c r="D752" i="1"/>
  <c r="N752" i="1"/>
  <c r="O752" i="1"/>
  <c r="P752" i="1"/>
  <c r="J752" i="1"/>
  <c r="R752" i="1"/>
  <c r="E753" i="1"/>
  <c r="D753" i="1"/>
  <c r="N753" i="1"/>
  <c r="O753" i="1"/>
  <c r="P753" i="1"/>
  <c r="J753" i="1"/>
  <c r="R753" i="1"/>
  <c r="E754" i="1"/>
  <c r="D754" i="1"/>
  <c r="N754" i="1"/>
  <c r="O754" i="1"/>
  <c r="P754" i="1"/>
  <c r="J754" i="1"/>
  <c r="R754" i="1"/>
  <c r="E755" i="1"/>
  <c r="D755" i="1"/>
  <c r="N755" i="1"/>
  <c r="O755" i="1"/>
  <c r="P755" i="1"/>
  <c r="J755" i="1"/>
  <c r="R755" i="1"/>
  <c r="E756" i="1"/>
  <c r="D756" i="1"/>
  <c r="N756" i="1"/>
  <c r="O756" i="1"/>
  <c r="P756" i="1"/>
  <c r="J756" i="1"/>
  <c r="R756" i="1"/>
  <c r="E757" i="1"/>
  <c r="D757" i="1"/>
  <c r="N757" i="1"/>
  <c r="O757" i="1"/>
  <c r="P757" i="1"/>
  <c r="J757" i="1"/>
  <c r="R757" i="1"/>
  <c r="E758" i="1"/>
  <c r="D758" i="1"/>
  <c r="N758" i="1"/>
  <c r="O758" i="1"/>
  <c r="P758" i="1"/>
  <c r="J758" i="1"/>
  <c r="R758" i="1"/>
  <c r="E759" i="1"/>
  <c r="D759" i="1"/>
  <c r="N759" i="1"/>
  <c r="O759" i="1"/>
  <c r="P759" i="1"/>
  <c r="J759" i="1"/>
  <c r="R759" i="1"/>
  <c r="E760" i="1"/>
  <c r="D760" i="1"/>
  <c r="N760" i="1"/>
  <c r="O760" i="1"/>
  <c r="P760" i="1"/>
  <c r="J760" i="1"/>
  <c r="R760" i="1"/>
  <c r="E761" i="1"/>
  <c r="D761" i="1"/>
  <c r="N761" i="1"/>
  <c r="O761" i="1"/>
  <c r="P761" i="1"/>
  <c r="J761" i="1"/>
  <c r="R761" i="1"/>
  <c r="E762" i="1"/>
  <c r="D762" i="1"/>
  <c r="N762" i="1"/>
  <c r="O762" i="1"/>
  <c r="P762" i="1"/>
  <c r="J762" i="1"/>
  <c r="R762" i="1"/>
  <c r="E763" i="1"/>
  <c r="D763" i="1"/>
  <c r="N763" i="1"/>
  <c r="O763" i="1"/>
  <c r="P763" i="1"/>
  <c r="J763" i="1"/>
  <c r="R763" i="1"/>
  <c r="E764" i="1"/>
  <c r="D764" i="1"/>
  <c r="N764" i="1"/>
  <c r="O764" i="1"/>
  <c r="P764" i="1"/>
  <c r="J764" i="1"/>
  <c r="R764" i="1"/>
  <c r="E765" i="1"/>
  <c r="D765" i="1"/>
  <c r="N765" i="1"/>
  <c r="O765" i="1"/>
  <c r="P765" i="1"/>
  <c r="J765" i="1"/>
  <c r="R765" i="1"/>
  <c r="E766" i="1"/>
  <c r="D766" i="1"/>
  <c r="N766" i="1"/>
  <c r="O766" i="1"/>
  <c r="P766" i="1"/>
  <c r="J766" i="1"/>
  <c r="R766" i="1"/>
  <c r="E767" i="1"/>
  <c r="D767" i="1"/>
  <c r="N767" i="1"/>
  <c r="O767" i="1"/>
  <c r="P767" i="1"/>
  <c r="J767" i="1"/>
  <c r="R767" i="1"/>
  <c r="E768" i="1"/>
  <c r="D768" i="1"/>
  <c r="N768" i="1"/>
  <c r="O768" i="1"/>
  <c r="P768" i="1"/>
  <c r="J768" i="1"/>
  <c r="R768" i="1"/>
  <c r="E769" i="1"/>
  <c r="D769" i="1"/>
  <c r="N769" i="1"/>
  <c r="O769" i="1"/>
  <c r="P769" i="1"/>
  <c r="J769" i="1"/>
  <c r="R769" i="1"/>
  <c r="E770" i="1"/>
  <c r="D770" i="1"/>
  <c r="N770" i="1"/>
  <c r="O770" i="1"/>
  <c r="P770" i="1"/>
  <c r="J770" i="1"/>
  <c r="R770" i="1"/>
  <c r="E771" i="1"/>
  <c r="D771" i="1"/>
  <c r="N771" i="1"/>
  <c r="O771" i="1"/>
  <c r="P771" i="1"/>
  <c r="J771" i="1"/>
  <c r="R771" i="1"/>
  <c r="E772" i="1"/>
  <c r="D772" i="1"/>
  <c r="N772" i="1"/>
  <c r="O772" i="1"/>
  <c r="P772" i="1"/>
  <c r="J772" i="1"/>
  <c r="R772" i="1"/>
  <c r="E773" i="1"/>
  <c r="D773" i="1"/>
  <c r="N773" i="1"/>
  <c r="O773" i="1"/>
  <c r="P773" i="1"/>
  <c r="J773" i="1"/>
  <c r="R773" i="1"/>
  <c r="E774" i="1"/>
  <c r="D774" i="1"/>
  <c r="N774" i="1"/>
  <c r="O774" i="1"/>
  <c r="P774" i="1"/>
  <c r="J774" i="1"/>
  <c r="R774" i="1"/>
  <c r="E775" i="1"/>
  <c r="D775" i="1"/>
  <c r="N775" i="1"/>
  <c r="O775" i="1"/>
  <c r="P775" i="1"/>
  <c r="J775" i="1"/>
  <c r="R775" i="1"/>
  <c r="E776" i="1"/>
  <c r="D776" i="1"/>
  <c r="N776" i="1"/>
  <c r="O776" i="1"/>
  <c r="P776" i="1"/>
  <c r="J776" i="1"/>
  <c r="R776" i="1"/>
  <c r="E777" i="1"/>
  <c r="D777" i="1"/>
  <c r="N777" i="1"/>
  <c r="O777" i="1"/>
  <c r="P777" i="1"/>
  <c r="J777" i="1"/>
  <c r="R777" i="1"/>
  <c r="E778" i="1"/>
  <c r="D778" i="1"/>
  <c r="N778" i="1"/>
  <c r="O778" i="1"/>
  <c r="P778" i="1"/>
  <c r="J778" i="1"/>
  <c r="R778" i="1"/>
  <c r="E779" i="1"/>
  <c r="D779" i="1"/>
  <c r="N779" i="1"/>
  <c r="O779" i="1"/>
  <c r="P779" i="1"/>
  <c r="J779" i="1"/>
  <c r="R779" i="1"/>
  <c r="E780" i="1"/>
  <c r="D780" i="1"/>
  <c r="N780" i="1"/>
  <c r="O780" i="1"/>
  <c r="P780" i="1"/>
  <c r="J780" i="1"/>
  <c r="R780" i="1"/>
  <c r="E781" i="1"/>
  <c r="D781" i="1"/>
  <c r="N781" i="1"/>
  <c r="O781" i="1"/>
  <c r="P781" i="1"/>
  <c r="J781" i="1"/>
  <c r="R781" i="1"/>
  <c r="E782" i="1"/>
  <c r="D782" i="1"/>
  <c r="N782" i="1"/>
  <c r="O782" i="1"/>
  <c r="P782" i="1"/>
  <c r="J782" i="1"/>
  <c r="R782" i="1"/>
  <c r="E783" i="1"/>
  <c r="D783" i="1"/>
  <c r="N783" i="1"/>
  <c r="O783" i="1"/>
  <c r="P783" i="1"/>
  <c r="J783" i="1"/>
  <c r="R783" i="1"/>
  <c r="E784" i="1"/>
  <c r="D784" i="1"/>
  <c r="N784" i="1"/>
  <c r="O784" i="1"/>
  <c r="P784" i="1"/>
  <c r="J784" i="1"/>
  <c r="R784" i="1"/>
  <c r="E785" i="1"/>
  <c r="D785" i="1"/>
  <c r="N785" i="1"/>
  <c r="O785" i="1"/>
  <c r="P785" i="1"/>
  <c r="J785" i="1"/>
  <c r="R785" i="1"/>
  <c r="E786" i="1"/>
  <c r="D786" i="1"/>
  <c r="N786" i="1"/>
  <c r="O786" i="1"/>
  <c r="P786" i="1"/>
  <c r="J786" i="1"/>
  <c r="R786" i="1"/>
  <c r="E787" i="1"/>
  <c r="D787" i="1"/>
  <c r="N787" i="1"/>
  <c r="O787" i="1"/>
  <c r="P787" i="1"/>
  <c r="J787" i="1"/>
  <c r="R787" i="1"/>
  <c r="E788" i="1"/>
  <c r="D788" i="1"/>
  <c r="N788" i="1"/>
  <c r="O788" i="1"/>
  <c r="P788" i="1"/>
  <c r="J788" i="1"/>
  <c r="R788" i="1"/>
  <c r="E789" i="1"/>
  <c r="D789" i="1"/>
  <c r="N789" i="1"/>
  <c r="O789" i="1"/>
  <c r="P789" i="1"/>
  <c r="J789" i="1"/>
  <c r="R789" i="1"/>
  <c r="E790" i="1"/>
  <c r="D790" i="1"/>
  <c r="N790" i="1"/>
  <c r="O790" i="1"/>
  <c r="P790" i="1"/>
  <c r="J790" i="1"/>
  <c r="R790" i="1"/>
  <c r="E791" i="1"/>
  <c r="D791" i="1"/>
  <c r="N791" i="1"/>
  <c r="O791" i="1"/>
  <c r="P791" i="1"/>
  <c r="J791" i="1"/>
  <c r="R791" i="1"/>
  <c r="E792" i="1"/>
  <c r="D792" i="1"/>
  <c r="N792" i="1"/>
  <c r="O792" i="1"/>
  <c r="P792" i="1"/>
  <c r="J792" i="1"/>
  <c r="R792" i="1"/>
  <c r="E793" i="1"/>
  <c r="D793" i="1"/>
  <c r="N793" i="1"/>
  <c r="O793" i="1"/>
  <c r="P793" i="1"/>
  <c r="J793" i="1"/>
  <c r="R793" i="1"/>
  <c r="E794" i="1"/>
  <c r="D794" i="1"/>
  <c r="N794" i="1"/>
  <c r="O794" i="1"/>
  <c r="P794" i="1"/>
  <c r="J794" i="1"/>
  <c r="R794" i="1"/>
  <c r="E795" i="1"/>
  <c r="D795" i="1"/>
  <c r="N795" i="1"/>
  <c r="O795" i="1"/>
  <c r="P795" i="1"/>
  <c r="J795" i="1"/>
  <c r="R795" i="1"/>
  <c r="E796" i="1"/>
  <c r="D796" i="1"/>
  <c r="N796" i="1"/>
  <c r="O796" i="1"/>
  <c r="P796" i="1"/>
  <c r="J796" i="1"/>
  <c r="R796" i="1"/>
  <c r="E797" i="1"/>
  <c r="D797" i="1"/>
  <c r="N797" i="1"/>
  <c r="O797" i="1"/>
  <c r="P797" i="1"/>
  <c r="J797" i="1"/>
  <c r="R797" i="1"/>
  <c r="E798" i="1"/>
  <c r="D798" i="1"/>
  <c r="N798" i="1"/>
  <c r="O798" i="1"/>
  <c r="P798" i="1"/>
  <c r="J798" i="1"/>
  <c r="R798" i="1"/>
  <c r="E799" i="1"/>
  <c r="D799" i="1"/>
  <c r="N799" i="1"/>
  <c r="O799" i="1"/>
  <c r="P799" i="1"/>
  <c r="J799" i="1"/>
  <c r="R799" i="1"/>
  <c r="E800" i="1"/>
  <c r="D800" i="1"/>
  <c r="N800" i="1"/>
  <c r="O800" i="1"/>
  <c r="P800" i="1"/>
  <c r="J800" i="1"/>
  <c r="R800" i="1"/>
  <c r="E801" i="1"/>
  <c r="D801" i="1"/>
  <c r="N801" i="1"/>
  <c r="O801" i="1"/>
  <c r="P801" i="1"/>
  <c r="J801" i="1"/>
  <c r="R801" i="1"/>
  <c r="E802" i="1"/>
  <c r="D802" i="1"/>
  <c r="N802" i="1"/>
  <c r="O802" i="1"/>
  <c r="P802" i="1"/>
  <c r="J802" i="1"/>
  <c r="R802" i="1"/>
  <c r="E803" i="1"/>
  <c r="D803" i="1"/>
  <c r="N803" i="1"/>
  <c r="O803" i="1"/>
  <c r="P803" i="1"/>
  <c r="J803" i="1"/>
  <c r="R803" i="1"/>
  <c r="E804" i="1"/>
  <c r="D804" i="1"/>
  <c r="N804" i="1"/>
  <c r="O804" i="1"/>
  <c r="P804" i="1"/>
  <c r="J804" i="1"/>
  <c r="R804" i="1"/>
  <c r="E805" i="1"/>
  <c r="D805" i="1"/>
  <c r="N805" i="1"/>
  <c r="O805" i="1"/>
  <c r="P805" i="1"/>
  <c r="J805" i="1"/>
  <c r="R805" i="1"/>
  <c r="E806" i="1"/>
  <c r="D806" i="1"/>
  <c r="N806" i="1"/>
  <c r="O806" i="1"/>
  <c r="P806" i="1"/>
  <c r="J806" i="1"/>
  <c r="R806" i="1"/>
  <c r="E807" i="1"/>
  <c r="D807" i="1"/>
  <c r="N807" i="1"/>
  <c r="O807" i="1"/>
  <c r="P807" i="1"/>
  <c r="J807" i="1"/>
  <c r="R807" i="1"/>
  <c r="E808" i="1"/>
  <c r="D808" i="1"/>
  <c r="N808" i="1"/>
  <c r="O808" i="1"/>
  <c r="P808" i="1"/>
  <c r="J808" i="1"/>
  <c r="R808" i="1"/>
  <c r="E809" i="1"/>
  <c r="D809" i="1"/>
  <c r="N809" i="1"/>
  <c r="O809" i="1"/>
  <c r="P809" i="1"/>
  <c r="J809" i="1"/>
  <c r="R809" i="1"/>
  <c r="E810" i="1"/>
  <c r="D810" i="1"/>
  <c r="N810" i="1"/>
  <c r="O810" i="1"/>
  <c r="P810" i="1"/>
  <c r="J810" i="1"/>
  <c r="R810" i="1"/>
  <c r="E811" i="1"/>
  <c r="D811" i="1"/>
  <c r="N811" i="1"/>
  <c r="O811" i="1"/>
  <c r="P811" i="1"/>
  <c r="J811" i="1"/>
  <c r="R811" i="1"/>
  <c r="E812" i="1"/>
  <c r="D812" i="1"/>
  <c r="N812" i="1"/>
  <c r="O812" i="1"/>
  <c r="P812" i="1"/>
  <c r="J812" i="1"/>
  <c r="R812" i="1"/>
  <c r="E813" i="1"/>
  <c r="D813" i="1"/>
  <c r="N813" i="1"/>
  <c r="O813" i="1"/>
  <c r="P813" i="1"/>
  <c r="J813" i="1"/>
  <c r="R813" i="1"/>
  <c r="E814" i="1"/>
  <c r="D814" i="1"/>
  <c r="N814" i="1"/>
  <c r="O814" i="1"/>
  <c r="P814" i="1"/>
  <c r="J814" i="1"/>
  <c r="R814" i="1"/>
  <c r="E815" i="1"/>
  <c r="D815" i="1"/>
  <c r="N815" i="1"/>
  <c r="O815" i="1"/>
  <c r="P815" i="1"/>
  <c r="J815" i="1"/>
  <c r="R815" i="1"/>
  <c r="E816" i="1"/>
  <c r="D816" i="1"/>
  <c r="N816" i="1"/>
  <c r="O816" i="1"/>
  <c r="P816" i="1"/>
  <c r="J816" i="1"/>
  <c r="R816" i="1"/>
  <c r="E817" i="1"/>
  <c r="D817" i="1"/>
  <c r="N817" i="1"/>
  <c r="O817" i="1"/>
  <c r="P817" i="1"/>
  <c r="J817" i="1"/>
  <c r="R817" i="1"/>
  <c r="E818" i="1"/>
  <c r="D818" i="1"/>
  <c r="N818" i="1"/>
  <c r="O818" i="1"/>
  <c r="P818" i="1"/>
  <c r="J818" i="1"/>
  <c r="R818" i="1"/>
  <c r="E819" i="1"/>
  <c r="D819" i="1"/>
  <c r="N819" i="1"/>
  <c r="O819" i="1"/>
  <c r="P819" i="1"/>
  <c r="J819" i="1"/>
  <c r="R819" i="1"/>
  <c r="E820" i="1"/>
  <c r="D820" i="1"/>
  <c r="N820" i="1"/>
  <c r="O820" i="1"/>
  <c r="P820" i="1"/>
  <c r="J820" i="1"/>
  <c r="R820" i="1"/>
  <c r="E821" i="1"/>
  <c r="D821" i="1"/>
  <c r="N821" i="1"/>
  <c r="O821" i="1"/>
  <c r="P821" i="1"/>
  <c r="J821" i="1"/>
  <c r="R821" i="1"/>
  <c r="E822" i="1"/>
  <c r="D822" i="1"/>
  <c r="N822" i="1"/>
  <c r="O822" i="1"/>
  <c r="P822" i="1"/>
  <c r="J822" i="1"/>
  <c r="R822" i="1"/>
  <c r="E823" i="1"/>
  <c r="D823" i="1"/>
  <c r="N823" i="1"/>
  <c r="O823" i="1"/>
  <c r="P823" i="1"/>
  <c r="J823" i="1"/>
  <c r="R823" i="1"/>
  <c r="E824" i="1"/>
  <c r="D824" i="1"/>
  <c r="N824" i="1"/>
  <c r="O824" i="1"/>
  <c r="P824" i="1"/>
  <c r="J824" i="1"/>
  <c r="R824" i="1"/>
  <c r="E825" i="1"/>
  <c r="D825" i="1"/>
  <c r="N825" i="1"/>
  <c r="O825" i="1"/>
  <c r="P825" i="1"/>
  <c r="J825" i="1"/>
  <c r="R825" i="1"/>
  <c r="E826" i="1"/>
  <c r="D826" i="1"/>
  <c r="N826" i="1"/>
  <c r="O826" i="1"/>
  <c r="P826" i="1"/>
  <c r="J826" i="1"/>
  <c r="R826" i="1"/>
  <c r="E827" i="1"/>
  <c r="D827" i="1"/>
  <c r="N827" i="1"/>
  <c r="O827" i="1"/>
  <c r="P827" i="1"/>
  <c r="J827" i="1"/>
  <c r="R827" i="1"/>
  <c r="E828" i="1"/>
  <c r="D828" i="1"/>
  <c r="N828" i="1"/>
  <c r="O828" i="1"/>
  <c r="P828" i="1"/>
  <c r="J828" i="1"/>
  <c r="R828" i="1"/>
  <c r="E829" i="1"/>
  <c r="D829" i="1"/>
  <c r="N829" i="1"/>
  <c r="O829" i="1"/>
  <c r="P829" i="1"/>
  <c r="J829" i="1"/>
  <c r="R829" i="1"/>
  <c r="E830" i="1"/>
  <c r="D830" i="1"/>
  <c r="N830" i="1"/>
  <c r="O830" i="1"/>
  <c r="P830" i="1"/>
  <c r="J830" i="1"/>
  <c r="R830" i="1"/>
  <c r="E831" i="1"/>
  <c r="D831" i="1"/>
  <c r="N831" i="1"/>
  <c r="O831" i="1"/>
  <c r="P831" i="1"/>
  <c r="J831" i="1"/>
  <c r="R831" i="1"/>
  <c r="E832" i="1"/>
  <c r="D832" i="1"/>
  <c r="N832" i="1"/>
  <c r="O832" i="1"/>
  <c r="P832" i="1"/>
  <c r="J832" i="1"/>
  <c r="R832" i="1"/>
  <c r="E833" i="1"/>
  <c r="D833" i="1"/>
  <c r="N833" i="1"/>
  <c r="O833" i="1"/>
  <c r="P833" i="1"/>
  <c r="J833" i="1"/>
  <c r="R833" i="1"/>
  <c r="E834" i="1"/>
  <c r="D834" i="1"/>
  <c r="N834" i="1"/>
  <c r="O834" i="1"/>
  <c r="P834" i="1"/>
  <c r="J834" i="1"/>
  <c r="R834" i="1"/>
  <c r="E835" i="1"/>
  <c r="D835" i="1"/>
  <c r="N835" i="1"/>
  <c r="O835" i="1"/>
  <c r="P835" i="1"/>
  <c r="J835" i="1"/>
  <c r="R835" i="1"/>
  <c r="E836" i="1"/>
  <c r="D836" i="1"/>
  <c r="N836" i="1"/>
  <c r="O836" i="1"/>
  <c r="P836" i="1"/>
  <c r="J836" i="1"/>
  <c r="R836" i="1"/>
  <c r="E837" i="1"/>
  <c r="D837" i="1"/>
  <c r="N837" i="1"/>
  <c r="O837" i="1"/>
  <c r="P837" i="1"/>
  <c r="J837" i="1"/>
  <c r="R837" i="1"/>
  <c r="E838" i="1"/>
  <c r="D838" i="1"/>
  <c r="N838" i="1"/>
  <c r="O838" i="1"/>
  <c r="P838" i="1"/>
  <c r="J838" i="1"/>
  <c r="R838" i="1"/>
  <c r="E839" i="1"/>
  <c r="D839" i="1"/>
  <c r="N839" i="1"/>
  <c r="O839" i="1"/>
  <c r="P839" i="1"/>
  <c r="J839" i="1"/>
  <c r="R839" i="1"/>
  <c r="E840" i="1"/>
  <c r="D840" i="1"/>
  <c r="N840" i="1"/>
  <c r="O840" i="1"/>
  <c r="P840" i="1"/>
  <c r="J840" i="1"/>
  <c r="R840" i="1"/>
  <c r="E841" i="1"/>
  <c r="D841" i="1"/>
  <c r="N841" i="1"/>
  <c r="O841" i="1"/>
  <c r="P841" i="1"/>
  <c r="J841" i="1"/>
  <c r="R841" i="1"/>
  <c r="E842" i="1"/>
  <c r="D842" i="1"/>
  <c r="N842" i="1"/>
  <c r="O842" i="1"/>
  <c r="P842" i="1"/>
  <c r="J842" i="1"/>
  <c r="R842" i="1"/>
  <c r="E843" i="1"/>
  <c r="D843" i="1"/>
  <c r="N843" i="1"/>
  <c r="O843" i="1"/>
  <c r="P843" i="1"/>
  <c r="J843" i="1"/>
  <c r="R843" i="1"/>
  <c r="E844" i="1"/>
  <c r="D844" i="1"/>
  <c r="N844" i="1"/>
  <c r="O844" i="1"/>
  <c r="P844" i="1"/>
  <c r="J844" i="1"/>
  <c r="R844" i="1"/>
  <c r="E845" i="1"/>
  <c r="D845" i="1"/>
  <c r="N845" i="1"/>
  <c r="O845" i="1"/>
  <c r="P845" i="1"/>
  <c r="J845" i="1"/>
  <c r="R845" i="1"/>
  <c r="E846" i="1"/>
  <c r="D846" i="1"/>
  <c r="N846" i="1"/>
  <c r="O846" i="1"/>
  <c r="P846" i="1"/>
  <c r="J846" i="1"/>
  <c r="R846" i="1"/>
  <c r="E847" i="1"/>
  <c r="D847" i="1"/>
  <c r="N847" i="1"/>
  <c r="O847" i="1"/>
  <c r="P847" i="1"/>
  <c r="J847" i="1"/>
  <c r="R847" i="1"/>
  <c r="E848" i="1"/>
  <c r="D848" i="1"/>
  <c r="N848" i="1"/>
  <c r="O848" i="1"/>
  <c r="P848" i="1"/>
  <c r="J848" i="1"/>
  <c r="R848" i="1"/>
  <c r="E849" i="1"/>
  <c r="D849" i="1"/>
  <c r="N849" i="1"/>
  <c r="O849" i="1"/>
  <c r="P849" i="1"/>
  <c r="J849" i="1"/>
  <c r="R849" i="1"/>
  <c r="E850" i="1"/>
  <c r="D850" i="1"/>
  <c r="N850" i="1"/>
  <c r="O850" i="1"/>
  <c r="P850" i="1"/>
  <c r="J850" i="1"/>
  <c r="R850" i="1"/>
  <c r="E851" i="1"/>
  <c r="D851" i="1"/>
  <c r="N851" i="1"/>
  <c r="O851" i="1"/>
  <c r="P851" i="1"/>
  <c r="J851" i="1"/>
  <c r="R851" i="1"/>
  <c r="E852" i="1"/>
  <c r="D852" i="1"/>
  <c r="N852" i="1"/>
  <c r="O852" i="1"/>
  <c r="P852" i="1"/>
  <c r="J852" i="1"/>
  <c r="R852" i="1"/>
  <c r="E853" i="1"/>
  <c r="D853" i="1"/>
  <c r="N853" i="1"/>
  <c r="O853" i="1"/>
  <c r="P853" i="1"/>
  <c r="J853" i="1"/>
  <c r="R853" i="1"/>
  <c r="E854" i="1"/>
  <c r="D854" i="1"/>
  <c r="N854" i="1"/>
  <c r="O854" i="1"/>
  <c r="P854" i="1"/>
  <c r="J854" i="1"/>
  <c r="R854" i="1"/>
  <c r="E855" i="1"/>
  <c r="D855" i="1"/>
  <c r="N855" i="1"/>
  <c r="O855" i="1"/>
  <c r="P855" i="1"/>
  <c r="J855" i="1"/>
  <c r="R855" i="1"/>
  <c r="E856" i="1"/>
  <c r="D856" i="1"/>
  <c r="N856" i="1"/>
  <c r="O856" i="1"/>
  <c r="P856" i="1"/>
  <c r="J856" i="1"/>
  <c r="R856" i="1"/>
  <c r="E857" i="1"/>
  <c r="D857" i="1"/>
  <c r="N857" i="1"/>
  <c r="O857" i="1"/>
  <c r="P857" i="1"/>
  <c r="J857" i="1"/>
  <c r="R857" i="1"/>
  <c r="E858" i="1"/>
  <c r="D858" i="1"/>
  <c r="N858" i="1"/>
  <c r="O858" i="1"/>
  <c r="P858" i="1"/>
  <c r="J858" i="1"/>
  <c r="R858" i="1"/>
  <c r="E859" i="1"/>
  <c r="D859" i="1"/>
  <c r="N859" i="1"/>
  <c r="O859" i="1"/>
  <c r="P859" i="1"/>
  <c r="J859" i="1"/>
  <c r="R859" i="1"/>
  <c r="E860" i="1"/>
  <c r="D860" i="1"/>
  <c r="N860" i="1"/>
  <c r="O860" i="1"/>
  <c r="P860" i="1"/>
  <c r="J860" i="1"/>
  <c r="R860" i="1"/>
  <c r="E861" i="1"/>
  <c r="D861" i="1"/>
  <c r="N861" i="1"/>
  <c r="O861" i="1"/>
  <c r="P861" i="1"/>
  <c r="J861" i="1"/>
  <c r="R861" i="1"/>
  <c r="E862" i="1"/>
  <c r="D862" i="1"/>
  <c r="N862" i="1"/>
  <c r="O862" i="1"/>
  <c r="P862" i="1"/>
  <c r="J862" i="1"/>
  <c r="R862" i="1"/>
  <c r="E863" i="1"/>
  <c r="D863" i="1"/>
  <c r="N863" i="1"/>
  <c r="O863" i="1"/>
  <c r="P863" i="1"/>
  <c r="J863" i="1"/>
  <c r="R863" i="1"/>
  <c r="E864" i="1"/>
  <c r="D864" i="1"/>
  <c r="N864" i="1"/>
  <c r="O864" i="1"/>
  <c r="P864" i="1"/>
  <c r="J864" i="1"/>
  <c r="R864" i="1"/>
  <c r="E865" i="1"/>
  <c r="D865" i="1"/>
  <c r="N865" i="1"/>
  <c r="O865" i="1"/>
  <c r="P865" i="1"/>
  <c r="J865" i="1"/>
  <c r="R865" i="1"/>
  <c r="E866" i="1"/>
  <c r="D866" i="1"/>
  <c r="N866" i="1"/>
  <c r="O866" i="1"/>
  <c r="P866" i="1"/>
  <c r="J866" i="1"/>
  <c r="R866" i="1"/>
  <c r="E867" i="1"/>
  <c r="D867" i="1"/>
  <c r="N867" i="1"/>
  <c r="O867" i="1"/>
  <c r="P867" i="1"/>
  <c r="J867" i="1"/>
  <c r="R867" i="1"/>
  <c r="E868" i="1"/>
  <c r="D868" i="1"/>
  <c r="N868" i="1"/>
  <c r="O868" i="1"/>
  <c r="P868" i="1"/>
  <c r="J868" i="1"/>
  <c r="R868" i="1"/>
  <c r="E869" i="1"/>
  <c r="D869" i="1"/>
  <c r="N869" i="1"/>
  <c r="O869" i="1"/>
  <c r="P869" i="1"/>
  <c r="J869" i="1"/>
  <c r="R869" i="1"/>
  <c r="E870" i="1"/>
  <c r="D870" i="1"/>
  <c r="N870" i="1"/>
  <c r="O870" i="1"/>
  <c r="P870" i="1"/>
  <c r="J870" i="1"/>
  <c r="R870" i="1"/>
  <c r="E871" i="1"/>
  <c r="D871" i="1"/>
  <c r="N871" i="1"/>
  <c r="O871" i="1"/>
  <c r="P871" i="1"/>
  <c r="J871" i="1"/>
  <c r="R871" i="1"/>
  <c r="E872" i="1"/>
  <c r="D872" i="1"/>
  <c r="N872" i="1"/>
  <c r="O872" i="1"/>
  <c r="P872" i="1"/>
  <c r="J872" i="1"/>
  <c r="R872" i="1"/>
  <c r="E873" i="1"/>
  <c r="D873" i="1"/>
  <c r="N873" i="1"/>
  <c r="O873" i="1"/>
  <c r="P873" i="1"/>
  <c r="J873" i="1"/>
  <c r="R873" i="1"/>
  <c r="E874" i="1"/>
  <c r="D874" i="1"/>
  <c r="N874" i="1"/>
  <c r="O874" i="1"/>
  <c r="P874" i="1"/>
  <c r="J874" i="1"/>
  <c r="R874" i="1"/>
  <c r="E875" i="1"/>
  <c r="D875" i="1"/>
  <c r="N875" i="1"/>
  <c r="O875" i="1"/>
  <c r="P875" i="1"/>
  <c r="J875" i="1"/>
  <c r="R875" i="1"/>
  <c r="E876" i="1"/>
  <c r="D876" i="1"/>
  <c r="N876" i="1"/>
  <c r="O876" i="1"/>
  <c r="P876" i="1"/>
  <c r="J876" i="1"/>
  <c r="R876" i="1"/>
  <c r="E877" i="1"/>
  <c r="D877" i="1"/>
  <c r="N877" i="1"/>
  <c r="O877" i="1"/>
  <c r="P877" i="1"/>
  <c r="J877" i="1"/>
  <c r="R877" i="1"/>
  <c r="E878" i="1"/>
  <c r="D878" i="1"/>
  <c r="N878" i="1"/>
  <c r="O878" i="1"/>
  <c r="P878" i="1"/>
  <c r="J878" i="1"/>
  <c r="R878" i="1"/>
  <c r="E879" i="1"/>
  <c r="D879" i="1"/>
  <c r="N879" i="1"/>
  <c r="O879" i="1"/>
  <c r="P879" i="1"/>
  <c r="J879" i="1"/>
  <c r="R879" i="1"/>
  <c r="E880" i="1"/>
  <c r="D880" i="1"/>
  <c r="N880" i="1"/>
  <c r="O880" i="1"/>
  <c r="P880" i="1"/>
  <c r="J880" i="1"/>
  <c r="R880" i="1"/>
  <c r="E881" i="1"/>
  <c r="D881" i="1"/>
  <c r="N881" i="1"/>
  <c r="O881" i="1"/>
  <c r="P881" i="1"/>
  <c r="J881" i="1"/>
  <c r="R881" i="1"/>
  <c r="E882" i="1"/>
  <c r="D882" i="1"/>
  <c r="N882" i="1"/>
  <c r="O882" i="1"/>
  <c r="P882" i="1"/>
  <c r="J882" i="1"/>
  <c r="R882" i="1"/>
  <c r="E883" i="1"/>
  <c r="D883" i="1"/>
  <c r="N883" i="1"/>
  <c r="O883" i="1"/>
  <c r="P883" i="1"/>
  <c r="J883" i="1"/>
  <c r="R883" i="1"/>
  <c r="E884" i="1"/>
  <c r="D884" i="1"/>
  <c r="N884" i="1"/>
  <c r="O884" i="1"/>
  <c r="P884" i="1"/>
  <c r="J884" i="1"/>
  <c r="R884" i="1"/>
  <c r="E885" i="1"/>
  <c r="D885" i="1"/>
  <c r="N885" i="1"/>
  <c r="O885" i="1"/>
  <c r="P885" i="1"/>
  <c r="J885" i="1"/>
  <c r="R885" i="1"/>
  <c r="E886" i="1"/>
  <c r="D886" i="1"/>
  <c r="N886" i="1"/>
  <c r="O886" i="1"/>
  <c r="P886" i="1"/>
  <c r="J886" i="1"/>
  <c r="R886" i="1"/>
  <c r="E887" i="1"/>
  <c r="D887" i="1"/>
  <c r="N887" i="1"/>
  <c r="O887" i="1"/>
  <c r="P887" i="1"/>
  <c r="J887" i="1"/>
  <c r="R887" i="1"/>
  <c r="E888" i="1"/>
  <c r="D888" i="1"/>
  <c r="N888" i="1"/>
  <c r="O888" i="1"/>
  <c r="P888" i="1"/>
  <c r="J888" i="1"/>
  <c r="R888" i="1"/>
  <c r="E889" i="1"/>
  <c r="D889" i="1"/>
  <c r="N889" i="1"/>
  <c r="O889" i="1"/>
  <c r="P889" i="1"/>
  <c r="J889" i="1"/>
  <c r="R889" i="1"/>
  <c r="E890" i="1"/>
  <c r="D890" i="1"/>
  <c r="N890" i="1"/>
  <c r="O890" i="1"/>
  <c r="P890" i="1"/>
  <c r="J890" i="1"/>
  <c r="R890" i="1"/>
  <c r="E891" i="1"/>
  <c r="D891" i="1"/>
  <c r="N891" i="1"/>
  <c r="O891" i="1"/>
  <c r="P891" i="1"/>
  <c r="J891" i="1"/>
  <c r="R891" i="1"/>
  <c r="E892" i="1"/>
  <c r="D892" i="1"/>
  <c r="N892" i="1"/>
  <c r="O892" i="1"/>
  <c r="P892" i="1"/>
  <c r="J892" i="1"/>
  <c r="R892" i="1"/>
  <c r="E893" i="1"/>
  <c r="D893" i="1"/>
  <c r="N893" i="1"/>
  <c r="O893" i="1"/>
  <c r="P893" i="1"/>
  <c r="J893" i="1"/>
  <c r="R893" i="1"/>
  <c r="E894" i="1"/>
  <c r="D894" i="1"/>
  <c r="N894" i="1"/>
  <c r="O894" i="1"/>
  <c r="P894" i="1"/>
  <c r="J894" i="1"/>
  <c r="R894" i="1"/>
  <c r="E895" i="1"/>
  <c r="D895" i="1"/>
  <c r="N895" i="1"/>
  <c r="O895" i="1"/>
  <c r="P895" i="1"/>
  <c r="J895" i="1"/>
  <c r="R895" i="1"/>
  <c r="E896" i="1"/>
  <c r="D896" i="1"/>
  <c r="N896" i="1"/>
  <c r="O896" i="1"/>
  <c r="P896" i="1"/>
  <c r="J896" i="1"/>
  <c r="R896" i="1"/>
  <c r="E897" i="1"/>
  <c r="D897" i="1"/>
  <c r="N897" i="1"/>
  <c r="O897" i="1"/>
  <c r="P897" i="1"/>
  <c r="J897" i="1"/>
  <c r="R897" i="1"/>
  <c r="E898" i="1"/>
  <c r="D898" i="1"/>
  <c r="N898" i="1"/>
  <c r="O898" i="1"/>
  <c r="P898" i="1"/>
  <c r="J898" i="1"/>
  <c r="R898" i="1"/>
  <c r="E899" i="1"/>
  <c r="D899" i="1"/>
  <c r="N899" i="1"/>
  <c r="O899" i="1"/>
  <c r="P899" i="1"/>
  <c r="J899" i="1"/>
  <c r="R899" i="1"/>
  <c r="E900" i="1"/>
  <c r="D900" i="1"/>
  <c r="N900" i="1"/>
  <c r="O900" i="1"/>
  <c r="P900" i="1"/>
  <c r="J900" i="1"/>
  <c r="R900" i="1"/>
  <c r="E901" i="1"/>
  <c r="D901" i="1"/>
  <c r="N901" i="1"/>
  <c r="O901" i="1"/>
  <c r="P901" i="1"/>
  <c r="J901" i="1"/>
  <c r="R901" i="1"/>
  <c r="E902" i="1"/>
  <c r="D902" i="1"/>
  <c r="N902" i="1"/>
  <c r="O902" i="1"/>
  <c r="P902" i="1"/>
  <c r="J902" i="1"/>
  <c r="R902" i="1"/>
  <c r="E903" i="1"/>
  <c r="D903" i="1"/>
  <c r="N903" i="1"/>
  <c r="O903" i="1"/>
  <c r="P903" i="1"/>
  <c r="J903" i="1"/>
  <c r="R903" i="1"/>
  <c r="E904" i="1"/>
  <c r="D904" i="1"/>
  <c r="N904" i="1"/>
  <c r="O904" i="1"/>
  <c r="P904" i="1"/>
  <c r="J904" i="1"/>
  <c r="R904" i="1"/>
  <c r="E905" i="1"/>
  <c r="D905" i="1"/>
  <c r="N905" i="1"/>
  <c r="O905" i="1"/>
  <c r="P905" i="1"/>
  <c r="J905" i="1"/>
  <c r="R905" i="1"/>
  <c r="E906" i="1"/>
  <c r="D906" i="1"/>
  <c r="N906" i="1"/>
  <c r="O906" i="1"/>
  <c r="P906" i="1"/>
  <c r="J906" i="1"/>
  <c r="R906" i="1"/>
  <c r="E907" i="1"/>
  <c r="D907" i="1"/>
  <c r="N907" i="1"/>
  <c r="O907" i="1"/>
  <c r="P907" i="1"/>
  <c r="J907" i="1"/>
  <c r="R907" i="1"/>
  <c r="E908" i="1"/>
  <c r="D908" i="1"/>
  <c r="N908" i="1"/>
  <c r="O908" i="1"/>
  <c r="P908" i="1"/>
  <c r="J908" i="1"/>
  <c r="R908" i="1"/>
  <c r="E909" i="1"/>
  <c r="D909" i="1"/>
  <c r="N909" i="1"/>
  <c r="O909" i="1"/>
  <c r="P909" i="1"/>
  <c r="J909" i="1"/>
  <c r="R909" i="1"/>
  <c r="E910" i="1"/>
  <c r="D910" i="1"/>
  <c r="N910" i="1"/>
  <c r="O910" i="1"/>
  <c r="P910" i="1"/>
  <c r="J910" i="1"/>
  <c r="R910" i="1"/>
  <c r="E911" i="1"/>
  <c r="D911" i="1"/>
  <c r="N911" i="1"/>
  <c r="O911" i="1"/>
  <c r="P911" i="1"/>
  <c r="J911" i="1"/>
  <c r="R911" i="1"/>
  <c r="E912" i="1"/>
  <c r="D912" i="1"/>
  <c r="N912" i="1"/>
  <c r="O912" i="1"/>
  <c r="P912" i="1"/>
  <c r="J912" i="1"/>
  <c r="R912" i="1"/>
  <c r="E913" i="1"/>
  <c r="D913" i="1"/>
  <c r="N913" i="1"/>
  <c r="O913" i="1"/>
  <c r="P913" i="1"/>
  <c r="J913" i="1"/>
  <c r="R913" i="1"/>
  <c r="E914" i="1"/>
  <c r="D914" i="1"/>
  <c r="N914" i="1"/>
  <c r="O914" i="1"/>
  <c r="P914" i="1"/>
  <c r="J914" i="1"/>
  <c r="R914" i="1"/>
  <c r="E915" i="1"/>
  <c r="D915" i="1"/>
  <c r="N915" i="1"/>
  <c r="O915" i="1"/>
  <c r="P915" i="1"/>
  <c r="J915" i="1"/>
  <c r="R915" i="1"/>
  <c r="E916" i="1"/>
  <c r="D916" i="1"/>
  <c r="N916" i="1"/>
  <c r="O916" i="1"/>
  <c r="P916" i="1"/>
  <c r="J916" i="1"/>
  <c r="R916" i="1"/>
  <c r="E917" i="1"/>
  <c r="D917" i="1"/>
  <c r="N917" i="1"/>
  <c r="O917" i="1"/>
  <c r="P917" i="1"/>
  <c r="J917" i="1"/>
  <c r="R917" i="1"/>
  <c r="E918" i="1"/>
  <c r="D918" i="1"/>
  <c r="N918" i="1"/>
  <c r="O918" i="1"/>
  <c r="P918" i="1"/>
  <c r="J918" i="1"/>
  <c r="R918" i="1"/>
  <c r="E919" i="1"/>
  <c r="D919" i="1"/>
  <c r="N919" i="1"/>
  <c r="O919" i="1"/>
  <c r="P919" i="1"/>
  <c r="J919" i="1"/>
  <c r="R919" i="1"/>
  <c r="E920" i="1"/>
  <c r="D920" i="1"/>
  <c r="N920" i="1"/>
  <c r="O920" i="1"/>
  <c r="P920" i="1"/>
  <c r="J920" i="1"/>
  <c r="R920" i="1"/>
  <c r="E921" i="1"/>
  <c r="D921" i="1"/>
  <c r="N921" i="1"/>
  <c r="O921" i="1"/>
  <c r="P921" i="1"/>
  <c r="J921" i="1"/>
  <c r="R921" i="1"/>
  <c r="E922" i="1"/>
  <c r="D922" i="1"/>
  <c r="N922" i="1"/>
  <c r="O922" i="1"/>
  <c r="P922" i="1"/>
  <c r="J922" i="1"/>
  <c r="R922" i="1"/>
  <c r="E923" i="1"/>
  <c r="D923" i="1"/>
  <c r="N923" i="1"/>
  <c r="O923" i="1"/>
  <c r="P923" i="1"/>
  <c r="J923" i="1"/>
  <c r="R923" i="1"/>
  <c r="E924" i="1"/>
  <c r="D924" i="1"/>
  <c r="N924" i="1"/>
  <c r="O924" i="1"/>
  <c r="P924" i="1"/>
  <c r="J924" i="1"/>
  <c r="R924" i="1"/>
  <c r="E925" i="1"/>
  <c r="D925" i="1"/>
  <c r="N925" i="1"/>
  <c r="O925" i="1"/>
  <c r="P925" i="1"/>
  <c r="J925" i="1"/>
  <c r="R925" i="1"/>
  <c r="E926" i="1"/>
  <c r="D926" i="1"/>
  <c r="N926" i="1"/>
  <c r="O926" i="1"/>
  <c r="P926" i="1"/>
  <c r="J926" i="1"/>
  <c r="R926" i="1"/>
  <c r="E927" i="1"/>
  <c r="D927" i="1"/>
  <c r="N927" i="1"/>
  <c r="O927" i="1"/>
  <c r="P927" i="1"/>
  <c r="J927" i="1"/>
  <c r="R927" i="1"/>
  <c r="E928" i="1"/>
  <c r="D928" i="1"/>
  <c r="N928" i="1"/>
  <c r="O928" i="1"/>
  <c r="P928" i="1"/>
  <c r="J928" i="1"/>
  <c r="R928" i="1"/>
  <c r="E929" i="1"/>
  <c r="D929" i="1"/>
  <c r="N929" i="1"/>
  <c r="O929" i="1"/>
  <c r="P929" i="1"/>
  <c r="J929" i="1"/>
  <c r="R929" i="1"/>
  <c r="E930" i="1"/>
  <c r="D930" i="1"/>
  <c r="N930" i="1"/>
  <c r="O930" i="1"/>
  <c r="P930" i="1"/>
  <c r="J930" i="1"/>
  <c r="R930" i="1"/>
  <c r="E931" i="1"/>
  <c r="D931" i="1"/>
  <c r="N931" i="1"/>
  <c r="O931" i="1"/>
  <c r="P931" i="1"/>
  <c r="J931" i="1"/>
  <c r="R931" i="1"/>
  <c r="E932" i="1"/>
  <c r="D932" i="1"/>
  <c r="N932" i="1"/>
  <c r="O932" i="1"/>
  <c r="P932" i="1"/>
  <c r="J932" i="1"/>
  <c r="R932" i="1"/>
  <c r="E933" i="1"/>
  <c r="D933" i="1"/>
  <c r="N933" i="1"/>
  <c r="O933" i="1"/>
  <c r="P933" i="1"/>
  <c r="J933" i="1"/>
  <c r="R933" i="1"/>
  <c r="E934" i="1"/>
  <c r="D934" i="1"/>
  <c r="N934" i="1"/>
  <c r="O934" i="1"/>
  <c r="P934" i="1"/>
  <c r="J934" i="1"/>
  <c r="R934" i="1"/>
  <c r="E935" i="1"/>
  <c r="D935" i="1"/>
  <c r="N935" i="1"/>
  <c r="O935" i="1"/>
  <c r="P935" i="1"/>
  <c r="J935" i="1"/>
  <c r="R935" i="1"/>
  <c r="E936" i="1"/>
  <c r="D936" i="1"/>
  <c r="N936" i="1"/>
  <c r="O936" i="1"/>
  <c r="P936" i="1"/>
  <c r="J936" i="1"/>
  <c r="R936" i="1"/>
  <c r="E937" i="1"/>
  <c r="D937" i="1"/>
  <c r="N937" i="1"/>
  <c r="O937" i="1"/>
  <c r="P937" i="1"/>
  <c r="J937" i="1"/>
  <c r="R937" i="1"/>
  <c r="E938" i="1"/>
  <c r="D938" i="1"/>
  <c r="N938" i="1"/>
  <c r="O938" i="1"/>
  <c r="P938" i="1"/>
  <c r="J938" i="1"/>
  <c r="R938" i="1"/>
  <c r="E939" i="1"/>
  <c r="D939" i="1"/>
  <c r="N939" i="1"/>
  <c r="O939" i="1"/>
  <c r="P939" i="1"/>
  <c r="J939" i="1"/>
  <c r="R939" i="1"/>
  <c r="E940" i="1"/>
  <c r="D940" i="1"/>
  <c r="N940" i="1"/>
  <c r="O940" i="1"/>
  <c r="P940" i="1"/>
  <c r="J940" i="1"/>
  <c r="R940" i="1"/>
  <c r="E941" i="1"/>
  <c r="D941" i="1"/>
  <c r="N941" i="1"/>
  <c r="O941" i="1"/>
  <c r="P941" i="1"/>
  <c r="J941" i="1"/>
  <c r="R941" i="1"/>
  <c r="E942" i="1"/>
  <c r="D942" i="1"/>
  <c r="N942" i="1"/>
  <c r="O942" i="1"/>
  <c r="P942" i="1"/>
  <c r="J942" i="1"/>
  <c r="R942" i="1"/>
  <c r="E943" i="1"/>
  <c r="D943" i="1"/>
  <c r="N943" i="1"/>
  <c r="O943" i="1"/>
  <c r="P943" i="1"/>
  <c r="J943" i="1"/>
  <c r="R943" i="1"/>
  <c r="E944" i="1"/>
  <c r="D944" i="1"/>
  <c r="N944" i="1"/>
  <c r="O944" i="1"/>
  <c r="P944" i="1"/>
  <c r="J944" i="1"/>
  <c r="R944" i="1"/>
  <c r="E945" i="1"/>
  <c r="D945" i="1"/>
  <c r="N945" i="1"/>
  <c r="O945" i="1"/>
  <c r="P945" i="1"/>
  <c r="J945" i="1"/>
  <c r="R945" i="1"/>
  <c r="E946" i="1"/>
  <c r="D946" i="1"/>
  <c r="N946" i="1"/>
  <c r="O946" i="1"/>
  <c r="P946" i="1"/>
  <c r="J946" i="1"/>
  <c r="R946" i="1"/>
  <c r="E947" i="1"/>
  <c r="D947" i="1"/>
  <c r="N947" i="1"/>
  <c r="O947" i="1"/>
  <c r="P947" i="1"/>
  <c r="J947" i="1"/>
  <c r="R947" i="1"/>
  <c r="E948" i="1"/>
  <c r="D948" i="1"/>
  <c r="N948" i="1"/>
  <c r="O948" i="1"/>
  <c r="P948" i="1"/>
  <c r="J948" i="1"/>
  <c r="R948" i="1"/>
  <c r="E949" i="1"/>
  <c r="D949" i="1"/>
  <c r="N949" i="1"/>
  <c r="O949" i="1"/>
  <c r="P949" i="1"/>
  <c r="J949" i="1"/>
  <c r="R949" i="1"/>
  <c r="E950" i="1"/>
  <c r="D950" i="1"/>
  <c r="N950" i="1"/>
  <c r="O950" i="1"/>
  <c r="P950" i="1"/>
  <c r="J950" i="1"/>
  <c r="R950" i="1"/>
  <c r="E951" i="1"/>
  <c r="D951" i="1"/>
  <c r="N951" i="1"/>
  <c r="O951" i="1"/>
  <c r="P951" i="1"/>
  <c r="J951" i="1"/>
  <c r="R951" i="1"/>
  <c r="E952" i="1"/>
  <c r="D952" i="1"/>
  <c r="N952" i="1"/>
  <c r="O952" i="1"/>
  <c r="P952" i="1"/>
  <c r="J952" i="1"/>
  <c r="R952" i="1"/>
  <c r="E953" i="1"/>
  <c r="D953" i="1"/>
  <c r="N953" i="1"/>
  <c r="O953" i="1"/>
  <c r="P953" i="1"/>
  <c r="J953" i="1"/>
  <c r="R953" i="1"/>
  <c r="E954" i="1"/>
  <c r="D954" i="1"/>
  <c r="N954" i="1"/>
  <c r="O954" i="1"/>
  <c r="P954" i="1"/>
  <c r="J954" i="1"/>
  <c r="R954" i="1"/>
  <c r="E955" i="1"/>
  <c r="D955" i="1"/>
  <c r="N955" i="1"/>
  <c r="O955" i="1"/>
  <c r="P955" i="1"/>
  <c r="J955" i="1"/>
  <c r="R955" i="1"/>
  <c r="E956" i="1"/>
  <c r="D956" i="1"/>
  <c r="N956" i="1"/>
  <c r="O956" i="1"/>
  <c r="P956" i="1"/>
  <c r="J956" i="1"/>
  <c r="R956" i="1"/>
  <c r="E957" i="1"/>
  <c r="D957" i="1"/>
  <c r="N957" i="1"/>
  <c r="O957" i="1"/>
  <c r="P957" i="1"/>
  <c r="J957" i="1"/>
  <c r="R957" i="1"/>
  <c r="E958" i="1"/>
  <c r="D958" i="1"/>
  <c r="N958" i="1"/>
  <c r="O958" i="1"/>
  <c r="P958" i="1"/>
  <c r="J958" i="1"/>
  <c r="R958" i="1"/>
  <c r="E959" i="1"/>
  <c r="D959" i="1"/>
  <c r="N959" i="1"/>
  <c r="O959" i="1"/>
  <c r="P959" i="1"/>
  <c r="J959" i="1"/>
  <c r="R959" i="1"/>
  <c r="E960" i="1"/>
  <c r="D960" i="1"/>
  <c r="N960" i="1"/>
  <c r="O960" i="1"/>
  <c r="P960" i="1"/>
  <c r="J960" i="1"/>
  <c r="R960" i="1"/>
  <c r="E961" i="1"/>
  <c r="D961" i="1"/>
  <c r="N961" i="1"/>
  <c r="O961" i="1"/>
  <c r="P961" i="1"/>
  <c r="J961" i="1"/>
  <c r="R961" i="1"/>
  <c r="E962" i="1"/>
  <c r="D962" i="1"/>
  <c r="N962" i="1"/>
  <c r="O962" i="1"/>
  <c r="P962" i="1"/>
  <c r="J962" i="1"/>
  <c r="R962" i="1"/>
  <c r="E963" i="1"/>
  <c r="D963" i="1"/>
  <c r="N963" i="1"/>
  <c r="O963" i="1"/>
  <c r="P963" i="1"/>
  <c r="J963" i="1"/>
  <c r="R963" i="1"/>
  <c r="E964" i="1"/>
  <c r="D964" i="1"/>
  <c r="N964" i="1"/>
  <c r="O964" i="1"/>
  <c r="P964" i="1"/>
  <c r="J964" i="1"/>
  <c r="R964" i="1"/>
  <c r="E965" i="1"/>
  <c r="D965" i="1"/>
  <c r="N965" i="1"/>
  <c r="O965" i="1"/>
  <c r="P965" i="1"/>
  <c r="J965" i="1"/>
  <c r="R965" i="1"/>
  <c r="E966" i="1"/>
  <c r="D966" i="1"/>
  <c r="N966" i="1"/>
  <c r="O966" i="1"/>
  <c r="P966" i="1"/>
  <c r="J966" i="1"/>
  <c r="R966" i="1"/>
  <c r="E967" i="1"/>
  <c r="D967" i="1"/>
  <c r="N967" i="1"/>
  <c r="O967" i="1"/>
  <c r="P967" i="1"/>
  <c r="J967" i="1"/>
  <c r="R967" i="1"/>
  <c r="E968" i="1"/>
  <c r="D968" i="1"/>
  <c r="N968" i="1"/>
  <c r="O968" i="1"/>
  <c r="P968" i="1"/>
  <c r="J968" i="1"/>
  <c r="R968" i="1"/>
  <c r="E969" i="1"/>
  <c r="D969" i="1"/>
  <c r="N969" i="1"/>
  <c r="O969" i="1"/>
  <c r="P969" i="1"/>
  <c r="J969" i="1"/>
  <c r="R969" i="1"/>
  <c r="E970" i="1"/>
  <c r="D970" i="1"/>
  <c r="N970" i="1"/>
  <c r="O970" i="1"/>
  <c r="P970" i="1"/>
  <c r="J970" i="1"/>
  <c r="R970" i="1"/>
  <c r="E971" i="1"/>
  <c r="D971" i="1"/>
  <c r="N971" i="1"/>
  <c r="O971" i="1"/>
  <c r="P971" i="1"/>
  <c r="J971" i="1"/>
  <c r="R971" i="1"/>
  <c r="E972" i="1"/>
  <c r="D972" i="1"/>
  <c r="N972" i="1"/>
  <c r="O972" i="1"/>
  <c r="P972" i="1"/>
  <c r="J972" i="1"/>
  <c r="R972" i="1"/>
  <c r="E973" i="1"/>
  <c r="D973" i="1"/>
  <c r="N973" i="1"/>
  <c r="O973" i="1"/>
  <c r="P973" i="1"/>
  <c r="J973" i="1"/>
  <c r="R973" i="1"/>
  <c r="E974" i="1"/>
  <c r="D974" i="1"/>
  <c r="N974" i="1"/>
  <c r="O974" i="1"/>
  <c r="P974" i="1"/>
  <c r="J974" i="1"/>
  <c r="R974" i="1"/>
  <c r="E975" i="1"/>
  <c r="D975" i="1"/>
  <c r="N975" i="1"/>
  <c r="O975" i="1"/>
  <c r="P975" i="1"/>
  <c r="J975" i="1"/>
  <c r="R975" i="1"/>
  <c r="E976" i="1"/>
  <c r="D976" i="1"/>
  <c r="N976" i="1"/>
  <c r="O976" i="1"/>
  <c r="P976" i="1"/>
  <c r="J976" i="1"/>
  <c r="R976" i="1"/>
  <c r="E977" i="1"/>
  <c r="D977" i="1"/>
  <c r="N977" i="1"/>
  <c r="O977" i="1"/>
  <c r="P977" i="1"/>
  <c r="J977" i="1"/>
  <c r="R977" i="1"/>
  <c r="E978" i="1"/>
  <c r="D978" i="1"/>
  <c r="N978" i="1"/>
  <c r="O978" i="1"/>
  <c r="P978" i="1"/>
  <c r="J978" i="1"/>
  <c r="R978" i="1"/>
  <c r="E979" i="1"/>
  <c r="D979" i="1"/>
  <c r="N979" i="1"/>
  <c r="O979" i="1"/>
  <c r="P979" i="1"/>
  <c r="J979" i="1"/>
  <c r="R979" i="1"/>
  <c r="E980" i="1"/>
  <c r="D980" i="1"/>
  <c r="N980" i="1"/>
  <c r="O980" i="1"/>
  <c r="P980" i="1"/>
  <c r="J980" i="1"/>
  <c r="R980" i="1"/>
  <c r="E981" i="1"/>
  <c r="D981" i="1"/>
  <c r="N981" i="1"/>
  <c r="O981" i="1"/>
  <c r="P981" i="1"/>
  <c r="J981" i="1"/>
  <c r="R981" i="1"/>
  <c r="E982" i="1"/>
  <c r="D982" i="1"/>
  <c r="N982" i="1"/>
  <c r="O982" i="1"/>
  <c r="P982" i="1"/>
  <c r="J982" i="1"/>
  <c r="R982" i="1"/>
  <c r="E983" i="1"/>
  <c r="D983" i="1"/>
  <c r="N983" i="1"/>
  <c r="O983" i="1"/>
  <c r="P983" i="1"/>
  <c r="J983" i="1"/>
  <c r="R983" i="1"/>
  <c r="E984" i="1"/>
  <c r="D984" i="1"/>
  <c r="N984" i="1"/>
  <c r="O984" i="1"/>
  <c r="P984" i="1"/>
  <c r="J984" i="1"/>
  <c r="R984" i="1"/>
  <c r="E985" i="1"/>
  <c r="D985" i="1"/>
  <c r="N985" i="1"/>
  <c r="O985" i="1"/>
  <c r="P985" i="1"/>
  <c r="J985" i="1"/>
  <c r="R985" i="1"/>
  <c r="E986" i="1"/>
  <c r="D986" i="1"/>
  <c r="N986" i="1"/>
  <c r="O986" i="1"/>
  <c r="P986" i="1"/>
  <c r="J986" i="1"/>
  <c r="R986" i="1"/>
  <c r="E987" i="1"/>
  <c r="D987" i="1"/>
  <c r="N987" i="1"/>
  <c r="O987" i="1"/>
  <c r="P987" i="1"/>
  <c r="J987" i="1"/>
  <c r="R987" i="1"/>
  <c r="E988" i="1"/>
  <c r="D988" i="1"/>
  <c r="N988" i="1"/>
  <c r="O988" i="1"/>
  <c r="P988" i="1"/>
  <c r="J988" i="1"/>
  <c r="R988" i="1"/>
  <c r="E989" i="1"/>
  <c r="D989" i="1"/>
  <c r="N989" i="1"/>
  <c r="O989" i="1"/>
  <c r="P989" i="1"/>
  <c r="J989" i="1"/>
  <c r="R989" i="1"/>
  <c r="E990" i="1"/>
  <c r="D990" i="1"/>
  <c r="N990" i="1"/>
  <c r="O990" i="1"/>
  <c r="P990" i="1"/>
  <c r="J990" i="1"/>
  <c r="R990" i="1"/>
  <c r="E991" i="1"/>
  <c r="D991" i="1"/>
  <c r="N991" i="1"/>
  <c r="O991" i="1"/>
  <c r="P991" i="1"/>
  <c r="J991" i="1"/>
  <c r="R991" i="1"/>
  <c r="E992" i="1"/>
  <c r="D992" i="1"/>
  <c r="N992" i="1"/>
  <c r="O992" i="1"/>
  <c r="P992" i="1"/>
  <c r="J992" i="1"/>
  <c r="R992" i="1"/>
  <c r="E993" i="1"/>
  <c r="D993" i="1"/>
  <c r="N993" i="1"/>
  <c r="O993" i="1"/>
  <c r="P993" i="1"/>
  <c r="J993" i="1"/>
  <c r="R993" i="1"/>
  <c r="E994" i="1"/>
  <c r="D994" i="1"/>
  <c r="N994" i="1"/>
  <c r="O994" i="1"/>
  <c r="P994" i="1"/>
  <c r="J994" i="1"/>
  <c r="R994" i="1"/>
  <c r="E995" i="1"/>
  <c r="D995" i="1"/>
  <c r="N995" i="1"/>
  <c r="O995" i="1"/>
  <c r="P995" i="1"/>
  <c r="J995" i="1"/>
  <c r="R995" i="1"/>
  <c r="E996" i="1"/>
  <c r="D996" i="1"/>
  <c r="N996" i="1"/>
  <c r="O996" i="1"/>
  <c r="P996" i="1"/>
  <c r="J996" i="1"/>
  <c r="R996" i="1"/>
  <c r="E997" i="1"/>
  <c r="D997" i="1"/>
  <c r="N997" i="1"/>
  <c r="O997" i="1"/>
  <c r="P997" i="1"/>
  <c r="J997" i="1"/>
  <c r="R997" i="1"/>
  <c r="E998" i="1"/>
  <c r="D998" i="1"/>
  <c r="N998" i="1"/>
  <c r="O998" i="1"/>
  <c r="P998" i="1"/>
  <c r="J998" i="1"/>
  <c r="R998" i="1"/>
  <c r="E999" i="1"/>
  <c r="D999" i="1"/>
  <c r="N999" i="1"/>
  <c r="O999" i="1"/>
  <c r="P999" i="1"/>
  <c r="J999" i="1"/>
  <c r="R999" i="1"/>
  <c r="E1000" i="1"/>
  <c r="D1000" i="1"/>
  <c r="N1000" i="1"/>
  <c r="O1000" i="1"/>
  <c r="P1000" i="1"/>
  <c r="J1000" i="1"/>
  <c r="R1000" i="1"/>
  <c r="E1001" i="1"/>
  <c r="D1001" i="1"/>
  <c r="N1001" i="1"/>
  <c r="O1001" i="1"/>
  <c r="P1001" i="1"/>
  <c r="J1001" i="1"/>
  <c r="R1001" i="1"/>
  <c r="E1002" i="1"/>
  <c r="D1002" i="1"/>
  <c r="N1002" i="1"/>
  <c r="O1002" i="1"/>
  <c r="P1002" i="1"/>
  <c r="J1002" i="1"/>
  <c r="R1002" i="1"/>
  <c r="E1003" i="1"/>
  <c r="D1003" i="1"/>
  <c r="N1003" i="1"/>
  <c r="O1003" i="1"/>
  <c r="P1003" i="1"/>
  <c r="J1003" i="1"/>
  <c r="R1003" i="1"/>
  <c r="E1004" i="1"/>
  <c r="D1004" i="1"/>
  <c r="N1004" i="1"/>
  <c r="O1004" i="1"/>
  <c r="P1004" i="1"/>
  <c r="J1004" i="1"/>
  <c r="R1004" i="1"/>
  <c r="E1005" i="1"/>
  <c r="D1005" i="1"/>
  <c r="N1005" i="1"/>
  <c r="O1005" i="1"/>
  <c r="P1005" i="1"/>
  <c r="J1005" i="1"/>
  <c r="R1005" i="1"/>
  <c r="E1006" i="1"/>
  <c r="D1006" i="1"/>
  <c r="N1006" i="1"/>
  <c r="O1006" i="1"/>
  <c r="P1006" i="1"/>
  <c r="J1006" i="1"/>
  <c r="R1006" i="1"/>
  <c r="E1007" i="1"/>
  <c r="D1007" i="1"/>
  <c r="N1007" i="1"/>
  <c r="O1007" i="1"/>
  <c r="P1007" i="1"/>
  <c r="J1007" i="1"/>
  <c r="R1007" i="1"/>
  <c r="E1008" i="1"/>
  <c r="D1008" i="1"/>
  <c r="N1008" i="1"/>
  <c r="O1008" i="1"/>
  <c r="P1008" i="1"/>
  <c r="J1008" i="1"/>
  <c r="R1008" i="1"/>
  <c r="E1009" i="1"/>
  <c r="D1009" i="1"/>
  <c r="N1009" i="1"/>
  <c r="O1009" i="1"/>
  <c r="P1009" i="1"/>
  <c r="J1009" i="1"/>
  <c r="R1009" i="1"/>
  <c r="E1010" i="1"/>
  <c r="D1010" i="1"/>
  <c r="N1010" i="1"/>
  <c r="O1010" i="1"/>
  <c r="P1010" i="1"/>
  <c r="J1010" i="1"/>
  <c r="R1010" i="1"/>
  <c r="E1011" i="1"/>
  <c r="D1011" i="1"/>
  <c r="N1011" i="1"/>
  <c r="O1011" i="1"/>
  <c r="P1011" i="1"/>
  <c r="J1011" i="1"/>
  <c r="R1011" i="1"/>
  <c r="E1012" i="1"/>
  <c r="D1012" i="1"/>
  <c r="N1012" i="1"/>
  <c r="O1012" i="1"/>
  <c r="P1012" i="1"/>
  <c r="J1012" i="1"/>
  <c r="R1012" i="1"/>
  <c r="E1013" i="1"/>
  <c r="D1013" i="1"/>
  <c r="N1013" i="1"/>
  <c r="O1013" i="1"/>
  <c r="P1013" i="1"/>
  <c r="J1013" i="1"/>
  <c r="R1013" i="1"/>
  <c r="E1014" i="1"/>
  <c r="D1014" i="1"/>
  <c r="N1014" i="1"/>
  <c r="O1014" i="1"/>
  <c r="P1014" i="1"/>
  <c r="J1014" i="1"/>
  <c r="R1014" i="1"/>
  <c r="E1015" i="1"/>
  <c r="D1015" i="1"/>
  <c r="N1015" i="1"/>
  <c r="O1015" i="1"/>
  <c r="P1015" i="1"/>
  <c r="J1015" i="1"/>
  <c r="R1015" i="1"/>
  <c r="E1016" i="1"/>
  <c r="D1016" i="1"/>
  <c r="N1016" i="1"/>
  <c r="O1016" i="1"/>
  <c r="P1016" i="1"/>
  <c r="J1016" i="1"/>
  <c r="R1016" i="1"/>
  <c r="E1017" i="1"/>
  <c r="D1017" i="1"/>
  <c r="N1017" i="1"/>
  <c r="O1017" i="1"/>
  <c r="P1017" i="1"/>
  <c r="J1017" i="1"/>
  <c r="R1017" i="1"/>
  <c r="E1018" i="1"/>
  <c r="D1018" i="1"/>
  <c r="N1018" i="1"/>
  <c r="O1018" i="1"/>
  <c r="P1018" i="1"/>
  <c r="J1018" i="1"/>
  <c r="R1018" i="1"/>
  <c r="E1019" i="1"/>
  <c r="D1019" i="1"/>
  <c r="N1019" i="1"/>
  <c r="O1019" i="1"/>
  <c r="P1019" i="1"/>
  <c r="J1019" i="1"/>
  <c r="R1019" i="1"/>
  <c r="E1020" i="1"/>
  <c r="D1020" i="1"/>
  <c r="N1020" i="1"/>
  <c r="O1020" i="1"/>
  <c r="P1020" i="1"/>
  <c r="J1020" i="1"/>
  <c r="R1020" i="1"/>
  <c r="E1021" i="1"/>
  <c r="D1021" i="1"/>
  <c r="N1021" i="1"/>
  <c r="O1021" i="1"/>
  <c r="P1021" i="1"/>
  <c r="J1021" i="1"/>
  <c r="R1021" i="1"/>
  <c r="E1022" i="1"/>
  <c r="D1022" i="1"/>
  <c r="N1022" i="1"/>
  <c r="O1022" i="1"/>
  <c r="P1022" i="1"/>
  <c r="J1022" i="1"/>
  <c r="R1022" i="1"/>
  <c r="E1023" i="1"/>
  <c r="D1023" i="1"/>
  <c r="N1023" i="1"/>
  <c r="O1023" i="1"/>
  <c r="P1023" i="1"/>
  <c r="J1023" i="1"/>
  <c r="R1023" i="1"/>
  <c r="E1024" i="1"/>
  <c r="D1024" i="1"/>
  <c r="N1024" i="1"/>
  <c r="O1024" i="1"/>
  <c r="P1024" i="1"/>
  <c r="J1024" i="1"/>
  <c r="R1024" i="1"/>
  <c r="E1025" i="1"/>
  <c r="D1025" i="1"/>
  <c r="N1025" i="1"/>
  <c r="O1025" i="1"/>
  <c r="P1025" i="1"/>
  <c r="J1025" i="1"/>
  <c r="R1025" i="1"/>
  <c r="E1026" i="1"/>
  <c r="D1026" i="1"/>
  <c r="N1026" i="1"/>
  <c r="O1026" i="1"/>
  <c r="P1026" i="1"/>
  <c r="J1026" i="1"/>
  <c r="R1026" i="1"/>
  <c r="E1027" i="1"/>
  <c r="D1027" i="1"/>
  <c r="N1027" i="1"/>
  <c r="O1027" i="1"/>
  <c r="P1027" i="1"/>
  <c r="J1027" i="1"/>
  <c r="R1027" i="1"/>
  <c r="E1028" i="1"/>
  <c r="D1028" i="1"/>
  <c r="N1028" i="1"/>
  <c r="O1028" i="1"/>
  <c r="P1028" i="1"/>
  <c r="J1028" i="1"/>
  <c r="R1028" i="1"/>
  <c r="E1029" i="1"/>
  <c r="D1029" i="1"/>
  <c r="N1029" i="1"/>
  <c r="O1029" i="1"/>
  <c r="P1029" i="1"/>
  <c r="J1029" i="1"/>
  <c r="R1029" i="1"/>
  <c r="E1030" i="1"/>
  <c r="D1030" i="1"/>
  <c r="N1030" i="1"/>
  <c r="O1030" i="1"/>
  <c r="P1030" i="1"/>
  <c r="J1030" i="1"/>
  <c r="R1030" i="1"/>
  <c r="E1031" i="1"/>
  <c r="D1031" i="1"/>
  <c r="N1031" i="1"/>
  <c r="O1031" i="1"/>
  <c r="P1031" i="1"/>
  <c r="J1031" i="1"/>
  <c r="R1031" i="1"/>
  <c r="E1032" i="1"/>
  <c r="D1032" i="1"/>
  <c r="N1032" i="1"/>
  <c r="O1032" i="1"/>
  <c r="P1032" i="1"/>
  <c r="J1032" i="1"/>
  <c r="R1032" i="1"/>
  <c r="E1033" i="1"/>
  <c r="D1033" i="1"/>
  <c r="N1033" i="1"/>
  <c r="O1033" i="1"/>
  <c r="P1033" i="1"/>
  <c r="J1033" i="1"/>
  <c r="R1033" i="1"/>
  <c r="E1034" i="1"/>
  <c r="D1034" i="1"/>
  <c r="N1034" i="1"/>
  <c r="O1034" i="1"/>
  <c r="P1034" i="1"/>
  <c r="J1034" i="1"/>
  <c r="R1034" i="1"/>
  <c r="E1035" i="1"/>
  <c r="D1035" i="1"/>
  <c r="N1035" i="1"/>
  <c r="O1035" i="1"/>
  <c r="P1035" i="1"/>
  <c r="J1035" i="1"/>
  <c r="R1035" i="1"/>
  <c r="E1036" i="1"/>
  <c r="D1036" i="1"/>
  <c r="N1036" i="1"/>
  <c r="O1036" i="1"/>
  <c r="P1036" i="1"/>
  <c r="J1036" i="1"/>
  <c r="R1036" i="1"/>
  <c r="E1037" i="1"/>
  <c r="D1037" i="1"/>
  <c r="N1037" i="1"/>
  <c r="O1037" i="1"/>
  <c r="P1037" i="1"/>
  <c r="J1037" i="1"/>
  <c r="R1037" i="1"/>
  <c r="E1038" i="1"/>
  <c r="D1038" i="1"/>
  <c r="N1038" i="1"/>
  <c r="O1038" i="1"/>
  <c r="P1038" i="1"/>
  <c r="J1038" i="1"/>
  <c r="R1038" i="1"/>
  <c r="E1039" i="1"/>
  <c r="D1039" i="1"/>
  <c r="N1039" i="1"/>
  <c r="O1039" i="1"/>
  <c r="P1039" i="1"/>
  <c r="J1039" i="1"/>
  <c r="R1039" i="1"/>
  <c r="E1040" i="1"/>
  <c r="D1040" i="1"/>
  <c r="N1040" i="1"/>
  <c r="O1040" i="1"/>
  <c r="P1040" i="1"/>
  <c r="J1040" i="1"/>
  <c r="R1040" i="1"/>
  <c r="E1041" i="1"/>
  <c r="D1041" i="1"/>
  <c r="N1041" i="1"/>
  <c r="O1041" i="1"/>
  <c r="P1041" i="1"/>
  <c r="J1041" i="1"/>
  <c r="R1041" i="1"/>
  <c r="E1042" i="1"/>
  <c r="D1042" i="1"/>
  <c r="N1042" i="1"/>
  <c r="O1042" i="1"/>
  <c r="P1042" i="1"/>
  <c r="J1042" i="1"/>
  <c r="R1042" i="1"/>
  <c r="E1043" i="1"/>
  <c r="D1043" i="1"/>
  <c r="N1043" i="1"/>
  <c r="O1043" i="1"/>
  <c r="P1043" i="1"/>
  <c r="J1043" i="1"/>
  <c r="R1043" i="1"/>
  <c r="E1044" i="1"/>
  <c r="D1044" i="1"/>
  <c r="N1044" i="1"/>
  <c r="O1044" i="1"/>
  <c r="P1044" i="1"/>
  <c r="J1044" i="1"/>
  <c r="R1044" i="1"/>
  <c r="E1045" i="1"/>
  <c r="D1045" i="1"/>
  <c r="N1045" i="1"/>
  <c r="O1045" i="1"/>
  <c r="P1045" i="1"/>
  <c r="J1045" i="1"/>
  <c r="R1045" i="1"/>
  <c r="E1046" i="1"/>
  <c r="D1046" i="1"/>
  <c r="N1046" i="1"/>
  <c r="O1046" i="1"/>
  <c r="P1046" i="1"/>
  <c r="J1046" i="1"/>
  <c r="R1046" i="1"/>
  <c r="E1047" i="1"/>
  <c r="D1047" i="1"/>
  <c r="N1047" i="1"/>
  <c r="O1047" i="1"/>
  <c r="P1047" i="1"/>
  <c r="J1047" i="1"/>
  <c r="R1047" i="1"/>
  <c r="E1048" i="1"/>
  <c r="D1048" i="1"/>
  <c r="N1048" i="1"/>
  <c r="O1048" i="1"/>
  <c r="P1048" i="1"/>
  <c r="J1048" i="1"/>
  <c r="R1048" i="1"/>
  <c r="E1049" i="1"/>
  <c r="D1049" i="1"/>
  <c r="N1049" i="1"/>
  <c r="O1049" i="1"/>
  <c r="P1049" i="1"/>
  <c r="J1049" i="1"/>
  <c r="R1049" i="1"/>
  <c r="E1050" i="1"/>
  <c r="D1050" i="1"/>
  <c r="N1050" i="1"/>
  <c r="O1050" i="1"/>
  <c r="P1050" i="1"/>
  <c r="J1050" i="1"/>
  <c r="R1050" i="1"/>
  <c r="E1051" i="1"/>
  <c r="D1051" i="1"/>
  <c r="N1051" i="1"/>
  <c r="O1051" i="1"/>
  <c r="P1051" i="1"/>
  <c r="J1051" i="1"/>
  <c r="R1051" i="1"/>
  <c r="E1052" i="1"/>
  <c r="D1052" i="1"/>
  <c r="N1052" i="1"/>
  <c r="O1052" i="1"/>
  <c r="P1052" i="1"/>
  <c r="J1052" i="1"/>
  <c r="R1052" i="1"/>
  <c r="E1053" i="1"/>
  <c r="D1053" i="1"/>
  <c r="N1053" i="1"/>
  <c r="O1053" i="1"/>
  <c r="P1053" i="1"/>
  <c r="J1053" i="1"/>
  <c r="R1053" i="1"/>
  <c r="E1054" i="1"/>
  <c r="D1054" i="1"/>
  <c r="N1054" i="1"/>
  <c r="O1054" i="1"/>
  <c r="P1054" i="1"/>
  <c r="J1054" i="1"/>
  <c r="R1054" i="1"/>
  <c r="E1055" i="1"/>
  <c r="D1055" i="1"/>
  <c r="N1055" i="1"/>
  <c r="O1055" i="1"/>
  <c r="P1055" i="1"/>
  <c r="J1055" i="1"/>
  <c r="R1055" i="1"/>
  <c r="E1056" i="1"/>
  <c r="D1056" i="1"/>
  <c r="N1056" i="1"/>
  <c r="O1056" i="1"/>
  <c r="P1056" i="1"/>
  <c r="J1056" i="1"/>
  <c r="R1056" i="1"/>
  <c r="E1057" i="1"/>
  <c r="D1057" i="1"/>
  <c r="N1057" i="1"/>
  <c r="O1057" i="1"/>
  <c r="P1057" i="1"/>
  <c r="J1057" i="1"/>
  <c r="R1057" i="1"/>
  <c r="E1058" i="1"/>
  <c r="D1058" i="1"/>
  <c r="N1058" i="1"/>
  <c r="O1058" i="1"/>
  <c r="P1058" i="1"/>
  <c r="J1058" i="1"/>
  <c r="R1058" i="1"/>
  <c r="E1059" i="1"/>
  <c r="D1059" i="1"/>
  <c r="N1059" i="1"/>
  <c r="O1059" i="1"/>
  <c r="P1059" i="1"/>
  <c r="J1059" i="1"/>
  <c r="R1059" i="1"/>
  <c r="E1060" i="1"/>
  <c r="D1060" i="1"/>
  <c r="N1060" i="1"/>
  <c r="O1060" i="1"/>
  <c r="P1060" i="1"/>
  <c r="J1060" i="1"/>
  <c r="R1060" i="1"/>
  <c r="E1061" i="1"/>
  <c r="D1061" i="1"/>
  <c r="N1061" i="1"/>
  <c r="O1061" i="1"/>
  <c r="P1061" i="1"/>
  <c r="J1061" i="1"/>
  <c r="R1061" i="1"/>
  <c r="E1062" i="1"/>
  <c r="D1062" i="1"/>
  <c r="N1062" i="1"/>
  <c r="O1062" i="1"/>
  <c r="P1062" i="1"/>
  <c r="J1062" i="1"/>
  <c r="R1062" i="1"/>
  <c r="E1063" i="1"/>
  <c r="D1063" i="1"/>
  <c r="N1063" i="1"/>
  <c r="O1063" i="1"/>
  <c r="P1063" i="1"/>
  <c r="J1063" i="1"/>
  <c r="R1063" i="1"/>
  <c r="E1064" i="1"/>
  <c r="D1064" i="1"/>
  <c r="N1064" i="1"/>
  <c r="O1064" i="1"/>
  <c r="P1064" i="1"/>
  <c r="J1064" i="1"/>
  <c r="R1064" i="1"/>
  <c r="E1065" i="1"/>
  <c r="D1065" i="1"/>
  <c r="N1065" i="1"/>
  <c r="O1065" i="1"/>
  <c r="P1065" i="1"/>
  <c r="J1065" i="1"/>
  <c r="R1065" i="1"/>
  <c r="E1066" i="1"/>
  <c r="D1066" i="1"/>
  <c r="N1066" i="1"/>
  <c r="O1066" i="1"/>
  <c r="P1066" i="1"/>
  <c r="J1066" i="1"/>
  <c r="R1066" i="1"/>
  <c r="E1067" i="1"/>
  <c r="D1067" i="1"/>
  <c r="N1067" i="1"/>
  <c r="O1067" i="1"/>
  <c r="P1067" i="1"/>
  <c r="J1067" i="1"/>
  <c r="R1067" i="1"/>
  <c r="E1068" i="1"/>
  <c r="D1068" i="1"/>
  <c r="N1068" i="1"/>
  <c r="O1068" i="1"/>
  <c r="P1068" i="1"/>
  <c r="J1068" i="1"/>
  <c r="R1068" i="1"/>
  <c r="E1069" i="1"/>
  <c r="D1069" i="1"/>
  <c r="N1069" i="1"/>
  <c r="O1069" i="1"/>
  <c r="P1069" i="1"/>
  <c r="J1069" i="1"/>
  <c r="R1069" i="1"/>
  <c r="E1070" i="1"/>
  <c r="D1070" i="1"/>
  <c r="N1070" i="1"/>
  <c r="O1070" i="1"/>
  <c r="P1070" i="1"/>
  <c r="J1070" i="1"/>
  <c r="R1070" i="1"/>
  <c r="E1071" i="1"/>
  <c r="D1071" i="1"/>
  <c r="N1071" i="1"/>
  <c r="O1071" i="1"/>
  <c r="P1071" i="1"/>
  <c r="J1071" i="1"/>
  <c r="R1071" i="1"/>
  <c r="E1072" i="1"/>
  <c r="D1072" i="1"/>
  <c r="N1072" i="1"/>
  <c r="O1072" i="1"/>
  <c r="P1072" i="1"/>
  <c r="J1072" i="1"/>
  <c r="R1072" i="1"/>
  <c r="E1073" i="1"/>
  <c r="D1073" i="1"/>
  <c r="N1073" i="1"/>
  <c r="O1073" i="1"/>
  <c r="P1073" i="1"/>
  <c r="J1073" i="1"/>
  <c r="R1073" i="1"/>
  <c r="E1074" i="1"/>
  <c r="D1074" i="1"/>
  <c r="N1074" i="1"/>
  <c r="O1074" i="1"/>
  <c r="P1074" i="1"/>
  <c r="J1074" i="1"/>
  <c r="R1074" i="1"/>
  <c r="E1075" i="1"/>
  <c r="D1075" i="1"/>
  <c r="N1075" i="1"/>
  <c r="O1075" i="1"/>
  <c r="P1075" i="1"/>
  <c r="J1075" i="1"/>
  <c r="R1075" i="1"/>
  <c r="E1076" i="1"/>
  <c r="D1076" i="1"/>
  <c r="N1076" i="1"/>
  <c r="O1076" i="1"/>
  <c r="P1076" i="1"/>
  <c r="J1076" i="1"/>
  <c r="R1076" i="1"/>
  <c r="E1077" i="1"/>
  <c r="D1077" i="1"/>
  <c r="N1077" i="1"/>
  <c r="O1077" i="1"/>
  <c r="P1077" i="1"/>
  <c r="J1077" i="1"/>
  <c r="R1077" i="1"/>
  <c r="E1078" i="1"/>
  <c r="D1078" i="1"/>
  <c r="N1078" i="1"/>
  <c r="O1078" i="1"/>
  <c r="P1078" i="1"/>
  <c r="J1078" i="1"/>
  <c r="R1078" i="1"/>
  <c r="E1079" i="1"/>
  <c r="D1079" i="1"/>
  <c r="N1079" i="1"/>
  <c r="O1079" i="1"/>
  <c r="P1079" i="1"/>
  <c r="J1079" i="1"/>
  <c r="R1079" i="1"/>
  <c r="E1080" i="1"/>
  <c r="D1080" i="1"/>
  <c r="N1080" i="1"/>
  <c r="O1080" i="1"/>
  <c r="P1080" i="1"/>
  <c r="J1080" i="1"/>
  <c r="R1080" i="1"/>
  <c r="E1081" i="1"/>
  <c r="D1081" i="1"/>
  <c r="N1081" i="1"/>
  <c r="O1081" i="1"/>
  <c r="P1081" i="1"/>
  <c r="J1081" i="1"/>
  <c r="R1081" i="1"/>
  <c r="E1082" i="1"/>
  <c r="D1082" i="1"/>
  <c r="N1082" i="1"/>
  <c r="O1082" i="1"/>
  <c r="P1082" i="1"/>
  <c r="J1082" i="1"/>
  <c r="R1082" i="1"/>
  <c r="E1083" i="1"/>
  <c r="D1083" i="1"/>
  <c r="N1083" i="1"/>
  <c r="O1083" i="1"/>
  <c r="P1083" i="1"/>
  <c r="J1083" i="1"/>
  <c r="R1083" i="1"/>
  <c r="E1084" i="1"/>
  <c r="D1084" i="1"/>
  <c r="N1084" i="1"/>
  <c r="O1084" i="1"/>
  <c r="P1084" i="1"/>
  <c r="J1084" i="1"/>
  <c r="R1084" i="1"/>
  <c r="E1085" i="1"/>
  <c r="D1085" i="1"/>
  <c r="N1085" i="1"/>
  <c r="O1085" i="1"/>
  <c r="P1085" i="1"/>
  <c r="J1085" i="1"/>
  <c r="R1085" i="1"/>
  <c r="E1086" i="1"/>
  <c r="D1086" i="1"/>
  <c r="N1086" i="1"/>
  <c r="O1086" i="1"/>
  <c r="P1086" i="1"/>
  <c r="J1086" i="1"/>
  <c r="R1086" i="1"/>
  <c r="E1087" i="1"/>
  <c r="D1087" i="1"/>
  <c r="N1087" i="1"/>
  <c r="O1087" i="1"/>
  <c r="P1087" i="1"/>
  <c r="J1087" i="1"/>
  <c r="R1087" i="1"/>
  <c r="E1088" i="1"/>
  <c r="D1088" i="1"/>
  <c r="N1088" i="1"/>
  <c r="O1088" i="1"/>
  <c r="P1088" i="1"/>
  <c r="J1088" i="1"/>
  <c r="R1088" i="1"/>
  <c r="E1089" i="1"/>
  <c r="D1089" i="1"/>
  <c r="N1089" i="1"/>
  <c r="O1089" i="1"/>
  <c r="P1089" i="1"/>
  <c r="J1089" i="1"/>
  <c r="R1089" i="1"/>
  <c r="E1090" i="1"/>
  <c r="D1090" i="1"/>
  <c r="N1090" i="1"/>
  <c r="O1090" i="1"/>
  <c r="P1090" i="1"/>
  <c r="J1090" i="1"/>
  <c r="R1090" i="1"/>
  <c r="E1091" i="1"/>
  <c r="D1091" i="1"/>
  <c r="N1091" i="1"/>
  <c r="O1091" i="1"/>
  <c r="P1091" i="1"/>
  <c r="J1091" i="1"/>
  <c r="R1091" i="1"/>
  <c r="E1092" i="1"/>
  <c r="D1092" i="1"/>
  <c r="N1092" i="1"/>
  <c r="O1092" i="1"/>
  <c r="P1092" i="1"/>
  <c r="J1092" i="1"/>
  <c r="R1092" i="1"/>
  <c r="E1093" i="1"/>
  <c r="D1093" i="1"/>
  <c r="N1093" i="1"/>
  <c r="O1093" i="1"/>
  <c r="P1093" i="1"/>
  <c r="J1093" i="1"/>
  <c r="R1093" i="1"/>
  <c r="E1094" i="1"/>
  <c r="D1094" i="1"/>
  <c r="N1094" i="1"/>
  <c r="O1094" i="1"/>
  <c r="P1094" i="1"/>
  <c r="J1094" i="1"/>
  <c r="R1094" i="1"/>
  <c r="E1095" i="1"/>
  <c r="D1095" i="1"/>
  <c r="N1095" i="1"/>
  <c r="O1095" i="1"/>
  <c r="P1095" i="1"/>
  <c r="J1095" i="1"/>
  <c r="R1095" i="1"/>
  <c r="E1096" i="1"/>
  <c r="D1096" i="1"/>
  <c r="N1096" i="1"/>
  <c r="O1096" i="1"/>
  <c r="P1096" i="1"/>
  <c r="J1096" i="1"/>
  <c r="R1096" i="1"/>
  <c r="E1097" i="1"/>
  <c r="D1097" i="1"/>
  <c r="N1097" i="1"/>
  <c r="O1097" i="1"/>
  <c r="P1097" i="1"/>
  <c r="J1097" i="1"/>
  <c r="R1097" i="1"/>
  <c r="E1098" i="1"/>
  <c r="D1098" i="1"/>
  <c r="N1098" i="1"/>
  <c r="O1098" i="1"/>
  <c r="P1098" i="1"/>
  <c r="J1098" i="1"/>
  <c r="R1098" i="1"/>
  <c r="E1099" i="1"/>
  <c r="D1099" i="1"/>
  <c r="N1099" i="1"/>
  <c r="O1099" i="1"/>
  <c r="P1099" i="1"/>
  <c r="J1099" i="1"/>
  <c r="R1099" i="1"/>
  <c r="E1100" i="1"/>
  <c r="D1100" i="1"/>
  <c r="N1100" i="1"/>
  <c r="O1100" i="1"/>
  <c r="P1100" i="1"/>
  <c r="J1100" i="1"/>
  <c r="R1100" i="1"/>
  <c r="E1101" i="1"/>
  <c r="D1101" i="1"/>
  <c r="N1101" i="1"/>
  <c r="O1101" i="1"/>
  <c r="P1101" i="1"/>
  <c r="J1101" i="1"/>
  <c r="R1101" i="1"/>
  <c r="E1102" i="1"/>
  <c r="D1102" i="1"/>
  <c r="N1102" i="1"/>
  <c r="O1102" i="1"/>
  <c r="P1102" i="1"/>
  <c r="J1102" i="1"/>
  <c r="R1102" i="1"/>
  <c r="E1103" i="1"/>
  <c r="D1103" i="1"/>
  <c r="N1103" i="1"/>
  <c r="O1103" i="1"/>
  <c r="P1103" i="1"/>
  <c r="J1103" i="1"/>
  <c r="R1103" i="1"/>
  <c r="E1104" i="1"/>
  <c r="D1104" i="1"/>
  <c r="N1104" i="1"/>
  <c r="O1104" i="1"/>
  <c r="P1104" i="1"/>
  <c r="J1104" i="1"/>
  <c r="R1104" i="1"/>
  <c r="E1105" i="1"/>
  <c r="D1105" i="1"/>
  <c r="N1105" i="1"/>
  <c r="O1105" i="1"/>
  <c r="P1105" i="1"/>
  <c r="J1105" i="1"/>
  <c r="R1105" i="1"/>
  <c r="E1106" i="1"/>
  <c r="D1106" i="1"/>
  <c r="N1106" i="1"/>
  <c r="O1106" i="1"/>
  <c r="P1106" i="1"/>
  <c r="J1106" i="1"/>
  <c r="R1106" i="1"/>
  <c r="E1107" i="1"/>
  <c r="D1107" i="1"/>
  <c r="N1107" i="1"/>
  <c r="O1107" i="1"/>
  <c r="P1107" i="1"/>
  <c r="J1107" i="1"/>
  <c r="R1107" i="1"/>
  <c r="E1108" i="1"/>
  <c r="D1108" i="1"/>
  <c r="N1108" i="1"/>
  <c r="O1108" i="1"/>
  <c r="P1108" i="1"/>
  <c r="J1108" i="1"/>
  <c r="R1108" i="1"/>
  <c r="E1109" i="1"/>
  <c r="D1109" i="1"/>
  <c r="N1109" i="1"/>
  <c r="O1109" i="1"/>
  <c r="P1109" i="1"/>
  <c r="J1109" i="1"/>
  <c r="R1109" i="1"/>
  <c r="E1110" i="1"/>
  <c r="D1110" i="1"/>
  <c r="N1110" i="1"/>
  <c r="O1110" i="1"/>
  <c r="P1110" i="1"/>
  <c r="J1110" i="1"/>
  <c r="R1110" i="1"/>
  <c r="E1111" i="1"/>
  <c r="D1111" i="1"/>
  <c r="N1111" i="1"/>
  <c r="O1111" i="1"/>
  <c r="P1111" i="1"/>
  <c r="J1111" i="1"/>
  <c r="R1111" i="1"/>
  <c r="E1112" i="1"/>
  <c r="D1112" i="1"/>
  <c r="N1112" i="1"/>
  <c r="O1112" i="1"/>
  <c r="P1112" i="1"/>
  <c r="J1112" i="1"/>
  <c r="R1112" i="1"/>
  <c r="E1113" i="1"/>
  <c r="D1113" i="1"/>
  <c r="N1113" i="1"/>
  <c r="O1113" i="1"/>
  <c r="P1113" i="1"/>
  <c r="J1113" i="1"/>
  <c r="R1113" i="1"/>
  <c r="E1114" i="1"/>
  <c r="D1114" i="1"/>
  <c r="N1114" i="1"/>
  <c r="O1114" i="1"/>
  <c r="P1114" i="1"/>
  <c r="J1114" i="1"/>
  <c r="R1114" i="1"/>
  <c r="E1115" i="1"/>
  <c r="D1115" i="1"/>
  <c r="N1115" i="1"/>
  <c r="O1115" i="1"/>
  <c r="P1115" i="1"/>
  <c r="J1115" i="1"/>
  <c r="R1115" i="1"/>
  <c r="E1116" i="1"/>
  <c r="D1116" i="1"/>
  <c r="N1116" i="1"/>
  <c r="O1116" i="1"/>
  <c r="P1116" i="1"/>
  <c r="J1116" i="1"/>
  <c r="R1116" i="1"/>
  <c r="E1117" i="1"/>
  <c r="D1117" i="1"/>
  <c r="N1117" i="1"/>
  <c r="O1117" i="1"/>
  <c r="P1117" i="1"/>
  <c r="J1117" i="1"/>
  <c r="R1117" i="1"/>
  <c r="E1118" i="1"/>
  <c r="D1118" i="1"/>
  <c r="N1118" i="1"/>
  <c r="O1118" i="1"/>
  <c r="P1118" i="1"/>
  <c r="J1118" i="1"/>
  <c r="R1118" i="1"/>
  <c r="E1119" i="1"/>
  <c r="D1119" i="1"/>
  <c r="N1119" i="1"/>
  <c r="O1119" i="1"/>
  <c r="P1119" i="1"/>
  <c r="J1119" i="1"/>
  <c r="R1119" i="1"/>
  <c r="E1120" i="1"/>
  <c r="D1120" i="1"/>
  <c r="N1120" i="1"/>
  <c r="O1120" i="1"/>
  <c r="P1120" i="1"/>
  <c r="J1120" i="1"/>
  <c r="R1120" i="1"/>
  <c r="E1121" i="1"/>
  <c r="D1121" i="1"/>
  <c r="N1121" i="1"/>
  <c r="O1121" i="1"/>
  <c r="P1121" i="1"/>
  <c r="J1121" i="1"/>
  <c r="R1121" i="1"/>
  <c r="E1122" i="1"/>
  <c r="D1122" i="1"/>
  <c r="N1122" i="1"/>
  <c r="O1122" i="1"/>
  <c r="P1122" i="1"/>
  <c r="J1122" i="1"/>
  <c r="R1122" i="1"/>
  <c r="E1123" i="1"/>
  <c r="D1123" i="1"/>
  <c r="N1123" i="1"/>
  <c r="O1123" i="1"/>
  <c r="P1123" i="1"/>
  <c r="J1123" i="1"/>
  <c r="R1123" i="1"/>
  <c r="E1124" i="1"/>
  <c r="D1124" i="1"/>
  <c r="N1124" i="1"/>
  <c r="O1124" i="1"/>
  <c r="P1124" i="1"/>
  <c r="J1124" i="1"/>
  <c r="R1124" i="1"/>
  <c r="E1125" i="1"/>
  <c r="D1125" i="1"/>
  <c r="N1125" i="1"/>
  <c r="O1125" i="1"/>
  <c r="P1125" i="1"/>
  <c r="J1125" i="1"/>
  <c r="R1125" i="1"/>
  <c r="E1126" i="1"/>
  <c r="D1126" i="1"/>
  <c r="N1126" i="1"/>
  <c r="O1126" i="1"/>
  <c r="P1126" i="1"/>
  <c r="J1126" i="1"/>
  <c r="R1126" i="1"/>
  <c r="E1127" i="1"/>
  <c r="D1127" i="1"/>
  <c r="N1127" i="1"/>
  <c r="O1127" i="1"/>
  <c r="P1127" i="1"/>
  <c r="J1127" i="1"/>
  <c r="R1127" i="1"/>
  <c r="E1128" i="1"/>
  <c r="D1128" i="1"/>
  <c r="N1128" i="1"/>
  <c r="O1128" i="1"/>
  <c r="P1128" i="1"/>
  <c r="J1128" i="1"/>
  <c r="R1128" i="1"/>
  <c r="E1129" i="1"/>
  <c r="D1129" i="1"/>
  <c r="N1129" i="1"/>
  <c r="O1129" i="1"/>
  <c r="P1129" i="1"/>
  <c r="J1129" i="1"/>
  <c r="R1129" i="1"/>
  <c r="E1130" i="1"/>
  <c r="D1130" i="1"/>
  <c r="N1130" i="1"/>
  <c r="O1130" i="1"/>
  <c r="P1130" i="1"/>
  <c r="J1130" i="1"/>
  <c r="R1130" i="1"/>
  <c r="E1131" i="1"/>
  <c r="D1131" i="1"/>
  <c r="N1131" i="1"/>
  <c r="O1131" i="1"/>
  <c r="P1131" i="1"/>
  <c r="J1131" i="1"/>
  <c r="R1131" i="1"/>
  <c r="E1132" i="1"/>
  <c r="D1132" i="1"/>
  <c r="N1132" i="1"/>
  <c r="O1132" i="1"/>
  <c r="P1132" i="1"/>
  <c r="J1132" i="1"/>
  <c r="R1132" i="1"/>
  <c r="E1133" i="1"/>
  <c r="D1133" i="1"/>
  <c r="N1133" i="1"/>
  <c r="O1133" i="1"/>
  <c r="P1133" i="1"/>
  <c r="J1133" i="1"/>
  <c r="R1133" i="1"/>
  <c r="E1134" i="1"/>
  <c r="D1134" i="1"/>
  <c r="N1134" i="1"/>
  <c r="O1134" i="1"/>
  <c r="P1134" i="1"/>
  <c r="J1134" i="1"/>
  <c r="R1134" i="1"/>
  <c r="E1135" i="1"/>
  <c r="D1135" i="1"/>
  <c r="N1135" i="1"/>
  <c r="O1135" i="1"/>
  <c r="P1135" i="1"/>
  <c r="J1135" i="1"/>
  <c r="R1135" i="1"/>
  <c r="E1136" i="1"/>
  <c r="D1136" i="1"/>
  <c r="N1136" i="1"/>
  <c r="O1136" i="1"/>
  <c r="P1136" i="1"/>
  <c r="J1136" i="1"/>
  <c r="R1136" i="1"/>
  <c r="E1137" i="1"/>
  <c r="D1137" i="1"/>
  <c r="N1137" i="1"/>
  <c r="O1137" i="1"/>
  <c r="P1137" i="1"/>
  <c r="J1137" i="1"/>
  <c r="R1137" i="1"/>
  <c r="E1138" i="1"/>
  <c r="D1138" i="1"/>
  <c r="N1138" i="1"/>
  <c r="O1138" i="1"/>
  <c r="P1138" i="1"/>
  <c r="J1138" i="1"/>
  <c r="R1138" i="1"/>
  <c r="E1139" i="1"/>
  <c r="D1139" i="1"/>
  <c r="N1139" i="1"/>
  <c r="O1139" i="1"/>
  <c r="P1139" i="1"/>
  <c r="J1139" i="1"/>
  <c r="R1139" i="1"/>
  <c r="E1140" i="1"/>
  <c r="D1140" i="1"/>
  <c r="N1140" i="1"/>
  <c r="O1140" i="1"/>
  <c r="P1140" i="1"/>
  <c r="J1140" i="1"/>
  <c r="R1140" i="1"/>
  <c r="E1141" i="1"/>
  <c r="D1141" i="1"/>
  <c r="N1141" i="1"/>
  <c r="O1141" i="1"/>
  <c r="P1141" i="1"/>
  <c r="J1141" i="1"/>
  <c r="R1141" i="1"/>
  <c r="E1142" i="1"/>
  <c r="D1142" i="1"/>
  <c r="N1142" i="1"/>
  <c r="O1142" i="1"/>
  <c r="P1142" i="1"/>
  <c r="J1142" i="1"/>
  <c r="R1142" i="1"/>
  <c r="E1143" i="1"/>
  <c r="D1143" i="1"/>
  <c r="N1143" i="1"/>
  <c r="O1143" i="1"/>
  <c r="P1143" i="1"/>
  <c r="J1143" i="1"/>
  <c r="R1143" i="1"/>
  <c r="E1144" i="1"/>
  <c r="D1144" i="1"/>
  <c r="N1144" i="1"/>
  <c r="O1144" i="1"/>
  <c r="P1144" i="1"/>
  <c r="J1144" i="1"/>
  <c r="R1144" i="1"/>
  <c r="E1145" i="1"/>
  <c r="D1145" i="1"/>
  <c r="N1145" i="1"/>
  <c r="O1145" i="1"/>
  <c r="P1145" i="1"/>
  <c r="J1145" i="1"/>
  <c r="R1145" i="1"/>
  <c r="E1146" i="1"/>
  <c r="D1146" i="1"/>
  <c r="N1146" i="1"/>
  <c r="O1146" i="1"/>
  <c r="P1146" i="1"/>
  <c r="J1146" i="1"/>
  <c r="R1146" i="1"/>
  <c r="E1147" i="1"/>
  <c r="D1147" i="1"/>
  <c r="N1147" i="1"/>
  <c r="O1147" i="1"/>
  <c r="P1147" i="1"/>
  <c r="J1147" i="1"/>
  <c r="R1147" i="1"/>
  <c r="E1148" i="1"/>
  <c r="D1148" i="1"/>
  <c r="N1148" i="1"/>
  <c r="O1148" i="1"/>
  <c r="P1148" i="1"/>
  <c r="J1148" i="1"/>
  <c r="R1148" i="1"/>
  <c r="E1149" i="1"/>
  <c r="D1149" i="1"/>
  <c r="N1149" i="1"/>
  <c r="O1149" i="1"/>
  <c r="P1149" i="1"/>
  <c r="J1149" i="1"/>
  <c r="R1149" i="1"/>
  <c r="E1150" i="1"/>
  <c r="D1150" i="1"/>
  <c r="N1150" i="1"/>
  <c r="O1150" i="1"/>
  <c r="P1150" i="1"/>
  <c r="J1150" i="1"/>
  <c r="R1150" i="1"/>
  <c r="E1151" i="1"/>
  <c r="D1151" i="1"/>
  <c r="N1151" i="1"/>
  <c r="O1151" i="1"/>
  <c r="P1151" i="1"/>
  <c r="J1151" i="1"/>
  <c r="R1151" i="1"/>
  <c r="E1152" i="1"/>
  <c r="D1152" i="1"/>
  <c r="N1152" i="1"/>
  <c r="O1152" i="1"/>
  <c r="P1152" i="1"/>
  <c r="J1152" i="1"/>
  <c r="R1152" i="1"/>
  <c r="E1153" i="1"/>
  <c r="D1153" i="1"/>
  <c r="N1153" i="1"/>
  <c r="O1153" i="1"/>
  <c r="P1153" i="1"/>
  <c r="J1153" i="1"/>
  <c r="R1153" i="1"/>
  <c r="E1154" i="1"/>
  <c r="D1154" i="1"/>
  <c r="N1154" i="1"/>
  <c r="O1154" i="1"/>
  <c r="P1154" i="1"/>
  <c r="J1154" i="1"/>
  <c r="R1154" i="1"/>
  <c r="E1155" i="1"/>
  <c r="D1155" i="1"/>
  <c r="N1155" i="1"/>
  <c r="O1155" i="1"/>
  <c r="P1155" i="1"/>
  <c r="J1155" i="1"/>
  <c r="R1155" i="1"/>
  <c r="E1156" i="1"/>
  <c r="D1156" i="1"/>
  <c r="N1156" i="1"/>
  <c r="O1156" i="1"/>
  <c r="P1156" i="1"/>
  <c r="J1156" i="1"/>
  <c r="R1156" i="1"/>
  <c r="E1157" i="1"/>
  <c r="D1157" i="1"/>
  <c r="N1157" i="1"/>
  <c r="O1157" i="1"/>
  <c r="P1157" i="1"/>
  <c r="J1157" i="1"/>
  <c r="R1157" i="1"/>
  <c r="E1158" i="1"/>
  <c r="D1158" i="1"/>
  <c r="N1158" i="1"/>
  <c r="O1158" i="1"/>
  <c r="P1158" i="1"/>
  <c r="J1158" i="1"/>
  <c r="R1158" i="1"/>
  <c r="E1159" i="1"/>
  <c r="D1159" i="1"/>
  <c r="N1159" i="1"/>
  <c r="O1159" i="1"/>
  <c r="P1159" i="1"/>
  <c r="J1159" i="1"/>
  <c r="R1159" i="1"/>
  <c r="E1160" i="1"/>
  <c r="D1160" i="1"/>
  <c r="N1160" i="1"/>
  <c r="O1160" i="1"/>
  <c r="P1160" i="1"/>
  <c r="J1160" i="1"/>
  <c r="R1160" i="1"/>
  <c r="E1161" i="1"/>
  <c r="D1161" i="1"/>
  <c r="N1161" i="1"/>
  <c r="O1161" i="1"/>
  <c r="P1161" i="1"/>
  <c r="J1161" i="1"/>
  <c r="R1161" i="1"/>
  <c r="E1162" i="1"/>
  <c r="D1162" i="1"/>
  <c r="N1162" i="1"/>
  <c r="O1162" i="1"/>
  <c r="P1162" i="1"/>
  <c r="J1162" i="1"/>
  <c r="R1162" i="1"/>
  <c r="E1163" i="1"/>
  <c r="D1163" i="1"/>
  <c r="N1163" i="1"/>
  <c r="O1163" i="1"/>
  <c r="P1163" i="1"/>
  <c r="J1163" i="1"/>
  <c r="R1163" i="1"/>
  <c r="E1164" i="1"/>
  <c r="D1164" i="1"/>
  <c r="N1164" i="1"/>
  <c r="O1164" i="1"/>
  <c r="P1164" i="1"/>
  <c r="J1164" i="1"/>
  <c r="R1164" i="1"/>
  <c r="E1165" i="1"/>
  <c r="D1165" i="1"/>
  <c r="N1165" i="1"/>
  <c r="O1165" i="1"/>
  <c r="P1165" i="1"/>
  <c r="J1165" i="1"/>
  <c r="R1165" i="1"/>
  <c r="E1166" i="1"/>
  <c r="D1166" i="1"/>
  <c r="N1166" i="1"/>
  <c r="O1166" i="1"/>
  <c r="P1166" i="1"/>
  <c r="J1166" i="1"/>
  <c r="R1166" i="1"/>
  <c r="E1167" i="1"/>
  <c r="D1167" i="1"/>
  <c r="N1167" i="1"/>
  <c r="O1167" i="1"/>
  <c r="P1167" i="1"/>
  <c r="J1167" i="1"/>
  <c r="R1167" i="1"/>
  <c r="E1168" i="1"/>
  <c r="D1168" i="1"/>
  <c r="N1168" i="1"/>
  <c r="O1168" i="1"/>
  <c r="P1168" i="1"/>
  <c r="J1168" i="1"/>
  <c r="R1168" i="1"/>
  <c r="E1169" i="1"/>
  <c r="D1169" i="1"/>
  <c r="N1169" i="1"/>
  <c r="O1169" i="1"/>
  <c r="P1169" i="1"/>
  <c r="J1169" i="1"/>
  <c r="R1169" i="1"/>
  <c r="E1170" i="1"/>
  <c r="D1170" i="1"/>
  <c r="N1170" i="1"/>
  <c r="O1170" i="1"/>
  <c r="P1170" i="1"/>
  <c r="J1170" i="1"/>
  <c r="R1170" i="1"/>
  <c r="E1171" i="1"/>
  <c r="D1171" i="1"/>
  <c r="N1171" i="1"/>
  <c r="O1171" i="1"/>
  <c r="P1171" i="1"/>
  <c r="J1171" i="1"/>
  <c r="R1171" i="1"/>
  <c r="E1172" i="1"/>
  <c r="D1172" i="1"/>
  <c r="N1172" i="1"/>
  <c r="O1172" i="1"/>
  <c r="P1172" i="1"/>
  <c r="J1172" i="1"/>
  <c r="R1172" i="1"/>
  <c r="E1173" i="1"/>
  <c r="D1173" i="1"/>
  <c r="N1173" i="1"/>
  <c r="O1173" i="1"/>
  <c r="P1173" i="1"/>
  <c r="J1173" i="1"/>
  <c r="R1173" i="1"/>
  <c r="E1174" i="1"/>
  <c r="D1174" i="1"/>
  <c r="N1174" i="1"/>
  <c r="O1174" i="1"/>
  <c r="P1174" i="1"/>
  <c r="J1174" i="1"/>
  <c r="R1174" i="1"/>
  <c r="E1175" i="1"/>
  <c r="D1175" i="1"/>
  <c r="N1175" i="1"/>
  <c r="O1175" i="1"/>
  <c r="P1175" i="1"/>
  <c r="J1175" i="1"/>
  <c r="R1175" i="1"/>
  <c r="E1176" i="1"/>
  <c r="D1176" i="1"/>
  <c r="N1176" i="1"/>
  <c r="O1176" i="1"/>
  <c r="P1176" i="1"/>
  <c r="J1176" i="1"/>
  <c r="R1176" i="1"/>
  <c r="E1177" i="1"/>
  <c r="D1177" i="1"/>
  <c r="N1177" i="1"/>
  <c r="O1177" i="1"/>
  <c r="P1177" i="1"/>
  <c r="J1177" i="1"/>
  <c r="R1177" i="1"/>
  <c r="E1178" i="1"/>
  <c r="D1178" i="1"/>
  <c r="N1178" i="1"/>
  <c r="O1178" i="1"/>
  <c r="P1178" i="1"/>
  <c r="J1178" i="1"/>
  <c r="R1178" i="1"/>
  <c r="E1179" i="1"/>
  <c r="D1179" i="1"/>
  <c r="N1179" i="1"/>
  <c r="O1179" i="1"/>
  <c r="P1179" i="1"/>
  <c r="J1179" i="1"/>
  <c r="R1179" i="1"/>
  <c r="E1180" i="1"/>
  <c r="D1180" i="1"/>
  <c r="N1180" i="1"/>
  <c r="O1180" i="1"/>
  <c r="P1180" i="1"/>
  <c r="J1180" i="1"/>
  <c r="R1180" i="1"/>
  <c r="E1181" i="1"/>
  <c r="D1181" i="1"/>
  <c r="N1181" i="1"/>
  <c r="O1181" i="1"/>
  <c r="P1181" i="1"/>
  <c r="J1181" i="1"/>
  <c r="R1181" i="1"/>
  <c r="E1182" i="1"/>
  <c r="D1182" i="1"/>
  <c r="N1182" i="1"/>
  <c r="O1182" i="1"/>
  <c r="P1182" i="1"/>
  <c r="J1182" i="1"/>
  <c r="R1182" i="1"/>
  <c r="E1183" i="1"/>
  <c r="D1183" i="1"/>
  <c r="N1183" i="1"/>
  <c r="O1183" i="1"/>
  <c r="P1183" i="1"/>
  <c r="J1183" i="1"/>
  <c r="R1183" i="1"/>
  <c r="E1184" i="1"/>
  <c r="D1184" i="1"/>
  <c r="N1184" i="1"/>
  <c r="O1184" i="1"/>
  <c r="P1184" i="1"/>
  <c r="J1184" i="1"/>
  <c r="R1184" i="1"/>
  <c r="E1185" i="1"/>
  <c r="D1185" i="1"/>
  <c r="N1185" i="1"/>
  <c r="O1185" i="1"/>
  <c r="P1185" i="1"/>
  <c r="J1185" i="1"/>
  <c r="R1185" i="1"/>
  <c r="E1186" i="1"/>
  <c r="D1186" i="1"/>
  <c r="N1186" i="1"/>
  <c r="O1186" i="1"/>
  <c r="P1186" i="1"/>
  <c r="J1186" i="1"/>
  <c r="R1186" i="1"/>
  <c r="E1187" i="1"/>
  <c r="D1187" i="1"/>
  <c r="N1187" i="1"/>
  <c r="O1187" i="1"/>
  <c r="P1187" i="1"/>
  <c r="J1187" i="1"/>
  <c r="R1187" i="1"/>
  <c r="E1188" i="1"/>
  <c r="D1188" i="1"/>
  <c r="N1188" i="1"/>
  <c r="O1188" i="1"/>
  <c r="P1188" i="1"/>
  <c r="J1188" i="1"/>
  <c r="R1188" i="1"/>
  <c r="E1189" i="1"/>
  <c r="D1189" i="1"/>
  <c r="N1189" i="1"/>
  <c r="O1189" i="1"/>
  <c r="P1189" i="1"/>
  <c r="J1189" i="1"/>
  <c r="R1189" i="1"/>
  <c r="E1190" i="1"/>
  <c r="D1190" i="1"/>
  <c r="N1190" i="1"/>
  <c r="O1190" i="1"/>
  <c r="P1190" i="1"/>
  <c r="J1190" i="1"/>
  <c r="R1190" i="1"/>
  <c r="E1191" i="1"/>
  <c r="D1191" i="1"/>
  <c r="N1191" i="1"/>
  <c r="O1191" i="1"/>
  <c r="P1191" i="1"/>
  <c r="J1191" i="1"/>
  <c r="R1191" i="1"/>
  <c r="E1192" i="1"/>
  <c r="D1192" i="1"/>
  <c r="N1192" i="1"/>
  <c r="O1192" i="1"/>
  <c r="P1192" i="1"/>
  <c r="J1192" i="1"/>
  <c r="R1192" i="1"/>
  <c r="E1193" i="1"/>
  <c r="D1193" i="1"/>
  <c r="N1193" i="1"/>
  <c r="O1193" i="1"/>
  <c r="P1193" i="1"/>
  <c r="J1193" i="1"/>
  <c r="R1193" i="1"/>
  <c r="E1194" i="1"/>
  <c r="D1194" i="1"/>
  <c r="N1194" i="1"/>
  <c r="O1194" i="1"/>
  <c r="P1194" i="1"/>
  <c r="J1194" i="1"/>
  <c r="R1194" i="1"/>
  <c r="E1195" i="1"/>
  <c r="D1195" i="1"/>
  <c r="N1195" i="1"/>
  <c r="O1195" i="1"/>
  <c r="P1195" i="1"/>
  <c r="J1195" i="1"/>
  <c r="R1195" i="1"/>
  <c r="E1196" i="1"/>
  <c r="D1196" i="1"/>
  <c r="N1196" i="1"/>
  <c r="O1196" i="1"/>
  <c r="P1196" i="1"/>
  <c r="J1196" i="1"/>
  <c r="R1196" i="1"/>
  <c r="E1197" i="1"/>
  <c r="D1197" i="1"/>
  <c r="N1197" i="1"/>
  <c r="O1197" i="1"/>
  <c r="P1197" i="1"/>
  <c r="J1197" i="1"/>
  <c r="R1197" i="1"/>
  <c r="E1198" i="1"/>
  <c r="D1198" i="1"/>
  <c r="N1198" i="1"/>
  <c r="O1198" i="1"/>
  <c r="P1198" i="1"/>
  <c r="J1198" i="1"/>
  <c r="R1198" i="1"/>
  <c r="E1199" i="1"/>
  <c r="D1199" i="1"/>
  <c r="N1199" i="1"/>
  <c r="O1199" i="1"/>
  <c r="P1199" i="1"/>
  <c r="J1199" i="1"/>
  <c r="R1199" i="1"/>
  <c r="E1200" i="1"/>
  <c r="D1200" i="1"/>
  <c r="N1200" i="1"/>
  <c r="O1200" i="1"/>
  <c r="P1200" i="1"/>
  <c r="J1200" i="1"/>
  <c r="R1200" i="1"/>
  <c r="E1201" i="1"/>
  <c r="D1201" i="1"/>
  <c r="N1201" i="1"/>
  <c r="O1201" i="1"/>
  <c r="P1201" i="1"/>
  <c r="J1201" i="1"/>
  <c r="R1201" i="1"/>
  <c r="E1202" i="1"/>
  <c r="D1202" i="1"/>
  <c r="N1202" i="1"/>
  <c r="O1202" i="1"/>
  <c r="P1202" i="1"/>
  <c r="J1202" i="1"/>
  <c r="R1202" i="1"/>
  <c r="E1203" i="1"/>
  <c r="D1203" i="1"/>
  <c r="N1203" i="1"/>
  <c r="O1203" i="1"/>
  <c r="P1203" i="1"/>
  <c r="J1203" i="1"/>
  <c r="R1203" i="1"/>
  <c r="E1204" i="1"/>
  <c r="D1204" i="1"/>
  <c r="N1204" i="1"/>
  <c r="O1204" i="1"/>
  <c r="P1204" i="1"/>
  <c r="J1204" i="1"/>
  <c r="R1204" i="1"/>
  <c r="E1205" i="1"/>
  <c r="D1205" i="1"/>
  <c r="N1205" i="1"/>
  <c r="O1205" i="1"/>
  <c r="P1205" i="1"/>
  <c r="J1205" i="1"/>
  <c r="R1205" i="1"/>
  <c r="E1206" i="1"/>
  <c r="D1206" i="1"/>
  <c r="N1206" i="1"/>
  <c r="O1206" i="1"/>
  <c r="P1206" i="1"/>
  <c r="J1206" i="1"/>
  <c r="R1206" i="1"/>
  <c r="E1207" i="1"/>
  <c r="D1207" i="1"/>
  <c r="N1207" i="1"/>
  <c r="O1207" i="1"/>
  <c r="P1207" i="1"/>
  <c r="J1207" i="1"/>
  <c r="R1207" i="1"/>
  <c r="E1208" i="1"/>
  <c r="D1208" i="1"/>
  <c r="N1208" i="1"/>
  <c r="O1208" i="1"/>
  <c r="P1208" i="1"/>
  <c r="J1208" i="1"/>
  <c r="R1208" i="1"/>
  <c r="E1209" i="1"/>
  <c r="D1209" i="1"/>
  <c r="N1209" i="1"/>
  <c r="O1209" i="1"/>
  <c r="P1209" i="1"/>
  <c r="J1209" i="1"/>
  <c r="R1209" i="1"/>
  <c r="E1210" i="1"/>
  <c r="D1210" i="1"/>
  <c r="N1210" i="1"/>
  <c r="O1210" i="1"/>
  <c r="P1210" i="1"/>
  <c r="J1210" i="1"/>
  <c r="R1210" i="1"/>
  <c r="E1211" i="1"/>
  <c r="D1211" i="1"/>
  <c r="N1211" i="1"/>
  <c r="O1211" i="1"/>
  <c r="P1211" i="1"/>
  <c r="J1211" i="1"/>
  <c r="R1211" i="1"/>
  <c r="E1212" i="1"/>
  <c r="D1212" i="1"/>
  <c r="N1212" i="1"/>
  <c r="O1212" i="1"/>
  <c r="P1212" i="1"/>
  <c r="J1212" i="1"/>
  <c r="R1212" i="1"/>
  <c r="E1213" i="1"/>
  <c r="D1213" i="1"/>
  <c r="N1213" i="1"/>
  <c r="O1213" i="1"/>
  <c r="P1213" i="1"/>
  <c r="J1213" i="1"/>
  <c r="R1213" i="1"/>
  <c r="E1214" i="1"/>
  <c r="D1214" i="1"/>
  <c r="N1214" i="1"/>
  <c r="O1214" i="1"/>
  <c r="P1214" i="1"/>
  <c r="J1214" i="1"/>
  <c r="R1214" i="1"/>
  <c r="E1215" i="1"/>
  <c r="D1215" i="1"/>
  <c r="N1215" i="1"/>
  <c r="O1215" i="1"/>
  <c r="P1215" i="1"/>
  <c r="J1215" i="1"/>
  <c r="R1215" i="1"/>
  <c r="E1216" i="1"/>
  <c r="D1216" i="1"/>
  <c r="N1216" i="1"/>
  <c r="O1216" i="1"/>
  <c r="P1216" i="1"/>
  <c r="J1216" i="1"/>
  <c r="R1216" i="1"/>
  <c r="E1217" i="1"/>
  <c r="D1217" i="1"/>
  <c r="N1217" i="1"/>
  <c r="O1217" i="1"/>
  <c r="P1217" i="1"/>
  <c r="J1217" i="1"/>
  <c r="R1217" i="1"/>
  <c r="E1218" i="1"/>
  <c r="D1218" i="1"/>
  <c r="N1218" i="1"/>
  <c r="O1218" i="1"/>
  <c r="P1218" i="1"/>
  <c r="J1218" i="1"/>
  <c r="R1218" i="1"/>
  <c r="E1219" i="1"/>
  <c r="D1219" i="1"/>
  <c r="N1219" i="1"/>
  <c r="O1219" i="1"/>
  <c r="P1219" i="1"/>
  <c r="J1219" i="1"/>
  <c r="R1219" i="1"/>
  <c r="E1220" i="1"/>
  <c r="D1220" i="1"/>
  <c r="N1220" i="1"/>
  <c r="O1220" i="1"/>
  <c r="P1220" i="1"/>
  <c r="J1220" i="1"/>
  <c r="R1220" i="1"/>
  <c r="E1221" i="1"/>
  <c r="D1221" i="1"/>
  <c r="N1221" i="1"/>
  <c r="O1221" i="1"/>
  <c r="P1221" i="1"/>
  <c r="J1221" i="1"/>
  <c r="R1221" i="1"/>
  <c r="E1222" i="1"/>
  <c r="D1222" i="1"/>
  <c r="N1222" i="1"/>
  <c r="O1222" i="1"/>
  <c r="P1222" i="1"/>
  <c r="J1222" i="1"/>
  <c r="R1222" i="1"/>
  <c r="E1223" i="1"/>
  <c r="D1223" i="1"/>
  <c r="N1223" i="1"/>
  <c r="O1223" i="1"/>
  <c r="P1223" i="1"/>
  <c r="J1223" i="1"/>
  <c r="R1223" i="1"/>
  <c r="E1224" i="1"/>
  <c r="D1224" i="1"/>
  <c r="N1224" i="1"/>
  <c r="O1224" i="1"/>
  <c r="P1224" i="1"/>
  <c r="J1224" i="1"/>
  <c r="R1224" i="1"/>
  <c r="E1225" i="1"/>
  <c r="D1225" i="1"/>
  <c r="N1225" i="1"/>
  <c r="O1225" i="1"/>
  <c r="P1225" i="1"/>
  <c r="J1225" i="1"/>
  <c r="R1225" i="1"/>
  <c r="E1226" i="1"/>
  <c r="D1226" i="1"/>
  <c r="N1226" i="1"/>
  <c r="O1226" i="1"/>
  <c r="P1226" i="1"/>
  <c r="J1226" i="1"/>
  <c r="R1226" i="1"/>
  <c r="E1227" i="1"/>
  <c r="D1227" i="1"/>
  <c r="N1227" i="1"/>
  <c r="O1227" i="1"/>
  <c r="P1227" i="1"/>
  <c r="J1227" i="1"/>
  <c r="R1227" i="1"/>
  <c r="E1228" i="1"/>
  <c r="D1228" i="1"/>
  <c r="N1228" i="1"/>
  <c r="O1228" i="1"/>
  <c r="P1228" i="1"/>
  <c r="J1228" i="1"/>
  <c r="R1228" i="1"/>
  <c r="E1229" i="1"/>
  <c r="D1229" i="1"/>
  <c r="N1229" i="1"/>
  <c r="O1229" i="1"/>
  <c r="P1229" i="1"/>
  <c r="J1229" i="1"/>
  <c r="R1229" i="1"/>
  <c r="E1230" i="1"/>
  <c r="D1230" i="1"/>
  <c r="N1230" i="1"/>
  <c r="O1230" i="1"/>
  <c r="P1230" i="1"/>
  <c r="J1230" i="1"/>
  <c r="R1230" i="1"/>
  <c r="E1231" i="1"/>
  <c r="D1231" i="1"/>
  <c r="N1231" i="1"/>
  <c r="O1231" i="1"/>
  <c r="P1231" i="1"/>
  <c r="J1231" i="1"/>
  <c r="R1231" i="1"/>
  <c r="E1232" i="1"/>
  <c r="D1232" i="1"/>
  <c r="N1232" i="1"/>
  <c r="O1232" i="1"/>
  <c r="P1232" i="1"/>
  <c r="J1232" i="1"/>
  <c r="R1232" i="1"/>
  <c r="E1233" i="1"/>
  <c r="D1233" i="1"/>
  <c r="N1233" i="1"/>
  <c r="O1233" i="1"/>
  <c r="P1233" i="1"/>
  <c r="J1233" i="1"/>
  <c r="R1233" i="1"/>
  <c r="E1234" i="1"/>
  <c r="D1234" i="1"/>
  <c r="N1234" i="1"/>
  <c r="O1234" i="1"/>
  <c r="P1234" i="1"/>
  <c r="J1234" i="1"/>
  <c r="R1234" i="1"/>
  <c r="E1235" i="1"/>
  <c r="D1235" i="1"/>
  <c r="N1235" i="1"/>
  <c r="O1235" i="1"/>
  <c r="P1235" i="1"/>
  <c r="J1235" i="1"/>
  <c r="R1235" i="1"/>
  <c r="E1236" i="1"/>
  <c r="D1236" i="1"/>
  <c r="N1236" i="1"/>
  <c r="O1236" i="1"/>
  <c r="P1236" i="1"/>
  <c r="J1236" i="1"/>
  <c r="R1236" i="1"/>
  <c r="E1237" i="1"/>
  <c r="D1237" i="1"/>
  <c r="N1237" i="1"/>
  <c r="O1237" i="1"/>
  <c r="P1237" i="1"/>
  <c r="J1237" i="1"/>
  <c r="R1237" i="1"/>
  <c r="E1238" i="1"/>
  <c r="D1238" i="1"/>
  <c r="N1238" i="1"/>
  <c r="O1238" i="1"/>
  <c r="P1238" i="1"/>
  <c r="J1238" i="1"/>
  <c r="R1238" i="1"/>
  <c r="E1239" i="1"/>
  <c r="D1239" i="1"/>
  <c r="N1239" i="1"/>
  <c r="O1239" i="1"/>
  <c r="P1239" i="1"/>
  <c r="J1239" i="1"/>
  <c r="R1239" i="1"/>
  <c r="E1240" i="1"/>
  <c r="D1240" i="1"/>
  <c r="N1240" i="1"/>
  <c r="O1240" i="1"/>
  <c r="P1240" i="1"/>
  <c r="J1240" i="1"/>
  <c r="R1240" i="1"/>
  <c r="E1241" i="1"/>
  <c r="D1241" i="1"/>
  <c r="N1241" i="1"/>
  <c r="O1241" i="1"/>
  <c r="P1241" i="1"/>
  <c r="J1241" i="1"/>
  <c r="R1241" i="1"/>
  <c r="E1242" i="1"/>
  <c r="D1242" i="1"/>
  <c r="N1242" i="1"/>
  <c r="O1242" i="1"/>
  <c r="P1242" i="1"/>
  <c r="J1242" i="1"/>
  <c r="R1242" i="1"/>
  <c r="E1243" i="1"/>
  <c r="D1243" i="1"/>
  <c r="N1243" i="1"/>
  <c r="O1243" i="1"/>
  <c r="P1243" i="1"/>
  <c r="J1243" i="1"/>
  <c r="R1243" i="1"/>
  <c r="E1244" i="1"/>
  <c r="D1244" i="1"/>
  <c r="N1244" i="1"/>
  <c r="O1244" i="1"/>
  <c r="P1244" i="1"/>
  <c r="J1244" i="1"/>
  <c r="R1244" i="1"/>
  <c r="E1245" i="1"/>
  <c r="D1245" i="1"/>
  <c r="N1245" i="1"/>
  <c r="O1245" i="1"/>
  <c r="P1245" i="1"/>
  <c r="J1245" i="1"/>
  <c r="R1245" i="1"/>
  <c r="E1246" i="1"/>
  <c r="D1246" i="1"/>
  <c r="N1246" i="1"/>
  <c r="O1246" i="1"/>
  <c r="P1246" i="1"/>
  <c r="J1246" i="1"/>
  <c r="R1246" i="1"/>
  <c r="E1247" i="1"/>
  <c r="D1247" i="1"/>
  <c r="N1247" i="1"/>
  <c r="O1247" i="1"/>
  <c r="P1247" i="1"/>
  <c r="J1247" i="1"/>
  <c r="R1247" i="1"/>
  <c r="E1248" i="1"/>
  <c r="D1248" i="1"/>
  <c r="N1248" i="1"/>
  <c r="O1248" i="1"/>
  <c r="P1248" i="1"/>
  <c r="J1248" i="1"/>
  <c r="R1248" i="1"/>
  <c r="E1249" i="1"/>
  <c r="D1249" i="1"/>
  <c r="N1249" i="1"/>
  <c r="O1249" i="1"/>
  <c r="P1249" i="1"/>
  <c r="J1249" i="1"/>
  <c r="R1249" i="1"/>
  <c r="E1250" i="1"/>
  <c r="D1250" i="1"/>
  <c r="N1250" i="1"/>
  <c r="O1250" i="1"/>
  <c r="P1250" i="1"/>
  <c r="J1250" i="1"/>
  <c r="R1250" i="1"/>
  <c r="E1251" i="1"/>
  <c r="D1251" i="1"/>
  <c r="N1251" i="1"/>
  <c r="O1251" i="1"/>
  <c r="P1251" i="1"/>
  <c r="J1251" i="1"/>
  <c r="R1251" i="1"/>
  <c r="E1252" i="1"/>
  <c r="D1252" i="1"/>
  <c r="N1252" i="1"/>
  <c r="O1252" i="1"/>
  <c r="P1252" i="1"/>
  <c r="J1252" i="1"/>
  <c r="R1252" i="1"/>
  <c r="E1253" i="1"/>
  <c r="D1253" i="1"/>
  <c r="N1253" i="1"/>
  <c r="O1253" i="1"/>
  <c r="P1253" i="1"/>
  <c r="J1253" i="1"/>
  <c r="R1253" i="1"/>
  <c r="E1254" i="1"/>
  <c r="D1254" i="1"/>
  <c r="N1254" i="1"/>
  <c r="O1254" i="1"/>
  <c r="P1254" i="1"/>
  <c r="J1254" i="1"/>
  <c r="R1254" i="1"/>
  <c r="E1255" i="1"/>
  <c r="D1255" i="1"/>
  <c r="N1255" i="1"/>
  <c r="O1255" i="1"/>
  <c r="P1255" i="1"/>
  <c r="J1255" i="1"/>
  <c r="R1255" i="1"/>
  <c r="E1256" i="1"/>
  <c r="D1256" i="1"/>
  <c r="N1256" i="1"/>
  <c r="O1256" i="1"/>
  <c r="P1256" i="1"/>
  <c r="J1256" i="1"/>
  <c r="R1256" i="1"/>
  <c r="E1257" i="1"/>
  <c r="D1257" i="1"/>
  <c r="N1257" i="1"/>
  <c r="O1257" i="1"/>
  <c r="P1257" i="1"/>
  <c r="J1257" i="1"/>
  <c r="R1257" i="1"/>
  <c r="E1258" i="1"/>
  <c r="D1258" i="1"/>
  <c r="N1258" i="1"/>
  <c r="O1258" i="1"/>
  <c r="P1258" i="1"/>
  <c r="J1258" i="1"/>
  <c r="R1258" i="1"/>
  <c r="E1259" i="1"/>
  <c r="D1259" i="1"/>
  <c r="N1259" i="1"/>
  <c r="O1259" i="1"/>
  <c r="P1259" i="1"/>
  <c r="J1259" i="1"/>
  <c r="R1259" i="1"/>
  <c r="E1260" i="1"/>
  <c r="D1260" i="1"/>
  <c r="N1260" i="1"/>
  <c r="O1260" i="1"/>
  <c r="P1260" i="1"/>
  <c r="J1260" i="1"/>
  <c r="R1260" i="1"/>
  <c r="E1261" i="1"/>
  <c r="D1261" i="1"/>
  <c r="N1261" i="1"/>
  <c r="O1261" i="1"/>
  <c r="P1261" i="1"/>
  <c r="J1261" i="1"/>
  <c r="R1261" i="1"/>
  <c r="E1262" i="1"/>
  <c r="D1262" i="1"/>
  <c r="N1262" i="1"/>
  <c r="O1262" i="1"/>
  <c r="P1262" i="1"/>
  <c r="J1262" i="1"/>
  <c r="R1262" i="1"/>
  <c r="E1263" i="1"/>
  <c r="D1263" i="1"/>
  <c r="N1263" i="1"/>
  <c r="O1263" i="1"/>
  <c r="P1263" i="1"/>
  <c r="J1263" i="1"/>
  <c r="R1263" i="1"/>
  <c r="E1264" i="1"/>
  <c r="D1264" i="1"/>
  <c r="N1264" i="1"/>
  <c r="O1264" i="1"/>
  <c r="P1264" i="1"/>
  <c r="J1264" i="1"/>
  <c r="R1264" i="1"/>
  <c r="E1265" i="1"/>
  <c r="D1265" i="1"/>
  <c r="N1265" i="1"/>
  <c r="O1265" i="1"/>
  <c r="P1265" i="1"/>
  <c r="J1265" i="1"/>
  <c r="R1265" i="1"/>
  <c r="E1266" i="1"/>
  <c r="D1266" i="1"/>
  <c r="N1266" i="1"/>
  <c r="O1266" i="1"/>
  <c r="P1266" i="1"/>
  <c r="J1266" i="1"/>
  <c r="R1266" i="1"/>
  <c r="E1267" i="1"/>
  <c r="D1267" i="1"/>
  <c r="N1267" i="1"/>
  <c r="O1267" i="1"/>
  <c r="P1267" i="1"/>
  <c r="J1267" i="1"/>
  <c r="R1267" i="1"/>
  <c r="E1268" i="1"/>
  <c r="D1268" i="1"/>
  <c r="N1268" i="1"/>
  <c r="O1268" i="1"/>
  <c r="P1268" i="1"/>
  <c r="J1268" i="1"/>
  <c r="R1268" i="1"/>
  <c r="E1269" i="1"/>
  <c r="D1269" i="1"/>
  <c r="N1269" i="1"/>
  <c r="O1269" i="1"/>
  <c r="P1269" i="1"/>
  <c r="J1269" i="1"/>
  <c r="R1269" i="1"/>
  <c r="E1270" i="1"/>
  <c r="D1270" i="1"/>
  <c r="N1270" i="1"/>
  <c r="O1270" i="1"/>
  <c r="P1270" i="1"/>
  <c r="J1270" i="1"/>
  <c r="R1270" i="1"/>
  <c r="E1271" i="1"/>
  <c r="D1271" i="1"/>
  <c r="N1271" i="1"/>
  <c r="O1271" i="1"/>
  <c r="P1271" i="1"/>
  <c r="J1271" i="1"/>
  <c r="R1271" i="1"/>
  <c r="E1272" i="1"/>
  <c r="D1272" i="1"/>
  <c r="N1272" i="1"/>
  <c r="O1272" i="1"/>
  <c r="P1272" i="1"/>
  <c r="J1272" i="1"/>
  <c r="R1272" i="1"/>
  <c r="E1273" i="1"/>
  <c r="D1273" i="1"/>
  <c r="N1273" i="1"/>
  <c r="O1273" i="1"/>
  <c r="P1273" i="1"/>
  <c r="J1273" i="1"/>
  <c r="R1273" i="1"/>
  <c r="E1274" i="1"/>
  <c r="D1274" i="1"/>
  <c r="N1274" i="1"/>
  <c r="O1274" i="1"/>
  <c r="P1274" i="1"/>
  <c r="J1274" i="1"/>
  <c r="R1274" i="1"/>
  <c r="E1275" i="1"/>
  <c r="D1275" i="1"/>
  <c r="N1275" i="1"/>
  <c r="O1275" i="1"/>
  <c r="P1275" i="1"/>
  <c r="J1275" i="1"/>
  <c r="R1275" i="1"/>
  <c r="E1276" i="1"/>
  <c r="D1276" i="1"/>
  <c r="N1276" i="1"/>
  <c r="O1276" i="1"/>
  <c r="P1276" i="1"/>
  <c r="J1276" i="1"/>
  <c r="R1276" i="1"/>
  <c r="E1277" i="1"/>
  <c r="D1277" i="1"/>
  <c r="N1277" i="1"/>
  <c r="O1277" i="1"/>
  <c r="P1277" i="1"/>
  <c r="J1277" i="1"/>
  <c r="R1277" i="1"/>
  <c r="E1278" i="1"/>
  <c r="D1278" i="1"/>
  <c r="N1278" i="1"/>
  <c r="O1278" i="1"/>
  <c r="P1278" i="1"/>
  <c r="J1278" i="1"/>
  <c r="R1278" i="1"/>
  <c r="E1279" i="1"/>
  <c r="D1279" i="1"/>
  <c r="N1279" i="1"/>
  <c r="O1279" i="1"/>
  <c r="P1279" i="1"/>
  <c r="J1279" i="1"/>
  <c r="R1279" i="1"/>
  <c r="E1280" i="1"/>
  <c r="D1280" i="1"/>
  <c r="N1280" i="1"/>
  <c r="O1280" i="1"/>
  <c r="P1280" i="1"/>
  <c r="J1280" i="1"/>
  <c r="R1280" i="1"/>
  <c r="E1281" i="1"/>
  <c r="D1281" i="1"/>
  <c r="N1281" i="1"/>
  <c r="O1281" i="1"/>
  <c r="P1281" i="1"/>
  <c r="J1281" i="1"/>
  <c r="R1281" i="1"/>
  <c r="E1282" i="1"/>
  <c r="D1282" i="1"/>
  <c r="N1282" i="1"/>
  <c r="O1282" i="1"/>
  <c r="P1282" i="1"/>
  <c r="J1282" i="1"/>
  <c r="R1282" i="1"/>
  <c r="E1283" i="1"/>
  <c r="D1283" i="1"/>
  <c r="N1283" i="1"/>
  <c r="O1283" i="1"/>
  <c r="P1283" i="1"/>
  <c r="J1283" i="1"/>
  <c r="R1283" i="1"/>
  <c r="E1284" i="1"/>
  <c r="D1284" i="1"/>
  <c r="N1284" i="1"/>
  <c r="O1284" i="1"/>
  <c r="P1284" i="1"/>
  <c r="J1284" i="1"/>
  <c r="R1284" i="1"/>
  <c r="E1285" i="1"/>
  <c r="D1285" i="1"/>
  <c r="N1285" i="1"/>
  <c r="O1285" i="1"/>
  <c r="P1285" i="1"/>
  <c r="J1285" i="1"/>
  <c r="R1285" i="1"/>
  <c r="E1286" i="1"/>
  <c r="D1286" i="1"/>
  <c r="N1286" i="1"/>
  <c r="O1286" i="1"/>
  <c r="P1286" i="1"/>
  <c r="J1286" i="1"/>
  <c r="R1286" i="1"/>
  <c r="E1287" i="1"/>
  <c r="D1287" i="1"/>
  <c r="N1287" i="1"/>
  <c r="O1287" i="1"/>
  <c r="P1287" i="1"/>
  <c r="J1287" i="1"/>
  <c r="R1287" i="1"/>
  <c r="E1288" i="1"/>
  <c r="D1288" i="1"/>
  <c r="N1288" i="1"/>
  <c r="O1288" i="1"/>
  <c r="P1288" i="1"/>
  <c r="J1288" i="1"/>
  <c r="R1288" i="1"/>
  <c r="E1289" i="1"/>
  <c r="D1289" i="1"/>
  <c r="N1289" i="1"/>
  <c r="O1289" i="1"/>
  <c r="P1289" i="1"/>
  <c r="J1289" i="1"/>
  <c r="R1289" i="1"/>
  <c r="E1290" i="1"/>
  <c r="D1290" i="1"/>
  <c r="N1290" i="1"/>
  <c r="O1290" i="1"/>
  <c r="P1290" i="1"/>
  <c r="J1290" i="1"/>
  <c r="R1290" i="1"/>
  <c r="E1291" i="1"/>
  <c r="D1291" i="1"/>
  <c r="N1291" i="1"/>
  <c r="O1291" i="1"/>
  <c r="P1291" i="1"/>
  <c r="J1291" i="1"/>
  <c r="R1291" i="1"/>
  <c r="E1292" i="1"/>
  <c r="D1292" i="1"/>
  <c r="N1292" i="1"/>
  <c r="O1292" i="1"/>
  <c r="P1292" i="1"/>
  <c r="J1292" i="1"/>
  <c r="R1292" i="1"/>
  <c r="E1293" i="1"/>
  <c r="D1293" i="1"/>
  <c r="N1293" i="1"/>
  <c r="O1293" i="1"/>
  <c r="P1293" i="1"/>
  <c r="J1293" i="1"/>
  <c r="R1293" i="1"/>
  <c r="E1294" i="1"/>
  <c r="D1294" i="1"/>
  <c r="N1294" i="1"/>
  <c r="O1294" i="1"/>
  <c r="P1294" i="1"/>
  <c r="J1294" i="1"/>
  <c r="R1294" i="1"/>
  <c r="E1295" i="1"/>
  <c r="D1295" i="1"/>
  <c r="N1295" i="1"/>
  <c r="O1295" i="1"/>
  <c r="P1295" i="1"/>
  <c r="J1295" i="1"/>
  <c r="R1295" i="1"/>
  <c r="E1296" i="1"/>
  <c r="D1296" i="1"/>
  <c r="N1296" i="1"/>
  <c r="O1296" i="1"/>
  <c r="P1296" i="1"/>
  <c r="J1296" i="1"/>
  <c r="R1296" i="1"/>
  <c r="E1297" i="1"/>
  <c r="D1297" i="1"/>
  <c r="N1297" i="1"/>
  <c r="O1297" i="1"/>
  <c r="P1297" i="1"/>
  <c r="J1297" i="1"/>
  <c r="R1297" i="1"/>
  <c r="E1298" i="1"/>
  <c r="D1298" i="1"/>
  <c r="N1298" i="1"/>
  <c r="O1298" i="1"/>
  <c r="P1298" i="1"/>
  <c r="J1298" i="1"/>
  <c r="R1298" i="1"/>
  <c r="E1299" i="1"/>
  <c r="D1299" i="1"/>
  <c r="N1299" i="1"/>
  <c r="O1299" i="1"/>
  <c r="P1299" i="1"/>
  <c r="J1299" i="1"/>
  <c r="R1299" i="1"/>
  <c r="E1300" i="1"/>
  <c r="D1300" i="1"/>
  <c r="N1300" i="1"/>
  <c r="O1300" i="1"/>
  <c r="P1300" i="1"/>
  <c r="J1300" i="1"/>
  <c r="R1300" i="1"/>
  <c r="E1301" i="1"/>
  <c r="D1301" i="1"/>
  <c r="N1301" i="1"/>
  <c r="O1301" i="1"/>
  <c r="P1301" i="1"/>
  <c r="J1301" i="1"/>
  <c r="R1301" i="1"/>
  <c r="E1302" i="1"/>
  <c r="D1302" i="1"/>
  <c r="N1302" i="1"/>
  <c r="O1302" i="1"/>
  <c r="P1302" i="1"/>
  <c r="J1302" i="1"/>
  <c r="R1302" i="1"/>
  <c r="E1303" i="1"/>
  <c r="D1303" i="1"/>
  <c r="N1303" i="1"/>
  <c r="O1303" i="1"/>
  <c r="P1303" i="1"/>
  <c r="J1303" i="1"/>
  <c r="R1303" i="1"/>
  <c r="E1304" i="1"/>
  <c r="D1304" i="1"/>
  <c r="N1304" i="1"/>
  <c r="O1304" i="1"/>
  <c r="P1304" i="1"/>
  <c r="J1304" i="1"/>
  <c r="R1304" i="1"/>
  <c r="E1305" i="1"/>
  <c r="D1305" i="1"/>
  <c r="N1305" i="1"/>
  <c r="O1305" i="1"/>
  <c r="P1305" i="1"/>
  <c r="J1305" i="1"/>
  <c r="R1305" i="1"/>
  <c r="E1306" i="1"/>
  <c r="D1306" i="1"/>
  <c r="N1306" i="1"/>
  <c r="O1306" i="1"/>
  <c r="P1306" i="1"/>
  <c r="J1306" i="1"/>
  <c r="R1306" i="1"/>
  <c r="E1307" i="1"/>
  <c r="D1307" i="1"/>
  <c r="N1307" i="1"/>
  <c r="O1307" i="1"/>
  <c r="P1307" i="1"/>
  <c r="J1307" i="1"/>
  <c r="R1307" i="1"/>
  <c r="E1308" i="1"/>
  <c r="D1308" i="1"/>
  <c r="N1308" i="1"/>
  <c r="O1308" i="1"/>
  <c r="P1308" i="1"/>
  <c r="J1308" i="1"/>
  <c r="R1308" i="1"/>
  <c r="E1309" i="1"/>
  <c r="D1309" i="1"/>
  <c r="N1309" i="1"/>
  <c r="O1309" i="1"/>
  <c r="P1309" i="1"/>
  <c r="J1309" i="1"/>
  <c r="R1309" i="1"/>
  <c r="E1310" i="1"/>
  <c r="D1310" i="1"/>
  <c r="N1310" i="1"/>
  <c r="O1310" i="1"/>
  <c r="P1310" i="1"/>
  <c r="J1310" i="1"/>
  <c r="R1310" i="1"/>
  <c r="E1311" i="1"/>
  <c r="D1311" i="1"/>
  <c r="N1311" i="1"/>
  <c r="O1311" i="1"/>
  <c r="P1311" i="1"/>
  <c r="J1311" i="1"/>
  <c r="R1311" i="1"/>
  <c r="E1312" i="1"/>
  <c r="D1312" i="1"/>
  <c r="N1312" i="1"/>
  <c r="O1312" i="1"/>
  <c r="P1312" i="1"/>
  <c r="J1312" i="1"/>
  <c r="R1312" i="1"/>
  <c r="E1313" i="1"/>
  <c r="D1313" i="1"/>
  <c r="N1313" i="1"/>
  <c r="O1313" i="1"/>
  <c r="P1313" i="1"/>
  <c r="J1313" i="1"/>
  <c r="R1313" i="1"/>
  <c r="E1314" i="1"/>
  <c r="D1314" i="1"/>
  <c r="N1314" i="1"/>
  <c r="O1314" i="1"/>
  <c r="P1314" i="1"/>
  <c r="J1314" i="1"/>
  <c r="R1314" i="1"/>
  <c r="E1315" i="1"/>
  <c r="D1315" i="1"/>
  <c r="N1315" i="1"/>
  <c r="O1315" i="1"/>
  <c r="P1315" i="1"/>
  <c r="J1315" i="1"/>
  <c r="R1315" i="1"/>
  <c r="E1316" i="1"/>
  <c r="D1316" i="1"/>
  <c r="N1316" i="1"/>
  <c r="O1316" i="1"/>
  <c r="P1316" i="1"/>
  <c r="J1316" i="1"/>
  <c r="R1316" i="1"/>
  <c r="E1317" i="1"/>
  <c r="D1317" i="1"/>
  <c r="N1317" i="1"/>
  <c r="O1317" i="1"/>
  <c r="P1317" i="1"/>
  <c r="J1317" i="1"/>
  <c r="R1317" i="1"/>
  <c r="E1318" i="1"/>
  <c r="D1318" i="1"/>
  <c r="N1318" i="1"/>
  <c r="O1318" i="1"/>
  <c r="P1318" i="1"/>
  <c r="J1318" i="1"/>
  <c r="R1318" i="1"/>
  <c r="E1319" i="1"/>
  <c r="D1319" i="1"/>
  <c r="N1319" i="1"/>
  <c r="O1319" i="1"/>
  <c r="P1319" i="1"/>
  <c r="J1319" i="1"/>
  <c r="R1319" i="1"/>
  <c r="E1320" i="1"/>
  <c r="D1320" i="1"/>
  <c r="N1320" i="1"/>
  <c r="O1320" i="1"/>
  <c r="P1320" i="1"/>
  <c r="J1320" i="1"/>
  <c r="R1320" i="1"/>
  <c r="E1321" i="1"/>
  <c r="D1321" i="1"/>
  <c r="N1321" i="1"/>
  <c r="O1321" i="1"/>
  <c r="P1321" i="1"/>
  <c r="J1321" i="1"/>
  <c r="R1321" i="1"/>
  <c r="E1322" i="1"/>
  <c r="D1322" i="1"/>
  <c r="N1322" i="1"/>
  <c r="O1322" i="1"/>
  <c r="P1322" i="1"/>
  <c r="J1322" i="1"/>
  <c r="R1322" i="1"/>
  <c r="E1323" i="1"/>
  <c r="D1323" i="1"/>
  <c r="N1323" i="1"/>
  <c r="O1323" i="1"/>
  <c r="P1323" i="1"/>
  <c r="J1323" i="1"/>
  <c r="R1323" i="1"/>
  <c r="E1324" i="1"/>
  <c r="D1324" i="1"/>
  <c r="N1324" i="1"/>
  <c r="O1324" i="1"/>
  <c r="P1324" i="1"/>
  <c r="J1324" i="1"/>
  <c r="R1324" i="1"/>
  <c r="E1325" i="1"/>
  <c r="D1325" i="1"/>
  <c r="N1325" i="1"/>
  <c r="O1325" i="1"/>
  <c r="P1325" i="1"/>
  <c r="J1325" i="1"/>
  <c r="R1325" i="1"/>
  <c r="E1326" i="1"/>
  <c r="D1326" i="1"/>
  <c r="N1326" i="1"/>
  <c r="O1326" i="1"/>
  <c r="P1326" i="1"/>
  <c r="J1326" i="1"/>
  <c r="R1326" i="1"/>
  <c r="E1327" i="1"/>
  <c r="D1327" i="1"/>
  <c r="N1327" i="1"/>
  <c r="O1327" i="1"/>
  <c r="P1327" i="1"/>
  <c r="J1327" i="1"/>
  <c r="R1327" i="1"/>
  <c r="E1328" i="1"/>
  <c r="D1328" i="1"/>
  <c r="N1328" i="1"/>
  <c r="O1328" i="1"/>
  <c r="P1328" i="1"/>
  <c r="J1328" i="1"/>
  <c r="R1328" i="1"/>
  <c r="E1329" i="1"/>
  <c r="D1329" i="1"/>
  <c r="N1329" i="1"/>
  <c r="O1329" i="1"/>
  <c r="P1329" i="1"/>
  <c r="J1329" i="1"/>
  <c r="R1329" i="1"/>
  <c r="E1330" i="1"/>
  <c r="D1330" i="1"/>
  <c r="N1330" i="1"/>
  <c r="O1330" i="1"/>
  <c r="P1330" i="1"/>
  <c r="J1330" i="1"/>
  <c r="R1330" i="1"/>
  <c r="E1331" i="1"/>
  <c r="D1331" i="1"/>
  <c r="N1331" i="1"/>
  <c r="O1331" i="1"/>
  <c r="P1331" i="1"/>
  <c r="J1331" i="1"/>
  <c r="R1331" i="1"/>
  <c r="E1332" i="1"/>
  <c r="D1332" i="1"/>
  <c r="N1332" i="1"/>
  <c r="O1332" i="1"/>
  <c r="P1332" i="1"/>
  <c r="J1332" i="1"/>
  <c r="R1332" i="1"/>
  <c r="E1333" i="1"/>
  <c r="D1333" i="1"/>
  <c r="N1333" i="1"/>
  <c r="O1333" i="1"/>
  <c r="P1333" i="1"/>
  <c r="J1333" i="1"/>
  <c r="R1333" i="1"/>
  <c r="E1334" i="1"/>
  <c r="D1334" i="1"/>
  <c r="N1334" i="1"/>
  <c r="O1334" i="1"/>
  <c r="P1334" i="1"/>
  <c r="J1334" i="1"/>
  <c r="R1334" i="1"/>
  <c r="E1335" i="1"/>
  <c r="D1335" i="1"/>
  <c r="N1335" i="1"/>
  <c r="O1335" i="1"/>
  <c r="P1335" i="1"/>
  <c r="J1335" i="1"/>
  <c r="R1335" i="1"/>
  <c r="E1336" i="1"/>
  <c r="D1336" i="1"/>
  <c r="N1336" i="1"/>
  <c r="O1336" i="1"/>
  <c r="P1336" i="1"/>
  <c r="J1336" i="1"/>
  <c r="R1336" i="1"/>
  <c r="E1337" i="1"/>
  <c r="D1337" i="1"/>
  <c r="N1337" i="1"/>
  <c r="O1337" i="1"/>
  <c r="P1337" i="1"/>
  <c r="J1337" i="1"/>
  <c r="R1337" i="1"/>
  <c r="E1338" i="1"/>
  <c r="D1338" i="1"/>
  <c r="N1338" i="1"/>
  <c r="O1338" i="1"/>
  <c r="P1338" i="1"/>
  <c r="J1338" i="1"/>
  <c r="R1338" i="1"/>
  <c r="E1339" i="1"/>
  <c r="D1339" i="1"/>
  <c r="N1339" i="1"/>
  <c r="O1339" i="1"/>
  <c r="P1339" i="1"/>
  <c r="J1339" i="1"/>
  <c r="R1339" i="1"/>
  <c r="E1340" i="1"/>
  <c r="D1340" i="1"/>
  <c r="N1340" i="1"/>
  <c r="O1340" i="1"/>
  <c r="P1340" i="1"/>
  <c r="J1340" i="1"/>
  <c r="R1340" i="1"/>
  <c r="E1341" i="1"/>
  <c r="D1341" i="1"/>
  <c r="N1341" i="1"/>
  <c r="O1341" i="1"/>
  <c r="P1341" i="1"/>
  <c r="J1341" i="1"/>
  <c r="R1341" i="1"/>
  <c r="E1342" i="1"/>
  <c r="D1342" i="1"/>
  <c r="N1342" i="1"/>
  <c r="O1342" i="1"/>
  <c r="P1342" i="1"/>
  <c r="J1342" i="1"/>
  <c r="R1342" i="1"/>
  <c r="E1343" i="1"/>
  <c r="D1343" i="1"/>
  <c r="N1343" i="1"/>
  <c r="O1343" i="1"/>
  <c r="P1343" i="1"/>
  <c r="J1343" i="1"/>
  <c r="R1343" i="1"/>
  <c r="E1344" i="1"/>
  <c r="D1344" i="1"/>
  <c r="N1344" i="1"/>
  <c r="O1344" i="1"/>
  <c r="P1344" i="1"/>
  <c r="J1344" i="1"/>
  <c r="R1344" i="1"/>
  <c r="E1345" i="1"/>
  <c r="D1345" i="1"/>
  <c r="N1345" i="1"/>
  <c r="O1345" i="1"/>
  <c r="P1345" i="1"/>
  <c r="J1345" i="1"/>
  <c r="R1345" i="1"/>
  <c r="E1346" i="1"/>
  <c r="D1346" i="1"/>
  <c r="N1346" i="1"/>
  <c r="O1346" i="1"/>
  <c r="P1346" i="1"/>
  <c r="J1346" i="1"/>
  <c r="R1346" i="1"/>
  <c r="E1347" i="1"/>
  <c r="D1347" i="1"/>
  <c r="N1347" i="1"/>
  <c r="O1347" i="1"/>
  <c r="P1347" i="1"/>
  <c r="J1347" i="1"/>
  <c r="R1347" i="1"/>
  <c r="E1348" i="1"/>
  <c r="D1348" i="1"/>
  <c r="N1348" i="1"/>
  <c r="O1348" i="1"/>
  <c r="P1348" i="1"/>
  <c r="J1348" i="1"/>
  <c r="R1348" i="1"/>
  <c r="E1349" i="1"/>
  <c r="D1349" i="1"/>
  <c r="N1349" i="1"/>
  <c r="O1349" i="1"/>
  <c r="P1349" i="1"/>
  <c r="J1349" i="1"/>
  <c r="R1349" i="1"/>
  <c r="E1350" i="1"/>
  <c r="D1350" i="1"/>
  <c r="N1350" i="1"/>
  <c r="O1350" i="1"/>
  <c r="P1350" i="1"/>
  <c r="J1350" i="1"/>
  <c r="R1350" i="1"/>
  <c r="E1351" i="1"/>
  <c r="D1351" i="1"/>
  <c r="N1351" i="1"/>
  <c r="O1351" i="1"/>
  <c r="P1351" i="1"/>
  <c r="J1351" i="1"/>
  <c r="R1351" i="1"/>
  <c r="E1352" i="1"/>
  <c r="D1352" i="1"/>
  <c r="N1352" i="1"/>
  <c r="O1352" i="1"/>
  <c r="P1352" i="1"/>
  <c r="J1352" i="1"/>
  <c r="R1352" i="1"/>
  <c r="E1353" i="1"/>
  <c r="D1353" i="1"/>
  <c r="N1353" i="1"/>
  <c r="O1353" i="1"/>
  <c r="P1353" i="1"/>
  <c r="J1353" i="1"/>
  <c r="R1353" i="1"/>
  <c r="E1354" i="1"/>
  <c r="D1354" i="1"/>
  <c r="N1354" i="1"/>
  <c r="O1354" i="1"/>
  <c r="P1354" i="1"/>
  <c r="J1354" i="1"/>
  <c r="R1354" i="1"/>
  <c r="E1355" i="1"/>
  <c r="D1355" i="1"/>
  <c r="N1355" i="1"/>
  <c r="O1355" i="1"/>
  <c r="P1355" i="1"/>
  <c r="J1355" i="1"/>
  <c r="R1355" i="1"/>
  <c r="E1356" i="1"/>
  <c r="D1356" i="1"/>
  <c r="N1356" i="1"/>
  <c r="O1356" i="1"/>
  <c r="P1356" i="1"/>
  <c r="J1356" i="1"/>
  <c r="R1356" i="1"/>
  <c r="E1357" i="1"/>
  <c r="D1357" i="1"/>
  <c r="N1357" i="1"/>
  <c r="O1357" i="1"/>
  <c r="P1357" i="1"/>
  <c r="J1357" i="1"/>
  <c r="R1357" i="1"/>
  <c r="E1358" i="1"/>
  <c r="D1358" i="1"/>
  <c r="N1358" i="1"/>
  <c r="O1358" i="1"/>
  <c r="P1358" i="1"/>
  <c r="J1358" i="1"/>
  <c r="R1358" i="1"/>
  <c r="E1359" i="1"/>
  <c r="D1359" i="1"/>
  <c r="N1359" i="1"/>
  <c r="O1359" i="1"/>
  <c r="P1359" i="1"/>
  <c r="J1359" i="1"/>
  <c r="R1359" i="1"/>
  <c r="E1360" i="1"/>
  <c r="D1360" i="1"/>
  <c r="N1360" i="1"/>
  <c r="O1360" i="1"/>
  <c r="P1360" i="1"/>
  <c r="J1360" i="1"/>
  <c r="R1360" i="1"/>
  <c r="E1361" i="1"/>
  <c r="D1361" i="1"/>
  <c r="N1361" i="1"/>
  <c r="O1361" i="1"/>
  <c r="P1361" i="1"/>
  <c r="J1361" i="1"/>
  <c r="R1361" i="1"/>
  <c r="E1362" i="1"/>
  <c r="D1362" i="1"/>
  <c r="N1362" i="1"/>
  <c r="O1362" i="1"/>
  <c r="P1362" i="1"/>
  <c r="J1362" i="1"/>
  <c r="R1362" i="1"/>
  <c r="E1363" i="1"/>
  <c r="D1363" i="1"/>
  <c r="N1363" i="1"/>
  <c r="O1363" i="1"/>
  <c r="P1363" i="1"/>
  <c r="J1363" i="1"/>
  <c r="R1363" i="1"/>
  <c r="E1364" i="1"/>
  <c r="D1364" i="1"/>
  <c r="N1364" i="1"/>
  <c r="O1364" i="1"/>
  <c r="P1364" i="1"/>
  <c r="J1364" i="1"/>
  <c r="R1364" i="1"/>
  <c r="E1365" i="1"/>
  <c r="D1365" i="1"/>
  <c r="N1365" i="1"/>
  <c r="O1365" i="1"/>
  <c r="P1365" i="1"/>
  <c r="J1365" i="1"/>
  <c r="R1365" i="1"/>
  <c r="E1366" i="1"/>
  <c r="D1366" i="1"/>
  <c r="N1366" i="1"/>
  <c r="O1366" i="1"/>
  <c r="P1366" i="1"/>
  <c r="J1366" i="1"/>
  <c r="R1366" i="1"/>
  <c r="E1367" i="1"/>
  <c r="D1367" i="1"/>
  <c r="N1367" i="1"/>
  <c r="O1367" i="1"/>
  <c r="P1367" i="1"/>
  <c r="J1367" i="1"/>
  <c r="R1367" i="1"/>
  <c r="E1368" i="1"/>
  <c r="D1368" i="1"/>
  <c r="N1368" i="1"/>
  <c r="O1368" i="1"/>
  <c r="P1368" i="1"/>
  <c r="J1368" i="1"/>
  <c r="R1368" i="1"/>
  <c r="E1369" i="1"/>
  <c r="D1369" i="1"/>
  <c r="N1369" i="1"/>
  <c r="O1369" i="1"/>
  <c r="P1369" i="1"/>
  <c r="J1369" i="1"/>
  <c r="R1369" i="1"/>
  <c r="E1370" i="1"/>
  <c r="D1370" i="1"/>
  <c r="N1370" i="1"/>
  <c r="O1370" i="1"/>
  <c r="P1370" i="1"/>
  <c r="J1370" i="1"/>
  <c r="R1370" i="1"/>
  <c r="E1371" i="1"/>
  <c r="D1371" i="1"/>
  <c r="N1371" i="1"/>
  <c r="O1371" i="1"/>
  <c r="P1371" i="1"/>
  <c r="J1371" i="1"/>
  <c r="R1371" i="1"/>
  <c r="E1372" i="1"/>
  <c r="D1372" i="1"/>
  <c r="N1372" i="1"/>
  <c r="O1372" i="1"/>
  <c r="P1372" i="1"/>
  <c r="J1372" i="1"/>
  <c r="R1372" i="1"/>
  <c r="E1373" i="1"/>
  <c r="D1373" i="1"/>
  <c r="N1373" i="1"/>
  <c r="O1373" i="1"/>
  <c r="P1373" i="1"/>
  <c r="J1373" i="1"/>
  <c r="R1373" i="1"/>
  <c r="E1374" i="1"/>
  <c r="D1374" i="1"/>
  <c r="N1374" i="1"/>
  <c r="O1374" i="1"/>
  <c r="P1374" i="1"/>
  <c r="J1374" i="1"/>
  <c r="R1374" i="1"/>
  <c r="E1375" i="1"/>
  <c r="D1375" i="1"/>
  <c r="N1375" i="1"/>
  <c r="O1375" i="1"/>
  <c r="P1375" i="1"/>
  <c r="J1375" i="1"/>
  <c r="R1375" i="1"/>
  <c r="E1376" i="1"/>
  <c r="D1376" i="1"/>
  <c r="N1376" i="1"/>
  <c r="O1376" i="1"/>
  <c r="P1376" i="1"/>
  <c r="J1376" i="1"/>
  <c r="R1376" i="1"/>
  <c r="E1377" i="1"/>
  <c r="D1377" i="1"/>
  <c r="N1377" i="1"/>
  <c r="O1377" i="1"/>
  <c r="P1377" i="1"/>
  <c r="J1377" i="1"/>
  <c r="R1377" i="1"/>
  <c r="E1378" i="1"/>
  <c r="D1378" i="1"/>
  <c r="N1378" i="1"/>
  <c r="O1378" i="1"/>
  <c r="P1378" i="1"/>
  <c r="J1378" i="1"/>
  <c r="R1378" i="1"/>
  <c r="E1379" i="1"/>
  <c r="D1379" i="1"/>
  <c r="N1379" i="1"/>
  <c r="O1379" i="1"/>
  <c r="P1379" i="1"/>
  <c r="J1379" i="1"/>
  <c r="R1379" i="1"/>
  <c r="E1380" i="1"/>
  <c r="D1380" i="1"/>
  <c r="N1380" i="1"/>
  <c r="O1380" i="1"/>
  <c r="P1380" i="1"/>
  <c r="J1380" i="1"/>
  <c r="R1380" i="1"/>
  <c r="E1381" i="1"/>
  <c r="D1381" i="1"/>
  <c r="N1381" i="1"/>
  <c r="O1381" i="1"/>
  <c r="P1381" i="1"/>
  <c r="J1381" i="1"/>
  <c r="R1381" i="1"/>
  <c r="E1382" i="1"/>
  <c r="D1382" i="1"/>
  <c r="N1382" i="1"/>
  <c r="O1382" i="1"/>
  <c r="P1382" i="1"/>
  <c r="J1382" i="1"/>
  <c r="R1382" i="1"/>
  <c r="E1383" i="1"/>
  <c r="D1383" i="1"/>
  <c r="N1383" i="1"/>
  <c r="O1383" i="1"/>
  <c r="P1383" i="1"/>
  <c r="J1383" i="1"/>
  <c r="R1383" i="1"/>
  <c r="E1384" i="1"/>
  <c r="D1384" i="1"/>
  <c r="N1384" i="1"/>
  <c r="O1384" i="1"/>
  <c r="P1384" i="1"/>
  <c r="J1384" i="1"/>
  <c r="R1384" i="1"/>
  <c r="E1385" i="1"/>
  <c r="D1385" i="1"/>
  <c r="N1385" i="1"/>
  <c r="O1385" i="1"/>
  <c r="P1385" i="1"/>
  <c r="J1385" i="1"/>
  <c r="R1385" i="1"/>
  <c r="E1386" i="1"/>
  <c r="D1386" i="1"/>
  <c r="N1386" i="1"/>
  <c r="O1386" i="1"/>
  <c r="P1386" i="1"/>
  <c r="J1386" i="1"/>
  <c r="R1386" i="1"/>
  <c r="E1387" i="1"/>
  <c r="D1387" i="1"/>
  <c r="N1387" i="1"/>
  <c r="O1387" i="1"/>
  <c r="P1387" i="1"/>
  <c r="J1387" i="1"/>
  <c r="R1387" i="1"/>
  <c r="E1388" i="1"/>
  <c r="D1388" i="1"/>
  <c r="N1388" i="1"/>
  <c r="O1388" i="1"/>
  <c r="P1388" i="1"/>
  <c r="J1388" i="1"/>
  <c r="R1388" i="1"/>
  <c r="E1389" i="1"/>
  <c r="D1389" i="1"/>
  <c r="N1389" i="1"/>
  <c r="O1389" i="1"/>
  <c r="P1389" i="1"/>
  <c r="J1389" i="1"/>
  <c r="R1389" i="1"/>
  <c r="E1390" i="1"/>
  <c r="D1390" i="1"/>
  <c r="N1390" i="1"/>
  <c r="O1390" i="1"/>
  <c r="P1390" i="1"/>
  <c r="J1390" i="1"/>
  <c r="R1390" i="1"/>
  <c r="E1391" i="1"/>
  <c r="D1391" i="1"/>
  <c r="N1391" i="1"/>
  <c r="O1391" i="1"/>
  <c r="P1391" i="1"/>
  <c r="J1391" i="1"/>
  <c r="R1391" i="1"/>
  <c r="E1392" i="1"/>
  <c r="D1392" i="1"/>
  <c r="N1392" i="1"/>
  <c r="O1392" i="1"/>
  <c r="P1392" i="1"/>
  <c r="J1392" i="1"/>
  <c r="R1392" i="1"/>
  <c r="E1393" i="1"/>
  <c r="D1393" i="1"/>
  <c r="N1393" i="1"/>
  <c r="O1393" i="1"/>
  <c r="P1393" i="1"/>
  <c r="J1393" i="1"/>
  <c r="R1393" i="1"/>
  <c r="E1394" i="1"/>
  <c r="D1394" i="1"/>
  <c r="N1394" i="1"/>
  <c r="O1394" i="1"/>
  <c r="P1394" i="1"/>
  <c r="J1394" i="1"/>
  <c r="R1394" i="1"/>
  <c r="E1395" i="1"/>
  <c r="D1395" i="1"/>
  <c r="N1395" i="1"/>
  <c r="O1395" i="1"/>
  <c r="P1395" i="1"/>
  <c r="J1395" i="1"/>
  <c r="R1395" i="1"/>
  <c r="E1396" i="1"/>
  <c r="D1396" i="1"/>
  <c r="N1396" i="1"/>
  <c r="O1396" i="1"/>
  <c r="P1396" i="1"/>
  <c r="J1396" i="1"/>
  <c r="R1396" i="1"/>
  <c r="E1397" i="1"/>
  <c r="D1397" i="1"/>
  <c r="N1397" i="1"/>
  <c r="O1397" i="1"/>
  <c r="P1397" i="1"/>
  <c r="J1397" i="1"/>
  <c r="R1397" i="1"/>
  <c r="E1398" i="1"/>
  <c r="D1398" i="1"/>
  <c r="N1398" i="1"/>
  <c r="O1398" i="1"/>
  <c r="P1398" i="1"/>
  <c r="J1398" i="1"/>
  <c r="R1398" i="1"/>
  <c r="E1399" i="1"/>
  <c r="D1399" i="1"/>
  <c r="N1399" i="1"/>
  <c r="O1399" i="1"/>
  <c r="P1399" i="1"/>
  <c r="J1399" i="1"/>
  <c r="R1399" i="1"/>
  <c r="E1400" i="1"/>
  <c r="D1400" i="1"/>
  <c r="N1400" i="1"/>
  <c r="O1400" i="1"/>
  <c r="P1400" i="1"/>
  <c r="J1400" i="1"/>
  <c r="R1400" i="1"/>
  <c r="E1401" i="1"/>
  <c r="D1401" i="1"/>
  <c r="N1401" i="1"/>
  <c r="O1401" i="1"/>
  <c r="P1401" i="1"/>
  <c r="J1401" i="1"/>
  <c r="R1401" i="1"/>
  <c r="E1402" i="1"/>
  <c r="D1402" i="1"/>
  <c r="N1402" i="1"/>
  <c r="O1402" i="1"/>
  <c r="P1402" i="1"/>
  <c r="J1402" i="1"/>
  <c r="R1402" i="1"/>
  <c r="E1403" i="1"/>
  <c r="D1403" i="1"/>
  <c r="N1403" i="1"/>
  <c r="O1403" i="1"/>
  <c r="P1403" i="1"/>
  <c r="J1403" i="1"/>
  <c r="R1403" i="1"/>
  <c r="E1404" i="1"/>
  <c r="D1404" i="1"/>
  <c r="N1404" i="1"/>
  <c r="O1404" i="1"/>
  <c r="P1404" i="1"/>
  <c r="J1404" i="1"/>
  <c r="R1404" i="1"/>
  <c r="E1405" i="1"/>
  <c r="D1405" i="1"/>
  <c r="N1405" i="1"/>
  <c r="O1405" i="1"/>
  <c r="P1405" i="1"/>
  <c r="J1405" i="1"/>
  <c r="R1405" i="1"/>
  <c r="E1406" i="1"/>
  <c r="D1406" i="1"/>
  <c r="N1406" i="1"/>
  <c r="O1406" i="1"/>
  <c r="P1406" i="1"/>
  <c r="J1406" i="1"/>
  <c r="R1406" i="1"/>
  <c r="E1407" i="1"/>
  <c r="D1407" i="1"/>
  <c r="N1407" i="1"/>
  <c r="O1407" i="1"/>
  <c r="P1407" i="1"/>
  <c r="J1407" i="1"/>
  <c r="R1407" i="1"/>
  <c r="E1408" i="1"/>
  <c r="D1408" i="1"/>
  <c r="N1408" i="1"/>
  <c r="O1408" i="1"/>
  <c r="P1408" i="1"/>
  <c r="J1408" i="1"/>
  <c r="R1408" i="1"/>
  <c r="E1409" i="1"/>
  <c r="D1409" i="1"/>
  <c r="N1409" i="1"/>
  <c r="O1409" i="1"/>
  <c r="P1409" i="1"/>
  <c r="J1409" i="1"/>
  <c r="R1409" i="1"/>
  <c r="E1410" i="1"/>
  <c r="D1410" i="1"/>
  <c r="N1410" i="1"/>
  <c r="O1410" i="1"/>
  <c r="P1410" i="1"/>
  <c r="J1410" i="1"/>
  <c r="R1410" i="1"/>
  <c r="E1411" i="1"/>
  <c r="D1411" i="1"/>
  <c r="N1411" i="1"/>
  <c r="O1411" i="1"/>
  <c r="P1411" i="1"/>
  <c r="J1411" i="1"/>
  <c r="R1411" i="1"/>
  <c r="E1412" i="1"/>
  <c r="D1412" i="1"/>
  <c r="N1412" i="1"/>
  <c r="O1412" i="1"/>
  <c r="P1412" i="1"/>
  <c r="J1412" i="1"/>
  <c r="R1412" i="1"/>
  <c r="E1413" i="1"/>
  <c r="D1413" i="1"/>
  <c r="N1413" i="1"/>
  <c r="O1413" i="1"/>
  <c r="P1413" i="1"/>
  <c r="J1413" i="1"/>
  <c r="R1413" i="1"/>
  <c r="E1414" i="1"/>
  <c r="D1414" i="1"/>
  <c r="N1414" i="1"/>
  <c r="O1414" i="1"/>
  <c r="P1414" i="1"/>
  <c r="J1414" i="1"/>
  <c r="R1414" i="1"/>
  <c r="E1415" i="1"/>
  <c r="D1415" i="1"/>
  <c r="N1415" i="1"/>
  <c r="O1415" i="1"/>
  <c r="P1415" i="1"/>
  <c r="J1415" i="1"/>
  <c r="R1415" i="1"/>
  <c r="E1416" i="1"/>
  <c r="D1416" i="1"/>
  <c r="N1416" i="1"/>
  <c r="O1416" i="1"/>
  <c r="P1416" i="1"/>
  <c r="J1416" i="1"/>
  <c r="R1416" i="1"/>
  <c r="E1417" i="1"/>
  <c r="D1417" i="1"/>
  <c r="N1417" i="1"/>
  <c r="O1417" i="1"/>
  <c r="P1417" i="1"/>
  <c r="J1417" i="1"/>
  <c r="R1417" i="1"/>
  <c r="E1418" i="1"/>
  <c r="D1418" i="1"/>
  <c r="N1418" i="1"/>
  <c r="O1418" i="1"/>
  <c r="P1418" i="1"/>
  <c r="J1418" i="1"/>
  <c r="R1418" i="1"/>
  <c r="E1419" i="1"/>
  <c r="D1419" i="1"/>
  <c r="N1419" i="1"/>
  <c r="O1419" i="1"/>
  <c r="P1419" i="1"/>
  <c r="J1419" i="1"/>
  <c r="R1419" i="1"/>
  <c r="E1420" i="1"/>
  <c r="D1420" i="1"/>
  <c r="N1420" i="1"/>
  <c r="O1420" i="1"/>
  <c r="P1420" i="1"/>
  <c r="J1420" i="1"/>
  <c r="R1420" i="1"/>
  <c r="E1421" i="1"/>
  <c r="D1421" i="1"/>
  <c r="N1421" i="1"/>
  <c r="O1421" i="1"/>
  <c r="P1421" i="1"/>
  <c r="J1421" i="1"/>
  <c r="R1421" i="1"/>
  <c r="E1422" i="1"/>
  <c r="D1422" i="1"/>
  <c r="N1422" i="1"/>
  <c r="O1422" i="1"/>
  <c r="P1422" i="1"/>
  <c r="J1422" i="1"/>
  <c r="R1422" i="1"/>
  <c r="E1423" i="1"/>
  <c r="D1423" i="1"/>
  <c r="N1423" i="1"/>
  <c r="O1423" i="1"/>
  <c r="P1423" i="1"/>
  <c r="J1423" i="1"/>
  <c r="R1423" i="1"/>
  <c r="E1424" i="1"/>
  <c r="D1424" i="1"/>
  <c r="N1424" i="1"/>
  <c r="O1424" i="1"/>
  <c r="P1424" i="1"/>
  <c r="J1424" i="1"/>
  <c r="R1424" i="1"/>
  <c r="E1425" i="1"/>
  <c r="D1425" i="1"/>
  <c r="N1425" i="1"/>
  <c r="O1425" i="1"/>
  <c r="P1425" i="1"/>
  <c r="J1425" i="1"/>
  <c r="R1425" i="1"/>
  <c r="E1426" i="1"/>
  <c r="D1426" i="1"/>
  <c r="N1426" i="1"/>
  <c r="O1426" i="1"/>
  <c r="P1426" i="1"/>
  <c r="J1426" i="1"/>
  <c r="R1426" i="1"/>
  <c r="E1427" i="1"/>
  <c r="D1427" i="1"/>
  <c r="N1427" i="1"/>
  <c r="O1427" i="1"/>
  <c r="P1427" i="1"/>
  <c r="J1427" i="1"/>
  <c r="R1427" i="1"/>
  <c r="E1428" i="1"/>
  <c r="D1428" i="1"/>
  <c r="N1428" i="1"/>
  <c r="O1428" i="1"/>
  <c r="P1428" i="1"/>
  <c r="J1428" i="1"/>
  <c r="R1428" i="1"/>
  <c r="E1429" i="1"/>
  <c r="D1429" i="1"/>
  <c r="N1429" i="1"/>
  <c r="O1429" i="1"/>
  <c r="P1429" i="1"/>
  <c r="J1429" i="1"/>
  <c r="R1429" i="1"/>
  <c r="E1430" i="1"/>
  <c r="D1430" i="1"/>
  <c r="N1430" i="1"/>
  <c r="O1430" i="1"/>
  <c r="P1430" i="1"/>
  <c r="J1430" i="1"/>
  <c r="R1430" i="1"/>
  <c r="E1431" i="1"/>
  <c r="D1431" i="1"/>
  <c r="N1431" i="1"/>
  <c r="O1431" i="1"/>
  <c r="P1431" i="1"/>
  <c r="J1431" i="1"/>
  <c r="R1431" i="1"/>
  <c r="E1432" i="1"/>
  <c r="D1432" i="1"/>
  <c r="N1432" i="1"/>
  <c r="O1432" i="1"/>
  <c r="P1432" i="1"/>
  <c r="J1432" i="1"/>
  <c r="R1432" i="1"/>
  <c r="E1433" i="1"/>
  <c r="D1433" i="1"/>
  <c r="N1433" i="1"/>
  <c r="O1433" i="1"/>
  <c r="P1433" i="1"/>
  <c r="J1433" i="1"/>
  <c r="R1433" i="1"/>
  <c r="E1434" i="1"/>
  <c r="D1434" i="1"/>
  <c r="N1434" i="1"/>
  <c r="O1434" i="1"/>
  <c r="P1434" i="1"/>
  <c r="J1434" i="1"/>
  <c r="R1434" i="1"/>
  <c r="E1435" i="1"/>
  <c r="D1435" i="1"/>
  <c r="N1435" i="1"/>
  <c r="O1435" i="1"/>
  <c r="P1435" i="1"/>
  <c r="J1435" i="1"/>
  <c r="R1435" i="1"/>
  <c r="E1436" i="1"/>
  <c r="D1436" i="1"/>
  <c r="N1436" i="1"/>
  <c r="O1436" i="1"/>
  <c r="P1436" i="1"/>
  <c r="J1436" i="1"/>
  <c r="R1436" i="1"/>
  <c r="E1437" i="1"/>
  <c r="D1437" i="1"/>
  <c r="N1437" i="1"/>
  <c r="O1437" i="1"/>
  <c r="P1437" i="1"/>
  <c r="J1437" i="1"/>
  <c r="R1437" i="1"/>
  <c r="E1438" i="1"/>
  <c r="D1438" i="1"/>
  <c r="N1438" i="1"/>
  <c r="O1438" i="1"/>
  <c r="P1438" i="1"/>
  <c r="J1438" i="1"/>
  <c r="R1438" i="1"/>
  <c r="E1439" i="1"/>
  <c r="D1439" i="1"/>
  <c r="N1439" i="1"/>
  <c r="O1439" i="1"/>
  <c r="P1439" i="1"/>
  <c r="J1439" i="1"/>
  <c r="R1439" i="1"/>
  <c r="E1440" i="1"/>
  <c r="D1440" i="1"/>
  <c r="N1440" i="1"/>
  <c r="O1440" i="1"/>
  <c r="P1440" i="1"/>
  <c r="J1440" i="1"/>
  <c r="R1440" i="1"/>
  <c r="E1441" i="1"/>
  <c r="D1441" i="1"/>
  <c r="N1441" i="1"/>
  <c r="O1441" i="1"/>
  <c r="P1441" i="1"/>
  <c r="J1441" i="1"/>
  <c r="R1441" i="1"/>
  <c r="E1442" i="1"/>
  <c r="D1442" i="1"/>
  <c r="N1442" i="1"/>
  <c r="O1442" i="1"/>
  <c r="P1442" i="1"/>
  <c r="J1442" i="1"/>
  <c r="R1442" i="1"/>
  <c r="E1443" i="1"/>
  <c r="D1443" i="1"/>
  <c r="N1443" i="1"/>
  <c r="O1443" i="1"/>
  <c r="P1443" i="1"/>
  <c r="J1443" i="1"/>
  <c r="R1443" i="1"/>
  <c r="E1444" i="1"/>
  <c r="D1444" i="1"/>
  <c r="N1444" i="1"/>
  <c r="O1444" i="1"/>
  <c r="P1444" i="1"/>
  <c r="J1444" i="1"/>
  <c r="R1444" i="1"/>
  <c r="E1445" i="1"/>
  <c r="D1445" i="1"/>
  <c r="N1445" i="1"/>
  <c r="O1445" i="1"/>
  <c r="P1445" i="1"/>
  <c r="J1445" i="1"/>
  <c r="R1445" i="1"/>
  <c r="E1446" i="1"/>
  <c r="D1446" i="1"/>
  <c r="N1446" i="1"/>
  <c r="O1446" i="1"/>
  <c r="P1446" i="1"/>
  <c r="J1446" i="1"/>
  <c r="R1446" i="1"/>
  <c r="E1447" i="1"/>
  <c r="D1447" i="1"/>
  <c r="N1447" i="1"/>
  <c r="O1447" i="1"/>
  <c r="P1447" i="1"/>
  <c r="J1447" i="1"/>
  <c r="R1447" i="1"/>
  <c r="E1448" i="1"/>
  <c r="D1448" i="1"/>
  <c r="N1448" i="1"/>
  <c r="O1448" i="1"/>
  <c r="P1448" i="1"/>
  <c r="J1448" i="1"/>
  <c r="R1448" i="1"/>
  <c r="E1449" i="1"/>
  <c r="D1449" i="1"/>
  <c r="N1449" i="1"/>
  <c r="O1449" i="1"/>
  <c r="P1449" i="1"/>
  <c r="J1449" i="1"/>
  <c r="R1449" i="1"/>
  <c r="E1450" i="1"/>
  <c r="D1450" i="1"/>
  <c r="N1450" i="1"/>
  <c r="O1450" i="1"/>
  <c r="P1450" i="1"/>
  <c r="J1450" i="1"/>
  <c r="R1450" i="1"/>
  <c r="E1451" i="1"/>
  <c r="D1451" i="1"/>
  <c r="N1451" i="1"/>
  <c r="O1451" i="1"/>
  <c r="P1451" i="1"/>
  <c r="J1451" i="1"/>
  <c r="R1451" i="1"/>
  <c r="E1452" i="1"/>
  <c r="D1452" i="1"/>
  <c r="N1452" i="1"/>
  <c r="O1452" i="1"/>
  <c r="P1452" i="1"/>
  <c r="J1452" i="1"/>
  <c r="R1452" i="1"/>
  <c r="E1453" i="1"/>
  <c r="D1453" i="1"/>
  <c r="N1453" i="1"/>
  <c r="O1453" i="1"/>
  <c r="P1453" i="1"/>
  <c r="J1453" i="1"/>
  <c r="R1453" i="1"/>
  <c r="E1454" i="1"/>
  <c r="D1454" i="1"/>
  <c r="N1454" i="1"/>
  <c r="O1454" i="1"/>
  <c r="P1454" i="1"/>
  <c r="J1454" i="1"/>
  <c r="R1454" i="1"/>
  <c r="E1455" i="1"/>
  <c r="D1455" i="1"/>
  <c r="N1455" i="1"/>
  <c r="O1455" i="1"/>
  <c r="P1455" i="1"/>
  <c r="J1455" i="1"/>
  <c r="R1455" i="1"/>
  <c r="E1456" i="1"/>
  <c r="D1456" i="1"/>
  <c r="N1456" i="1"/>
  <c r="O1456" i="1"/>
  <c r="P1456" i="1"/>
  <c r="J1456" i="1"/>
  <c r="R1456" i="1"/>
  <c r="E1457" i="1"/>
  <c r="D1457" i="1"/>
  <c r="N1457" i="1"/>
  <c r="O1457" i="1"/>
  <c r="P1457" i="1"/>
  <c r="J1457" i="1"/>
  <c r="R1457" i="1"/>
  <c r="E1458" i="1"/>
  <c r="D1458" i="1"/>
  <c r="N1458" i="1"/>
  <c r="O1458" i="1"/>
  <c r="P1458" i="1"/>
  <c r="J1458" i="1"/>
  <c r="R1458" i="1"/>
  <c r="E1459" i="1"/>
  <c r="D1459" i="1"/>
  <c r="N1459" i="1"/>
  <c r="O1459" i="1"/>
  <c r="P1459" i="1"/>
  <c r="J1459" i="1"/>
  <c r="R1459" i="1"/>
  <c r="E1460" i="1"/>
  <c r="D1460" i="1"/>
  <c r="N1460" i="1"/>
  <c r="O1460" i="1"/>
  <c r="P1460" i="1"/>
  <c r="J1460" i="1"/>
  <c r="R1460" i="1"/>
  <c r="E1461" i="1"/>
  <c r="D1461" i="1"/>
  <c r="N1461" i="1"/>
  <c r="O1461" i="1"/>
  <c r="P1461" i="1"/>
  <c r="J1461" i="1"/>
  <c r="R1461" i="1"/>
  <c r="E1462" i="1"/>
  <c r="D1462" i="1"/>
  <c r="N1462" i="1"/>
  <c r="O1462" i="1"/>
  <c r="P1462" i="1"/>
  <c r="J1462" i="1"/>
  <c r="R1462" i="1"/>
  <c r="E1463" i="1"/>
  <c r="D1463" i="1"/>
  <c r="N1463" i="1"/>
  <c r="O1463" i="1"/>
  <c r="P1463" i="1"/>
  <c r="J1463" i="1"/>
  <c r="R1463" i="1"/>
  <c r="E1464" i="1"/>
  <c r="D1464" i="1"/>
  <c r="N1464" i="1"/>
  <c r="O1464" i="1"/>
  <c r="P1464" i="1"/>
  <c r="J1464" i="1"/>
  <c r="R1464" i="1"/>
  <c r="E1465" i="1"/>
  <c r="D1465" i="1"/>
  <c r="N1465" i="1"/>
  <c r="O1465" i="1"/>
  <c r="P1465" i="1"/>
  <c r="J1465" i="1"/>
  <c r="R1465" i="1"/>
  <c r="E1466" i="1"/>
  <c r="D1466" i="1"/>
  <c r="N1466" i="1"/>
  <c r="O1466" i="1"/>
  <c r="P1466" i="1"/>
  <c r="J1466" i="1"/>
  <c r="R1466" i="1"/>
  <c r="E1467" i="1"/>
  <c r="D1467" i="1"/>
  <c r="N1467" i="1"/>
  <c r="O1467" i="1"/>
  <c r="P1467" i="1"/>
  <c r="J1467" i="1"/>
  <c r="R1467" i="1"/>
  <c r="E1468" i="1"/>
  <c r="D1468" i="1"/>
  <c r="N1468" i="1"/>
  <c r="O1468" i="1"/>
  <c r="P1468" i="1"/>
  <c r="J1468" i="1"/>
  <c r="R1468" i="1"/>
  <c r="E1469" i="1"/>
  <c r="D1469" i="1"/>
  <c r="N1469" i="1"/>
  <c r="O1469" i="1"/>
  <c r="P1469" i="1"/>
  <c r="J1469" i="1"/>
  <c r="R1469" i="1"/>
  <c r="E1470" i="1"/>
  <c r="D1470" i="1"/>
  <c r="N1470" i="1"/>
  <c r="O1470" i="1"/>
  <c r="P1470" i="1"/>
  <c r="J1470" i="1"/>
  <c r="R1470" i="1"/>
  <c r="E1471" i="1"/>
  <c r="D1471" i="1"/>
  <c r="N1471" i="1"/>
  <c r="O1471" i="1"/>
  <c r="P1471" i="1"/>
  <c r="J1471" i="1"/>
  <c r="R1471" i="1"/>
  <c r="E1472" i="1"/>
  <c r="D1472" i="1"/>
  <c r="N1472" i="1"/>
  <c r="O1472" i="1"/>
  <c r="P1472" i="1"/>
  <c r="J1472" i="1"/>
  <c r="R1472" i="1"/>
  <c r="E1473" i="1"/>
  <c r="D1473" i="1"/>
  <c r="N1473" i="1"/>
  <c r="O1473" i="1"/>
  <c r="P1473" i="1"/>
  <c r="J1473" i="1"/>
  <c r="R1473" i="1"/>
  <c r="E1474" i="1"/>
  <c r="D1474" i="1"/>
  <c r="N1474" i="1"/>
  <c r="O1474" i="1"/>
  <c r="P1474" i="1"/>
  <c r="J1474" i="1"/>
  <c r="R1474" i="1"/>
  <c r="E1475" i="1"/>
  <c r="D1475" i="1"/>
  <c r="N1475" i="1"/>
  <c r="O1475" i="1"/>
  <c r="P1475" i="1"/>
  <c r="J1475" i="1"/>
  <c r="R1475" i="1"/>
  <c r="E1476" i="1"/>
  <c r="D1476" i="1"/>
  <c r="N1476" i="1"/>
  <c r="O1476" i="1"/>
  <c r="P1476" i="1"/>
  <c r="J1476" i="1"/>
  <c r="R1476" i="1"/>
  <c r="E1477" i="1"/>
  <c r="D1477" i="1"/>
  <c r="N1477" i="1"/>
  <c r="O1477" i="1"/>
  <c r="P1477" i="1"/>
  <c r="J1477" i="1"/>
  <c r="R1477" i="1"/>
  <c r="E1478" i="1"/>
  <c r="D1478" i="1"/>
  <c r="N1478" i="1"/>
  <c r="O1478" i="1"/>
  <c r="P1478" i="1"/>
  <c r="J1478" i="1"/>
  <c r="R1478" i="1"/>
  <c r="E1479" i="1"/>
  <c r="D1479" i="1"/>
  <c r="N1479" i="1"/>
  <c r="O1479" i="1"/>
  <c r="P1479" i="1"/>
  <c r="J1479" i="1"/>
  <c r="R1479" i="1"/>
  <c r="E1480" i="1"/>
  <c r="D1480" i="1"/>
  <c r="N1480" i="1"/>
  <c r="O1480" i="1"/>
  <c r="P1480" i="1"/>
  <c r="J1480" i="1"/>
  <c r="R1480" i="1"/>
  <c r="E1481" i="1"/>
  <c r="D1481" i="1"/>
  <c r="N1481" i="1"/>
  <c r="O1481" i="1"/>
  <c r="P1481" i="1"/>
  <c r="J1481" i="1"/>
  <c r="R1481" i="1"/>
  <c r="E1482" i="1"/>
  <c r="D1482" i="1"/>
  <c r="N1482" i="1"/>
  <c r="O1482" i="1"/>
  <c r="P1482" i="1"/>
  <c r="J1482" i="1"/>
  <c r="R1482" i="1"/>
  <c r="E1483" i="1"/>
  <c r="D1483" i="1"/>
  <c r="N1483" i="1"/>
  <c r="O1483" i="1"/>
  <c r="P1483" i="1"/>
  <c r="J1483" i="1"/>
  <c r="R1483" i="1"/>
  <c r="E1484" i="1"/>
  <c r="D1484" i="1"/>
  <c r="N1484" i="1"/>
  <c r="O1484" i="1"/>
  <c r="P1484" i="1"/>
  <c r="J1484" i="1"/>
  <c r="R1484" i="1"/>
  <c r="E1485" i="1"/>
  <c r="D1485" i="1"/>
  <c r="N1485" i="1"/>
  <c r="O1485" i="1"/>
  <c r="P1485" i="1"/>
  <c r="J1485" i="1"/>
  <c r="R1485" i="1"/>
  <c r="E1486" i="1"/>
  <c r="D1486" i="1"/>
  <c r="N1486" i="1"/>
  <c r="O1486" i="1"/>
  <c r="P1486" i="1"/>
  <c r="J1486" i="1"/>
  <c r="R1486" i="1"/>
  <c r="E1487" i="1"/>
  <c r="D1487" i="1"/>
  <c r="N1487" i="1"/>
  <c r="O1487" i="1"/>
  <c r="P1487" i="1"/>
  <c r="J1487" i="1"/>
  <c r="R1487" i="1"/>
  <c r="E1488" i="1"/>
  <c r="D1488" i="1"/>
  <c r="N1488" i="1"/>
  <c r="O1488" i="1"/>
  <c r="P1488" i="1"/>
  <c r="J1488" i="1"/>
  <c r="R1488" i="1"/>
  <c r="E1489" i="1"/>
  <c r="D1489" i="1"/>
  <c r="N1489" i="1"/>
  <c r="O1489" i="1"/>
  <c r="P1489" i="1"/>
  <c r="J1489" i="1"/>
  <c r="R1489" i="1"/>
  <c r="E1490" i="1"/>
  <c r="D1490" i="1"/>
  <c r="N1490" i="1"/>
  <c r="O1490" i="1"/>
  <c r="P1490" i="1"/>
  <c r="J1490" i="1"/>
  <c r="R1490" i="1"/>
  <c r="E1491" i="1"/>
  <c r="D1491" i="1"/>
  <c r="N1491" i="1"/>
  <c r="O1491" i="1"/>
  <c r="P1491" i="1"/>
  <c r="J1491" i="1"/>
  <c r="R1491" i="1"/>
  <c r="E1492" i="1"/>
  <c r="D1492" i="1"/>
  <c r="N1492" i="1"/>
  <c r="O1492" i="1"/>
  <c r="P1492" i="1"/>
  <c r="J1492" i="1"/>
  <c r="R1492" i="1"/>
  <c r="E1493" i="1"/>
  <c r="D1493" i="1"/>
  <c r="N1493" i="1"/>
  <c r="O1493" i="1"/>
  <c r="P1493" i="1"/>
  <c r="J1493" i="1"/>
  <c r="R1493" i="1"/>
  <c r="E1494" i="1"/>
  <c r="D1494" i="1"/>
  <c r="N1494" i="1"/>
  <c r="O1494" i="1"/>
  <c r="P1494" i="1"/>
  <c r="J1494" i="1"/>
  <c r="R1494" i="1"/>
  <c r="E1495" i="1"/>
  <c r="D1495" i="1"/>
  <c r="N1495" i="1"/>
  <c r="O1495" i="1"/>
  <c r="P1495" i="1"/>
  <c r="J1495" i="1"/>
  <c r="R1495" i="1"/>
  <c r="E1496" i="1"/>
  <c r="D1496" i="1"/>
  <c r="N1496" i="1"/>
  <c r="O1496" i="1"/>
  <c r="P1496" i="1"/>
  <c r="J1496" i="1"/>
  <c r="R1496" i="1"/>
  <c r="E1497" i="1"/>
  <c r="D1497" i="1"/>
  <c r="N1497" i="1"/>
  <c r="O1497" i="1"/>
  <c r="P1497" i="1"/>
  <c r="J1497" i="1"/>
  <c r="R1497" i="1"/>
  <c r="E1498" i="1"/>
  <c r="D1498" i="1"/>
  <c r="N1498" i="1"/>
  <c r="O1498" i="1"/>
  <c r="P1498" i="1"/>
  <c r="J1498" i="1"/>
  <c r="R1498" i="1"/>
  <c r="E1499" i="1"/>
  <c r="D1499" i="1"/>
  <c r="N1499" i="1"/>
  <c r="O1499" i="1"/>
  <c r="P1499" i="1"/>
  <c r="J1499" i="1"/>
  <c r="R1499" i="1"/>
  <c r="E1500" i="1"/>
  <c r="D1500" i="1"/>
  <c r="N1500" i="1"/>
  <c r="O1500" i="1"/>
  <c r="P1500" i="1"/>
  <c r="J1500" i="1"/>
  <c r="R1500" i="1"/>
  <c r="E1501" i="1"/>
  <c r="D1501" i="1"/>
  <c r="N1501" i="1"/>
  <c r="O1501" i="1"/>
  <c r="P1501" i="1"/>
  <c r="J1501" i="1"/>
  <c r="R1501" i="1"/>
  <c r="E1502" i="1"/>
  <c r="D1502" i="1"/>
  <c r="N1502" i="1"/>
  <c r="O1502" i="1"/>
  <c r="P1502" i="1"/>
  <c r="J1502" i="1"/>
  <c r="R1502" i="1"/>
  <c r="E1503" i="1"/>
  <c r="D1503" i="1"/>
  <c r="N1503" i="1"/>
  <c r="O1503" i="1"/>
  <c r="P1503" i="1"/>
  <c r="J1503" i="1"/>
  <c r="R1503" i="1"/>
  <c r="E1504" i="1"/>
  <c r="D1504" i="1"/>
  <c r="N1504" i="1"/>
  <c r="O1504" i="1"/>
  <c r="P1504" i="1"/>
  <c r="J1504" i="1"/>
  <c r="R1504" i="1"/>
  <c r="E1505" i="1"/>
  <c r="D1505" i="1"/>
  <c r="N1505" i="1"/>
  <c r="O1505" i="1"/>
  <c r="P1505" i="1"/>
  <c r="J1505" i="1"/>
  <c r="R1505" i="1"/>
  <c r="E1506" i="1"/>
  <c r="D1506" i="1"/>
  <c r="N1506" i="1"/>
  <c r="O1506" i="1"/>
  <c r="P1506" i="1"/>
  <c r="J1506" i="1"/>
  <c r="R1506" i="1"/>
  <c r="E1507" i="1"/>
  <c r="D1507" i="1"/>
  <c r="N1507" i="1"/>
  <c r="O1507" i="1"/>
  <c r="P1507" i="1"/>
  <c r="J1507" i="1"/>
  <c r="R1507" i="1"/>
  <c r="E1508" i="1"/>
  <c r="D1508" i="1"/>
  <c r="N1508" i="1"/>
  <c r="O1508" i="1"/>
  <c r="P1508" i="1"/>
  <c r="J1508" i="1"/>
  <c r="R1508" i="1"/>
  <c r="E1509" i="1"/>
  <c r="D1509" i="1"/>
  <c r="N1509" i="1"/>
  <c r="O1509" i="1"/>
  <c r="P1509" i="1"/>
  <c r="J1509" i="1"/>
  <c r="R1509" i="1"/>
  <c r="E1510" i="1"/>
  <c r="D1510" i="1"/>
  <c r="N1510" i="1"/>
  <c r="O1510" i="1"/>
  <c r="P1510" i="1"/>
  <c r="J1510" i="1"/>
  <c r="R1510" i="1"/>
  <c r="E1511" i="1"/>
  <c r="D1511" i="1"/>
  <c r="N1511" i="1"/>
  <c r="O1511" i="1"/>
  <c r="P1511" i="1"/>
  <c r="J1511" i="1"/>
  <c r="R1511" i="1"/>
  <c r="E1512" i="1"/>
  <c r="D1512" i="1"/>
  <c r="N1512" i="1"/>
  <c r="O1512" i="1"/>
  <c r="P1512" i="1"/>
  <c r="J1512" i="1"/>
  <c r="R1512" i="1"/>
  <c r="E1513" i="1"/>
  <c r="D1513" i="1"/>
  <c r="N1513" i="1"/>
  <c r="O1513" i="1"/>
  <c r="P1513" i="1"/>
  <c r="J1513" i="1"/>
  <c r="R1513" i="1"/>
  <c r="E1514" i="1"/>
  <c r="D1514" i="1"/>
  <c r="N1514" i="1"/>
  <c r="O1514" i="1"/>
  <c r="P1514" i="1"/>
  <c r="J1514" i="1"/>
  <c r="R1514" i="1"/>
  <c r="E1515" i="1"/>
  <c r="D1515" i="1"/>
  <c r="N1515" i="1"/>
  <c r="O1515" i="1"/>
  <c r="P1515" i="1"/>
  <c r="J1515" i="1"/>
  <c r="R1515" i="1"/>
  <c r="E1516" i="1"/>
  <c r="D1516" i="1"/>
  <c r="N1516" i="1"/>
  <c r="O1516" i="1"/>
  <c r="P1516" i="1"/>
  <c r="J1516" i="1"/>
  <c r="R1516" i="1"/>
  <c r="E1517" i="1"/>
  <c r="D1517" i="1"/>
  <c r="N1517" i="1"/>
  <c r="O1517" i="1"/>
  <c r="P1517" i="1"/>
  <c r="J1517" i="1"/>
  <c r="R1517" i="1"/>
  <c r="E1518" i="1"/>
  <c r="D1518" i="1"/>
  <c r="N1518" i="1"/>
  <c r="O1518" i="1"/>
  <c r="P1518" i="1"/>
  <c r="J1518" i="1"/>
  <c r="R1518" i="1"/>
  <c r="E1519" i="1"/>
  <c r="D1519" i="1"/>
  <c r="N1519" i="1"/>
  <c r="O1519" i="1"/>
  <c r="P1519" i="1"/>
  <c r="J1519" i="1"/>
  <c r="R1519" i="1"/>
  <c r="E1520" i="1"/>
  <c r="D1520" i="1"/>
  <c r="N1520" i="1"/>
  <c r="O1520" i="1"/>
  <c r="P1520" i="1"/>
  <c r="J1520" i="1"/>
  <c r="R1520" i="1"/>
  <c r="E1521" i="1"/>
  <c r="D1521" i="1"/>
  <c r="N1521" i="1"/>
  <c r="O1521" i="1"/>
  <c r="P1521" i="1"/>
  <c r="J1521" i="1"/>
  <c r="R1521" i="1"/>
  <c r="E1522" i="1"/>
  <c r="D1522" i="1"/>
  <c r="N1522" i="1"/>
  <c r="O1522" i="1"/>
  <c r="P1522" i="1"/>
  <c r="J1522" i="1"/>
  <c r="R1522" i="1"/>
  <c r="E1523" i="1"/>
  <c r="D1523" i="1"/>
  <c r="N1523" i="1"/>
  <c r="O1523" i="1"/>
  <c r="P1523" i="1"/>
  <c r="J1523" i="1"/>
  <c r="R1523" i="1"/>
  <c r="E1524" i="1"/>
  <c r="D1524" i="1"/>
  <c r="N1524" i="1"/>
  <c r="O1524" i="1"/>
  <c r="P1524" i="1"/>
  <c r="J1524" i="1"/>
  <c r="R1524" i="1"/>
  <c r="E1525" i="1"/>
  <c r="D1525" i="1"/>
  <c r="N1525" i="1"/>
  <c r="O1525" i="1"/>
  <c r="P1525" i="1"/>
  <c r="J1525" i="1"/>
  <c r="R1525" i="1"/>
  <c r="E1526" i="1"/>
  <c r="D1526" i="1"/>
  <c r="N1526" i="1"/>
  <c r="O1526" i="1"/>
  <c r="P1526" i="1"/>
  <c r="J1526" i="1"/>
  <c r="R1526" i="1"/>
  <c r="E1527" i="1"/>
  <c r="D1527" i="1"/>
  <c r="N1527" i="1"/>
  <c r="O1527" i="1"/>
  <c r="P1527" i="1"/>
  <c r="J1527" i="1"/>
  <c r="R1527" i="1"/>
  <c r="E1528" i="1"/>
  <c r="D1528" i="1"/>
  <c r="N1528" i="1"/>
  <c r="O1528" i="1"/>
  <c r="P1528" i="1"/>
  <c r="J1528" i="1"/>
  <c r="R1528" i="1"/>
  <c r="E1529" i="1"/>
  <c r="D1529" i="1"/>
  <c r="N1529" i="1"/>
  <c r="O1529" i="1"/>
  <c r="P1529" i="1"/>
  <c r="J1529" i="1"/>
  <c r="R1529" i="1"/>
  <c r="E1530" i="1"/>
  <c r="D1530" i="1"/>
  <c r="N1530" i="1"/>
  <c r="O1530" i="1"/>
  <c r="P1530" i="1"/>
  <c r="J1530" i="1"/>
  <c r="R1530" i="1"/>
  <c r="E1531" i="1"/>
  <c r="D1531" i="1"/>
  <c r="N1531" i="1"/>
  <c r="O1531" i="1"/>
  <c r="P1531" i="1"/>
  <c r="J1531" i="1"/>
  <c r="R1531" i="1"/>
  <c r="E1532" i="1"/>
  <c r="D1532" i="1"/>
  <c r="N1532" i="1"/>
  <c r="O1532" i="1"/>
  <c r="P1532" i="1"/>
  <c r="J1532" i="1"/>
  <c r="R1532" i="1"/>
  <c r="E1533" i="1"/>
  <c r="D1533" i="1"/>
  <c r="N1533" i="1"/>
  <c r="O1533" i="1"/>
  <c r="P1533" i="1"/>
  <c r="J1533" i="1"/>
  <c r="R1533" i="1"/>
  <c r="E1534" i="1"/>
  <c r="D1534" i="1"/>
  <c r="N1534" i="1"/>
  <c r="O1534" i="1"/>
  <c r="P1534" i="1"/>
  <c r="J1534" i="1"/>
  <c r="R1534" i="1"/>
  <c r="E1535" i="1"/>
  <c r="D1535" i="1"/>
  <c r="N1535" i="1"/>
  <c r="O1535" i="1"/>
  <c r="P1535" i="1"/>
  <c r="J1535" i="1"/>
  <c r="R1535" i="1"/>
  <c r="E1536" i="1"/>
  <c r="D1536" i="1"/>
  <c r="N1536" i="1"/>
  <c r="O1536" i="1"/>
  <c r="P1536" i="1"/>
  <c r="J1536" i="1"/>
  <c r="R1536" i="1"/>
  <c r="E1537" i="1"/>
  <c r="D1537" i="1"/>
  <c r="N1537" i="1"/>
  <c r="O1537" i="1"/>
  <c r="P1537" i="1"/>
  <c r="J1537" i="1"/>
  <c r="R1537" i="1"/>
  <c r="E1538" i="1"/>
  <c r="D1538" i="1"/>
  <c r="N1538" i="1"/>
  <c r="O1538" i="1"/>
  <c r="P1538" i="1"/>
  <c r="J1538" i="1"/>
  <c r="R1538" i="1"/>
  <c r="E1539" i="1"/>
  <c r="D1539" i="1"/>
  <c r="N1539" i="1"/>
  <c r="O1539" i="1"/>
  <c r="P1539" i="1"/>
  <c r="J1539" i="1"/>
  <c r="R1539" i="1"/>
  <c r="E1540" i="1"/>
  <c r="D1540" i="1"/>
  <c r="N1540" i="1"/>
  <c r="O1540" i="1"/>
  <c r="P1540" i="1"/>
  <c r="J1540" i="1"/>
  <c r="R1540" i="1"/>
  <c r="E1541" i="1"/>
  <c r="D1541" i="1"/>
  <c r="N1541" i="1"/>
  <c r="O1541" i="1"/>
  <c r="P1541" i="1"/>
  <c r="J1541" i="1"/>
  <c r="R1541" i="1"/>
  <c r="E1542" i="1"/>
  <c r="D1542" i="1"/>
  <c r="N1542" i="1"/>
  <c r="O1542" i="1"/>
  <c r="P1542" i="1"/>
  <c r="J1542" i="1"/>
  <c r="R1542" i="1"/>
  <c r="E1543" i="1"/>
  <c r="D1543" i="1"/>
  <c r="N1543" i="1"/>
  <c r="O1543" i="1"/>
  <c r="P1543" i="1"/>
  <c r="J1543" i="1"/>
  <c r="R1543" i="1"/>
  <c r="E1544" i="1"/>
  <c r="D1544" i="1"/>
  <c r="N1544" i="1"/>
  <c r="O1544" i="1"/>
  <c r="P1544" i="1"/>
  <c r="J1544" i="1"/>
  <c r="R1544" i="1"/>
  <c r="E1545" i="1"/>
  <c r="D1545" i="1"/>
  <c r="N1545" i="1"/>
  <c r="O1545" i="1"/>
  <c r="P1545" i="1"/>
  <c r="J1545" i="1"/>
  <c r="R1545" i="1"/>
  <c r="E1546" i="1"/>
  <c r="D1546" i="1"/>
  <c r="N1546" i="1"/>
  <c r="O1546" i="1"/>
  <c r="P1546" i="1"/>
  <c r="J1546" i="1"/>
  <c r="R1546" i="1"/>
  <c r="E1547" i="1"/>
  <c r="D1547" i="1"/>
  <c r="N1547" i="1"/>
  <c r="O1547" i="1"/>
  <c r="P1547" i="1"/>
  <c r="J1547" i="1"/>
  <c r="R1547" i="1"/>
  <c r="E1548" i="1"/>
  <c r="D1548" i="1"/>
  <c r="N1548" i="1"/>
  <c r="O1548" i="1"/>
  <c r="P1548" i="1"/>
  <c r="J1548" i="1"/>
  <c r="R1548" i="1"/>
  <c r="E1549" i="1"/>
  <c r="D1549" i="1"/>
  <c r="N1549" i="1"/>
  <c r="O1549" i="1"/>
  <c r="P1549" i="1"/>
  <c r="J1549" i="1"/>
  <c r="R1549" i="1"/>
  <c r="E1550" i="1"/>
  <c r="D1550" i="1"/>
  <c r="N1550" i="1"/>
  <c r="O1550" i="1"/>
  <c r="P1550" i="1"/>
  <c r="J1550" i="1"/>
  <c r="R1550" i="1"/>
  <c r="E1551" i="1"/>
  <c r="D1551" i="1"/>
  <c r="N1551" i="1"/>
  <c r="O1551" i="1"/>
  <c r="P1551" i="1"/>
  <c r="J1551" i="1"/>
  <c r="R1551" i="1"/>
  <c r="E1552" i="1"/>
  <c r="D1552" i="1"/>
  <c r="N1552" i="1"/>
  <c r="O1552" i="1"/>
  <c r="P1552" i="1"/>
  <c r="J1552" i="1"/>
  <c r="R1552" i="1"/>
  <c r="E1553" i="1"/>
  <c r="D1553" i="1"/>
  <c r="N1553" i="1"/>
  <c r="O1553" i="1"/>
  <c r="P1553" i="1"/>
  <c r="J1553" i="1"/>
  <c r="R1553" i="1"/>
  <c r="E1554" i="1"/>
  <c r="D1554" i="1"/>
  <c r="N1554" i="1"/>
  <c r="O1554" i="1"/>
  <c r="P1554" i="1"/>
  <c r="J1554" i="1"/>
  <c r="R1554" i="1"/>
  <c r="E1555" i="1"/>
  <c r="D1555" i="1"/>
  <c r="N1555" i="1"/>
  <c r="O1555" i="1"/>
  <c r="P1555" i="1"/>
  <c r="J1555" i="1"/>
  <c r="R1555" i="1"/>
  <c r="E1556" i="1"/>
  <c r="D1556" i="1"/>
  <c r="N1556" i="1"/>
  <c r="O1556" i="1"/>
  <c r="P1556" i="1"/>
  <c r="J1556" i="1"/>
  <c r="R1556" i="1"/>
  <c r="E1557" i="1"/>
  <c r="D1557" i="1"/>
  <c r="N1557" i="1"/>
  <c r="O1557" i="1"/>
  <c r="P1557" i="1"/>
  <c r="J1557" i="1"/>
  <c r="R1557" i="1"/>
  <c r="E1558" i="1"/>
  <c r="D1558" i="1"/>
  <c r="N1558" i="1"/>
  <c r="O1558" i="1"/>
  <c r="P1558" i="1"/>
  <c r="J1558" i="1"/>
  <c r="R1558" i="1"/>
  <c r="E1559" i="1"/>
  <c r="D1559" i="1"/>
  <c r="N1559" i="1"/>
  <c r="O1559" i="1"/>
  <c r="P1559" i="1"/>
  <c r="J1559" i="1"/>
  <c r="R1559" i="1"/>
  <c r="E1560" i="1"/>
  <c r="D1560" i="1"/>
  <c r="N1560" i="1"/>
  <c r="O1560" i="1"/>
  <c r="P1560" i="1"/>
  <c r="J1560" i="1"/>
  <c r="R1560" i="1"/>
  <c r="E1561" i="1"/>
  <c r="D1561" i="1"/>
  <c r="N1561" i="1"/>
  <c r="O1561" i="1"/>
  <c r="P1561" i="1"/>
  <c r="J1561" i="1"/>
  <c r="R1561" i="1"/>
  <c r="E1562" i="1"/>
  <c r="D1562" i="1"/>
  <c r="N1562" i="1"/>
  <c r="O1562" i="1"/>
  <c r="P1562" i="1"/>
  <c r="J1562" i="1"/>
  <c r="R1562" i="1"/>
  <c r="E1563" i="1"/>
  <c r="D1563" i="1"/>
  <c r="N1563" i="1"/>
  <c r="O1563" i="1"/>
  <c r="P1563" i="1"/>
  <c r="J1563" i="1"/>
  <c r="R1563" i="1"/>
  <c r="E1564" i="1"/>
  <c r="D1564" i="1"/>
  <c r="N1564" i="1"/>
  <c r="O1564" i="1"/>
  <c r="P1564" i="1"/>
  <c r="J1564" i="1"/>
  <c r="R1564" i="1"/>
  <c r="E1565" i="1"/>
  <c r="D1565" i="1"/>
  <c r="N1565" i="1"/>
  <c r="O1565" i="1"/>
  <c r="P1565" i="1"/>
  <c r="J1565" i="1"/>
  <c r="R1565" i="1"/>
  <c r="E1566" i="1"/>
  <c r="D1566" i="1"/>
  <c r="N1566" i="1"/>
  <c r="O1566" i="1"/>
  <c r="P1566" i="1"/>
  <c r="J1566" i="1"/>
  <c r="R1566" i="1"/>
  <c r="E1567" i="1"/>
  <c r="D1567" i="1"/>
  <c r="N1567" i="1"/>
  <c r="O1567" i="1"/>
  <c r="P1567" i="1"/>
  <c r="J1567" i="1"/>
  <c r="R1567" i="1"/>
  <c r="E1568" i="1"/>
  <c r="D1568" i="1"/>
  <c r="N1568" i="1"/>
  <c r="O1568" i="1"/>
  <c r="P1568" i="1"/>
  <c r="J1568" i="1"/>
  <c r="R1568" i="1"/>
  <c r="E1569" i="1"/>
  <c r="D1569" i="1"/>
  <c r="N1569" i="1"/>
  <c r="O1569" i="1"/>
  <c r="P1569" i="1"/>
  <c r="J1569" i="1"/>
  <c r="R1569" i="1"/>
  <c r="E1570" i="1"/>
  <c r="D1570" i="1"/>
  <c r="N1570" i="1"/>
  <c r="O1570" i="1"/>
  <c r="P1570" i="1"/>
  <c r="J1570" i="1"/>
  <c r="R1570" i="1"/>
  <c r="E1571" i="1"/>
  <c r="D1571" i="1"/>
  <c r="N1571" i="1"/>
  <c r="O1571" i="1"/>
  <c r="P1571" i="1"/>
  <c r="J1571" i="1"/>
  <c r="R1571" i="1"/>
  <c r="E1572" i="1"/>
  <c r="D1572" i="1"/>
  <c r="N1572" i="1"/>
  <c r="O1572" i="1"/>
  <c r="P1572" i="1"/>
  <c r="J1572" i="1"/>
  <c r="R1572" i="1"/>
  <c r="E1573" i="1"/>
  <c r="D1573" i="1"/>
  <c r="N1573" i="1"/>
  <c r="O1573" i="1"/>
  <c r="P1573" i="1"/>
  <c r="J1573" i="1"/>
  <c r="R1573" i="1"/>
  <c r="E1574" i="1"/>
  <c r="D1574" i="1"/>
  <c r="N1574" i="1"/>
  <c r="O1574" i="1"/>
  <c r="P1574" i="1"/>
  <c r="J1574" i="1"/>
  <c r="R1574" i="1"/>
  <c r="E1575" i="1"/>
  <c r="D1575" i="1"/>
  <c r="N1575" i="1"/>
  <c r="O1575" i="1"/>
  <c r="P1575" i="1"/>
  <c r="J1575" i="1"/>
  <c r="R1575" i="1"/>
  <c r="E1576" i="1"/>
  <c r="D1576" i="1"/>
  <c r="N1576" i="1"/>
  <c r="O1576" i="1"/>
  <c r="P1576" i="1"/>
  <c r="J1576" i="1"/>
  <c r="R1576" i="1"/>
  <c r="E1577" i="1"/>
  <c r="D1577" i="1"/>
  <c r="N1577" i="1"/>
  <c r="O1577" i="1"/>
  <c r="P1577" i="1"/>
  <c r="J1577" i="1"/>
  <c r="R1577" i="1"/>
  <c r="E1578" i="1"/>
  <c r="D1578" i="1"/>
  <c r="N1578" i="1"/>
  <c r="O1578" i="1"/>
  <c r="P1578" i="1"/>
  <c r="J1578" i="1"/>
  <c r="R1578" i="1"/>
  <c r="E1579" i="1"/>
  <c r="D1579" i="1"/>
  <c r="N1579" i="1"/>
  <c r="O1579" i="1"/>
  <c r="P1579" i="1"/>
  <c r="J1579" i="1"/>
  <c r="R1579" i="1"/>
  <c r="E1580" i="1"/>
  <c r="D1580" i="1"/>
  <c r="N1580" i="1"/>
  <c r="O1580" i="1"/>
  <c r="P1580" i="1"/>
  <c r="J1580" i="1"/>
  <c r="R1580" i="1"/>
  <c r="E1581" i="1"/>
  <c r="D1581" i="1"/>
  <c r="N1581" i="1"/>
  <c r="O1581" i="1"/>
  <c r="P1581" i="1"/>
  <c r="J1581" i="1"/>
  <c r="R1581" i="1"/>
  <c r="E1582" i="1"/>
  <c r="D1582" i="1"/>
  <c r="N1582" i="1"/>
  <c r="O1582" i="1"/>
  <c r="P1582" i="1"/>
  <c r="J1582" i="1"/>
  <c r="R1582" i="1"/>
  <c r="E1583" i="1"/>
  <c r="D1583" i="1"/>
  <c r="N1583" i="1"/>
  <c r="O1583" i="1"/>
  <c r="P1583" i="1"/>
  <c r="J1583" i="1"/>
  <c r="R1583" i="1"/>
  <c r="E1584" i="1"/>
  <c r="D1584" i="1"/>
  <c r="N1584" i="1"/>
  <c r="O1584" i="1"/>
  <c r="P1584" i="1"/>
  <c r="J1584" i="1"/>
  <c r="R1584" i="1"/>
  <c r="E1585" i="1"/>
  <c r="D1585" i="1"/>
  <c r="N1585" i="1"/>
  <c r="O1585" i="1"/>
  <c r="P1585" i="1"/>
  <c r="J1585" i="1"/>
  <c r="R1585" i="1"/>
  <c r="E1586" i="1"/>
  <c r="D1586" i="1"/>
  <c r="N1586" i="1"/>
  <c r="O1586" i="1"/>
  <c r="P1586" i="1"/>
  <c r="J1586" i="1"/>
  <c r="R1586" i="1"/>
  <c r="E1587" i="1"/>
  <c r="D1587" i="1"/>
  <c r="N1587" i="1"/>
  <c r="O1587" i="1"/>
  <c r="P1587" i="1"/>
  <c r="J1587" i="1"/>
  <c r="R1587" i="1"/>
  <c r="E1588" i="1"/>
  <c r="D1588" i="1"/>
  <c r="N1588" i="1"/>
  <c r="O1588" i="1"/>
  <c r="P1588" i="1"/>
  <c r="J1588" i="1"/>
  <c r="R1588" i="1"/>
  <c r="E1589" i="1"/>
  <c r="D1589" i="1"/>
  <c r="N1589" i="1"/>
  <c r="O1589" i="1"/>
  <c r="P1589" i="1"/>
  <c r="J1589" i="1"/>
  <c r="R1589" i="1"/>
  <c r="E1590" i="1"/>
  <c r="D1590" i="1"/>
  <c r="N1590" i="1"/>
  <c r="O1590" i="1"/>
  <c r="P1590" i="1"/>
  <c r="J1590" i="1"/>
  <c r="R1590" i="1"/>
  <c r="E1591" i="1"/>
  <c r="D1591" i="1"/>
  <c r="N1591" i="1"/>
  <c r="O1591" i="1"/>
  <c r="P1591" i="1"/>
  <c r="J1591" i="1"/>
  <c r="R1591" i="1"/>
  <c r="E1592" i="1"/>
  <c r="D1592" i="1"/>
  <c r="N1592" i="1"/>
  <c r="O1592" i="1"/>
  <c r="P1592" i="1"/>
  <c r="J1592" i="1"/>
  <c r="R1592" i="1"/>
  <c r="E1593" i="1"/>
  <c r="D1593" i="1"/>
  <c r="N1593" i="1"/>
  <c r="O1593" i="1"/>
  <c r="P1593" i="1"/>
  <c r="J1593" i="1"/>
  <c r="R1593" i="1"/>
  <c r="E1594" i="1"/>
  <c r="D1594" i="1"/>
  <c r="N1594" i="1"/>
  <c r="O1594" i="1"/>
  <c r="P1594" i="1"/>
  <c r="J1594" i="1"/>
  <c r="R1594" i="1"/>
  <c r="E1595" i="1"/>
  <c r="D1595" i="1"/>
  <c r="N1595" i="1"/>
  <c r="O1595" i="1"/>
  <c r="P1595" i="1"/>
  <c r="J1595" i="1"/>
  <c r="R1595" i="1"/>
  <c r="E1596" i="1"/>
  <c r="D1596" i="1"/>
  <c r="N1596" i="1"/>
  <c r="O1596" i="1"/>
  <c r="P1596" i="1"/>
  <c r="J1596" i="1"/>
  <c r="R1596" i="1"/>
  <c r="E1597" i="1"/>
  <c r="D1597" i="1"/>
  <c r="N1597" i="1"/>
  <c r="O1597" i="1"/>
  <c r="P1597" i="1"/>
  <c r="J1597" i="1"/>
  <c r="R1597" i="1"/>
  <c r="E1598" i="1"/>
  <c r="D1598" i="1"/>
  <c r="N1598" i="1"/>
  <c r="O1598" i="1"/>
  <c r="P1598" i="1"/>
  <c r="J1598" i="1"/>
  <c r="R1598" i="1"/>
  <c r="E1599" i="1"/>
  <c r="D1599" i="1"/>
  <c r="N1599" i="1"/>
  <c r="O1599" i="1"/>
  <c r="P1599" i="1"/>
  <c r="J1599" i="1"/>
  <c r="R1599" i="1"/>
  <c r="E1600" i="1"/>
  <c r="D1600" i="1"/>
  <c r="N1600" i="1"/>
  <c r="O1600" i="1"/>
  <c r="P1600" i="1"/>
  <c r="J1600" i="1"/>
  <c r="R1600" i="1"/>
  <c r="E1601" i="1"/>
  <c r="D1601" i="1"/>
  <c r="N1601" i="1"/>
  <c r="O1601" i="1"/>
  <c r="P1601" i="1"/>
  <c r="J1601" i="1"/>
  <c r="R1601" i="1"/>
  <c r="E1602" i="1"/>
  <c r="D1602" i="1"/>
  <c r="N1602" i="1"/>
  <c r="O1602" i="1"/>
  <c r="P1602" i="1"/>
  <c r="J1602" i="1"/>
  <c r="R1602" i="1"/>
  <c r="E1603" i="1"/>
  <c r="D1603" i="1"/>
  <c r="N1603" i="1"/>
  <c r="O1603" i="1"/>
  <c r="P1603" i="1"/>
  <c r="J1603" i="1"/>
  <c r="R1603" i="1"/>
  <c r="E1604" i="1"/>
  <c r="D1604" i="1"/>
  <c r="N1604" i="1"/>
  <c r="O1604" i="1"/>
  <c r="P1604" i="1"/>
  <c r="J1604" i="1"/>
  <c r="R1604" i="1"/>
  <c r="E1605" i="1"/>
  <c r="D1605" i="1"/>
  <c r="N1605" i="1"/>
  <c r="O1605" i="1"/>
  <c r="P1605" i="1"/>
  <c r="J1605" i="1"/>
  <c r="R1605" i="1"/>
  <c r="E1606" i="1"/>
  <c r="D1606" i="1"/>
  <c r="N1606" i="1"/>
  <c r="O1606" i="1"/>
  <c r="P1606" i="1"/>
  <c r="J1606" i="1"/>
  <c r="R1606" i="1"/>
  <c r="E1607" i="1"/>
  <c r="D1607" i="1"/>
  <c r="N1607" i="1"/>
  <c r="O1607" i="1"/>
  <c r="P1607" i="1"/>
  <c r="J1607" i="1"/>
  <c r="R1607" i="1"/>
  <c r="E1608" i="1"/>
  <c r="D1608" i="1"/>
  <c r="N1608" i="1"/>
  <c r="O1608" i="1"/>
  <c r="P1608" i="1"/>
  <c r="J1608" i="1"/>
  <c r="R1608" i="1"/>
  <c r="E1609" i="1"/>
  <c r="D1609" i="1"/>
  <c r="N1609" i="1"/>
  <c r="O1609" i="1"/>
  <c r="P1609" i="1"/>
  <c r="J1609" i="1"/>
  <c r="R1609" i="1"/>
  <c r="E1610" i="1"/>
  <c r="D1610" i="1"/>
  <c r="N1610" i="1"/>
  <c r="O1610" i="1"/>
  <c r="P1610" i="1"/>
  <c r="J1610" i="1"/>
  <c r="R1610" i="1"/>
  <c r="E1611" i="1"/>
  <c r="D1611" i="1"/>
  <c r="N1611" i="1"/>
  <c r="O1611" i="1"/>
  <c r="P1611" i="1"/>
  <c r="J1611" i="1"/>
  <c r="R1611" i="1"/>
  <c r="E1612" i="1"/>
  <c r="D1612" i="1"/>
  <c r="N1612" i="1"/>
  <c r="O1612" i="1"/>
  <c r="P1612" i="1"/>
  <c r="J1612" i="1"/>
  <c r="R1612" i="1"/>
  <c r="E1613" i="1"/>
  <c r="D1613" i="1"/>
  <c r="N1613" i="1"/>
  <c r="O1613" i="1"/>
  <c r="P1613" i="1"/>
  <c r="J1613" i="1"/>
  <c r="R1613" i="1"/>
  <c r="E1614" i="1"/>
  <c r="D1614" i="1"/>
  <c r="N1614" i="1"/>
  <c r="O1614" i="1"/>
  <c r="P1614" i="1"/>
  <c r="J1614" i="1"/>
  <c r="R1614" i="1"/>
  <c r="E1615" i="1"/>
  <c r="D1615" i="1"/>
  <c r="N1615" i="1"/>
  <c r="O1615" i="1"/>
  <c r="P1615" i="1"/>
  <c r="J1615" i="1"/>
  <c r="R1615" i="1"/>
  <c r="E1616" i="1"/>
  <c r="D1616" i="1"/>
  <c r="N1616" i="1"/>
  <c r="O1616" i="1"/>
  <c r="P1616" i="1"/>
  <c r="J1616" i="1"/>
  <c r="R1616" i="1"/>
  <c r="E1617" i="1"/>
  <c r="D1617" i="1"/>
  <c r="N1617" i="1"/>
  <c r="O1617" i="1"/>
  <c r="P1617" i="1"/>
  <c r="J1617" i="1"/>
  <c r="R1617" i="1"/>
  <c r="E1618" i="1"/>
  <c r="D1618" i="1"/>
  <c r="N1618" i="1"/>
  <c r="O1618" i="1"/>
  <c r="P1618" i="1"/>
  <c r="J1618" i="1"/>
  <c r="R1618" i="1"/>
  <c r="E1619" i="1"/>
  <c r="D1619" i="1"/>
  <c r="N1619" i="1"/>
  <c r="O1619" i="1"/>
  <c r="P1619" i="1"/>
  <c r="J1619" i="1"/>
  <c r="R1619" i="1"/>
  <c r="E1620" i="1"/>
  <c r="D1620" i="1"/>
  <c r="N1620" i="1"/>
  <c r="O1620" i="1"/>
  <c r="P1620" i="1"/>
  <c r="J1620" i="1"/>
  <c r="R1620" i="1"/>
  <c r="E1621" i="1"/>
  <c r="D1621" i="1"/>
  <c r="N1621" i="1"/>
  <c r="O1621" i="1"/>
  <c r="P1621" i="1"/>
  <c r="J1621" i="1"/>
  <c r="R1621" i="1"/>
  <c r="E1622" i="1"/>
  <c r="D1622" i="1"/>
  <c r="N1622" i="1"/>
  <c r="O1622" i="1"/>
  <c r="P1622" i="1"/>
  <c r="J1622" i="1"/>
  <c r="R1622" i="1"/>
  <c r="E1623" i="1"/>
  <c r="D1623" i="1"/>
  <c r="N1623" i="1"/>
  <c r="O1623" i="1"/>
  <c r="P1623" i="1"/>
  <c r="J1623" i="1"/>
  <c r="R1623" i="1"/>
  <c r="E1624" i="1"/>
  <c r="D1624" i="1"/>
  <c r="N1624" i="1"/>
  <c r="O1624" i="1"/>
  <c r="P1624" i="1"/>
  <c r="J1624" i="1"/>
  <c r="R1624" i="1"/>
  <c r="E1625" i="1"/>
  <c r="D1625" i="1"/>
  <c r="N1625" i="1"/>
  <c r="O1625" i="1"/>
  <c r="P1625" i="1"/>
  <c r="J1625" i="1"/>
  <c r="R1625" i="1"/>
  <c r="E1626" i="1"/>
  <c r="D1626" i="1"/>
  <c r="N1626" i="1"/>
  <c r="O1626" i="1"/>
  <c r="P1626" i="1"/>
  <c r="J1626" i="1"/>
  <c r="R1626" i="1"/>
  <c r="E1627" i="1"/>
  <c r="D1627" i="1"/>
  <c r="N1627" i="1"/>
  <c r="O1627" i="1"/>
  <c r="P1627" i="1"/>
  <c r="J1627" i="1"/>
  <c r="R1627" i="1"/>
  <c r="E1628" i="1"/>
  <c r="D1628" i="1"/>
  <c r="N1628" i="1"/>
  <c r="O1628" i="1"/>
  <c r="P1628" i="1"/>
  <c r="J1628" i="1"/>
  <c r="R1628" i="1"/>
  <c r="E1629" i="1"/>
  <c r="D1629" i="1"/>
  <c r="N1629" i="1"/>
  <c r="O1629" i="1"/>
  <c r="P1629" i="1"/>
  <c r="J1629" i="1"/>
  <c r="R1629" i="1"/>
  <c r="E1630" i="1"/>
  <c r="D1630" i="1"/>
  <c r="N1630" i="1"/>
  <c r="O1630" i="1"/>
  <c r="P1630" i="1"/>
  <c r="J1630" i="1"/>
  <c r="R1630" i="1"/>
  <c r="E1631" i="1"/>
  <c r="D1631" i="1"/>
  <c r="N1631" i="1"/>
  <c r="O1631" i="1"/>
  <c r="P1631" i="1"/>
  <c r="J1631" i="1"/>
  <c r="R1631" i="1"/>
  <c r="E1632" i="1"/>
  <c r="D1632" i="1"/>
  <c r="N1632" i="1"/>
  <c r="O1632" i="1"/>
  <c r="P1632" i="1"/>
  <c r="J1632" i="1"/>
  <c r="R1632" i="1"/>
  <c r="E1633" i="1"/>
  <c r="D1633" i="1"/>
  <c r="N1633" i="1"/>
  <c r="O1633" i="1"/>
  <c r="P1633" i="1"/>
  <c r="J1633" i="1"/>
  <c r="R1633" i="1"/>
  <c r="E1634" i="1"/>
  <c r="D1634" i="1"/>
  <c r="N1634" i="1"/>
  <c r="O1634" i="1"/>
  <c r="P1634" i="1"/>
  <c r="J1634" i="1"/>
  <c r="R1634" i="1"/>
  <c r="E1635" i="1"/>
  <c r="D1635" i="1"/>
  <c r="N1635" i="1"/>
  <c r="O1635" i="1"/>
  <c r="P1635" i="1"/>
  <c r="J1635" i="1"/>
  <c r="R1635" i="1"/>
  <c r="E1636" i="1"/>
  <c r="D1636" i="1"/>
  <c r="N1636" i="1"/>
  <c r="O1636" i="1"/>
  <c r="P1636" i="1"/>
  <c r="J1636" i="1"/>
  <c r="R1636" i="1"/>
  <c r="E1637" i="1"/>
  <c r="D1637" i="1"/>
  <c r="N1637" i="1"/>
  <c r="O1637" i="1"/>
  <c r="P1637" i="1"/>
  <c r="J1637" i="1"/>
  <c r="R1637" i="1"/>
  <c r="E1638" i="1"/>
  <c r="D1638" i="1"/>
  <c r="N1638" i="1"/>
  <c r="O1638" i="1"/>
  <c r="P1638" i="1"/>
  <c r="J1638" i="1"/>
  <c r="R1638" i="1"/>
  <c r="E1639" i="1"/>
  <c r="D1639" i="1"/>
  <c r="N1639" i="1"/>
  <c r="O1639" i="1"/>
  <c r="P1639" i="1"/>
  <c r="J1639" i="1"/>
  <c r="R1639" i="1"/>
  <c r="E1640" i="1"/>
  <c r="D1640" i="1"/>
  <c r="N1640" i="1"/>
  <c r="O1640" i="1"/>
  <c r="P1640" i="1"/>
  <c r="J1640" i="1"/>
  <c r="R1640" i="1"/>
  <c r="E1641" i="1"/>
  <c r="D1641" i="1"/>
  <c r="N1641" i="1"/>
  <c r="O1641" i="1"/>
  <c r="P1641" i="1"/>
  <c r="J1641" i="1"/>
  <c r="R1641" i="1"/>
  <c r="E1642" i="1"/>
  <c r="D1642" i="1"/>
  <c r="N1642" i="1"/>
  <c r="O1642" i="1"/>
  <c r="P1642" i="1"/>
  <c r="J1642" i="1"/>
  <c r="R1642" i="1"/>
  <c r="E1643" i="1"/>
  <c r="D1643" i="1"/>
  <c r="N1643" i="1"/>
  <c r="O1643" i="1"/>
  <c r="P1643" i="1"/>
  <c r="J1643" i="1"/>
  <c r="R1643" i="1"/>
  <c r="E1644" i="1"/>
  <c r="D1644" i="1"/>
  <c r="N1644" i="1"/>
  <c r="O1644" i="1"/>
  <c r="P1644" i="1"/>
  <c r="J1644" i="1"/>
  <c r="R1644" i="1"/>
  <c r="E1645" i="1"/>
  <c r="D1645" i="1"/>
  <c r="N1645" i="1"/>
  <c r="O1645" i="1"/>
  <c r="P1645" i="1"/>
  <c r="J1645" i="1"/>
  <c r="R1645" i="1"/>
  <c r="E1646" i="1"/>
  <c r="D1646" i="1"/>
  <c r="N1646" i="1"/>
  <c r="O1646" i="1"/>
  <c r="P1646" i="1"/>
  <c r="J1646" i="1"/>
  <c r="R1646" i="1"/>
  <c r="E1647" i="1"/>
  <c r="D1647" i="1"/>
  <c r="N1647" i="1"/>
  <c r="O1647" i="1"/>
  <c r="P1647" i="1"/>
  <c r="J1647" i="1"/>
  <c r="R1647" i="1"/>
  <c r="E1648" i="1"/>
  <c r="D1648" i="1"/>
  <c r="N1648" i="1"/>
  <c r="O1648" i="1"/>
  <c r="P1648" i="1"/>
  <c r="J1648" i="1"/>
  <c r="R1648" i="1"/>
  <c r="E1649" i="1"/>
  <c r="D1649" i="1"/>
  <c r="N1649" i="1"/>
  <c r="O1649" i="1"/>
  <c r="P1649" i="1"/>
  <c r="J1649" i="1"/>
  <c r="R1649" i="1"/>
  <c r="E1650" i="1"/>
  <c r="D1650" i="1"/>
  <c r="N1650" i="1"/>
  <c r="O1650" i="1"/>
  <c r="P1650" i="1"/>
  <c r="J1650" i="1"/>
  <c r="R1650" i="1"/>
  <c r="E1651" i="1"/>
  <c r="D1651" i="1"/>
  <c r="N1651" i="1"/>
  <c r="O1651" i="1"/>
  <c r="P1651" i="1"/>
  <c r="J1651" i="1"/>
  <c r="R1651" i="1"/>
  <c r="E1652" i="1"/>
  <c r="D1652" i="1"/>
  <c r="N1652" i="1"/>
  <c r="O1652" i="1"/>
  <c r="P1652" i="1"/>
  <c r="J1652" i="1"/>
  <c r="R1652" i="1"/>
  <c r="E1653" i="1"/>
  <c r="D1653" i="1"/>
  <c r="N1653" i="1"/>
  <c r="O1653" i="1"/>
  <c r="P1653" i="1"/>
  <c r="J1653" i="1"/>
  <c r="R1653" i="1"/>
  <c r="E1654" i="1"/>
  <c r="D1654" i="1"/>
  <c r="N1654" i="1"/>
  <c r="O1654" i="1"/>
  <c r="P1654" i="1"/>
  <c r="J1654" i="1"/>
  <c r="R1654" i="1"/>
  <c r="E1655" i="1"/>
  <c r="D1655" i="1"/>
  <c r="N1655" i="1"/>
  <c r="O1655" i="1"/>
  <c r="P1655" i="1"/>
  <c r="J1655" i="1"/>
  <c r="R1655" i="1"/>
  <c r="E1656" i="1"/>
  <c r="D1656" i="1"/>
  <c r="N1656" i="1"/>
  <c r="O1656" i="1"/>
  <c r="P1656" i="1"/>
  <c r="J1656" i="1"/>
  <c r="R1656" i="1"/>
  <c r="E1657" i="1"/>
  <c r="D1657" i="1"/>
  <c r="N1657" i="1"/>
  <c r="O1657" i="1"/>
  <c r="P1657" i="1"/>
  <c r="J1657" i="1"/>
  <c r="R1657" i="1"/>
  <c r="E1658" i="1"/>
  <c r="D1658" i="1"/>
  <c r="N1658" i="1"/>
  <c r="O1658" i="1"/>
  <c r="P1658" i="1"/>
  <c r="J1658" i="1"/>
  <c r="R1658" i="1"/>
  <c r="E1659" i="1"/>
  <c r="D1659" i="1"/>
  <c r="N1659" i="1"/>
  <c r="O1659" i="1"/>
  <c r="P1659" i="1"/>
  <c r="J1659" i="1"/>
  <c r="R1659" i="1"/>
  <c r="E1660" i="1"/>
  <c r="D1660" i="1"/>
  <c r="N1660" i="1"/>
  <c r="O1660" i="1"/>
  <c r="P1660" i="1"/>
  <c r="J1660" i="1"/>
  <c r="R1660" i="1"/>
  <c r="E1661" i="1"/>
  <c r="D1661" i="1"/>
  <c r="N1661" i="1"/>
  <c r="O1661" i="1"/>
  <c r="P1661" i="1"/>
  <c r="J1661" i="1"/>
  <c r="R1661" i="1"/>
  <c r="E1662" i="1"/>
  <c r="D1662" i="1"/>
  <c r="N1662" i="1"/>
  <c r="O1662" i="1"/>
  <c r="P1662" i="1"/>
  <c r="J1662" i="1"/>
  <c r="R1662" i="1"/>
  <c r="E1663" i="1"/>
  <c r="D1663" i="1"/>
  <c r="N1663" i="1"/>
  <c r="O1663" i="1"/>
  <c r="P1663" i="1"/>
  <c r="J1663" i="1"/>
  <c r="R1663" i="1"/>
  <c r="E1664" i="1"/>
  <c r="D1664" i="1"/>
  <c r="N1664" i="1"/>
  <c r="O1664" i="1"/>
  <c r="P1664" i="1"/>
  <c r="J1664" i="1"/>
  <c r="R1664" i="1"/>
  <c r="E1665" i="1"/>
  <c r="D1665" i="1"/>
  <c r="N1665" i="1"/>
  <c r="O1665" i="1"/>
  <c r="P1665" i="1"/>
  <c r="J1665" i="1"/>
  <c r="R1665" i="1"/>
  <c r="E1666" i="1"/>
  <c r="D1666" i="1"/>
  <c r="N1666" i="1"/>
  <c r="O1666" i="1"/>
  <c r="P1666" i="1"/>
  <c r="J1666" i="1"/>
  <c r="R1666" i="1"/>
  <c r="E1667" i="1"/>
  <c r="D1667" i="1"/>
  <c r="N1667" i="1"/>
  <c r="O1667" i="1"/>
  <c r="P1667" i="1"/>
  <c r="J1667" i="1"/>
  <c r="R1667" i="1"/>
  <c r="E1668" i="1"/>
  <c r="D1668" i="1"/>
  <c r="N1668" i="1"/>
  <c r="O1668" i="1"/>
  <c r="P1668" i="1"/>
  <c r="J1668" i="1"/>
  <c r="R1668" i="1"/>
  <c r="E1669" i="1"/>
  <c r="D1669" i="1"/>
  <c r="N1669" i="1"/>
  <c r="O1669" i="1"/>
  <c r="P1669" i="1"/>
  <c r="J1669" i="1"/>
  <c r="R1669" i="1"/>
  <c r="E1670" i="1"/>
  <c r="D1670" i="1"/>
  <c r="N1670" i="1"/>
  <c r="O1670" i="1"/>
  <c r="P1670" i="1"/>
  <c r="J1670" i="1"/>
  <c r="R1670" i="1"/>
  <c r="E1671" i="1"/>
  <c r="D1671" i="1"/>
  <c r="N1671" i="1"/>
  <c r="O1671" i="1"/>
  <c r="P1671" i="1"/>
  <c r="J1671" i="1"/>
  <c r="R1671" i="1"/>
  <c r="E1672" i="1"/>
  <c r="D1672" i="1"/>
  <c r="N1672" i="1"/>
  <c r="O1672" i="1"/>
  <c r="P1672" i="1"/>
  <c r="J1672" i="1"/>
  <c r="R1672" i="1"/>
  <c r="E1673" i="1"/>
  <c r="D1673" i="1"/>
  <c r="N1673" i="1"/>
  <c r="O1673" i="1"/>
  <c r="P1673" i="1"/>
  <c r="J1673" i="1"/>
  <c r="R1673" i="1"/>
  <c r="E1674" i="1"/>
  <c r="D1674" i="1"/>
  <c r="N1674" i="1"/>
  <c r="O1674" i="1"/>
  <c r="P1674" i="1"/>
  <c r="J1674" i="1"/>
  <c r="R1674" i="1"/>
  <c r="E1675" i="1"/>
  <c r="D1675" i="1"/>
  <c r="N1675" i="1"/>
  <c r="O1675" i="1"/>
  <c r="P1675" i="1"/>
  <c r="J1675" i="1"/>
  <c r="R1675" i="1"/>
  <c r="E1676" i="1"/>
  <c r="D1676" i="1"/>
  <c r="N1676" i="1"/>
  <c r="O1676" i="1"/>
  <c r="P1676" i="1"/>
  <c r="J1676" i="1"/>
  <c r="R1676" i="1"/>
  <c r="E1677" i="1"/>
  <c r="D1677" i="1"/>
  <c r="N1677" i="1"/>
  <c r="O1677" i="1"/>
  <c r="P1677" i="1"/>
  <c r="J1677" i="1"/>
  <c r="R1677" i="1"/>
  <c r="E1678" i="1"/>
  <c r="D1678" i="1"/>
  <c r="N1678" i="1"/>
  <c r="O1678" i="1"/>
  <c r="P1678" i="1"/>
  <c r="J1678" i="1"/>
  <c r="R1678" i="1"/>
  <c r="E1679" i="1"/>
  <c r="D1679" i="1"/>
  <c r="N1679" i="1"/>
  <c r="O1679" i="1"/>
  <c r="P1679" i="1"/>
  <c r="J1679" i="1"/>
  <c r="R1679" i="1"/>
  <c r="E1680" i="1"/>
  <c r="D1680" i="1"/>
  <c r="N1680" i="1"/>
  <c r="O1680" i="1"/>
  <c r="P1680" i="1"/>
  <c r="J1680" i="1"/>
  <c r="R1680" i="1"/>
  <c r="E1681" i="1"/>
  <c r="D1681" i="1"/>
  <c r="N1681" i="1"/>
  <c r="O1681" i="1"/>
  <c r="P1681" i="1"/>
  <c r="J1681" i="1"/>
  <c r="R1681" i="1"/>
  <c r="E1682" i="1"/>
  <c r="D1682" i="1"/>
  <c r="N1682" i="1"/>
  <c r="O1682" i="1"/>
  <c r="P1682" i="1"/>
  <c r="J1682" i="1"/>
  <c r="R1682" i="1"/>
  <c r="E1683" i="1"/>
  <c r="D1683" i="1"/>
  <c r="N1683" i="1"/>
  <c r="O1683" i="1"/>
  <c r="P1683" i="1"/>
  <c r="J1683" i="1"/>
  <c r="R1683" i="1"/>
  <c r="E1684" i="1"/>
  <c r="D1684" i="1"/>
  <c r="N1684" i="1"/>
  <c r="O1684" i="1"/>
  <c r="P1684" i="1"/>
  <c r="J1684" i="1"/>
  <c r="R1684" i="1"/>
  <c r="E1685" i="1"/>
  <c r="D1685" i="1"/>
  <c r="N1685" i="1"/>
  <c r="O1685" i="1"/>
  <c r="P1685" i="1"/>
  <c r="J1685" i="1"/>
  <c r="R1685" i="1"/>
  <c r="E1686" i="1"/>
  <c r="D1686" i="1"/>
  <c r="N1686" i="1"/>
  <c r="O1686" i="1"/>
  <c r="P1686" i="1"/>
  <c r="J1686" i="1"/>
  <c r="R1686" i="1"/>
  <c r="E1687" i="1"/>
  <c r="D1687" i="1"/>
  <c r="N1687" i="1"/>
  <c r="O1687" i="1"/>
  <c r="P1687" i="1"/>
  <c r="J1687" i="1"/>
  <c r="R1687" i="1"/>
  <c r="E1688" i="1"/>
  <c r="D1688" i="1"/>
  <c r="N1688" i="1"/>
  <c r="O1688" i="1"/>
  <c r="P1688" i="1"/>
  <c r="J1688" i="1"/>
  <c r="R1688" i="1"/>
  <c r="E1689" i="1"/>
  <c r="D1689" i="1"/>
  <c r="N1689" i="1"/>
  <c r="O1689" i="1"/>
  <c r="P1689" i="1"/>
  <c r="J1689" i="1"/>
  <c r="R1689" i="1"/>
  <c r="E1690" i="1"/>
  <c r="D1690" i="1"/>
  <c r="N1690" i="1"/>
  <c r="O1690" i="1"/>
  <c r="P1690" i="1"/>
  <c r="J1690" i="1"/>
  <c r="R1690" i="1"/>
  <c r="E1691" i="1"/>
  <c r="D1691" i="1"/>
  <c r="N1691" i="1"/>
  <c r="O1691" i="1"/>
  <c r="P1691" i="1"/>
  <c r="J1691" i="1"/>
  <c r="R1691" i="1"/>
  <c r="E1692" i="1"/>
  <c r="D1692" i="1"/>
  <c r="N1692" i="1"/>
  <c r="O1692" i="1"/>
  <c r="P1692" i="1"/>
  <c r="J1692" i="1"/>
  <c r="R1692" i="1"/>
  <c r="E1693" i="1"/>
  <c r="D1693" i="1"/>
  <c r="N1693" i="1"/>
  <c r="O1693" i="1"/>
  <c r="P1693" i="1"/>
  <c r="J1693" i="1"/>
  <c r="R1693" i="1"/>
  <c r="E1694" i="1"/>
  <c r="D1694" i="1"/>
  <c r="N1694" i="1"/>
  <c r="O1694" i="1"/>
  <c r="P1694" i="1"/>
  <c r="J1694" i="1"/>
  <c r="R1694" i="1"/>
  <c r="E1695" i="1"/>
  <c r="D1695" i="1"/>
  <c r="N1695" i="1"/>
  <c r="O1695" i="1"/>
  <c r="P1695" i="1"/>
  <c r="J1695" i="1"/>
  <c r="R1695" i="1"/>
  <c r="E1696" i="1"/>
  <c r="D1696" i="1"/>
  <c r="N1696" i="1"/>
  <c r="O1696" i="1"/>
  <c r="P1696" i="1"/>
  <c r="J1696" i="1"/>
  <c r="R1696" i="1"/>
  <c r="E1697" i="1"/>
  <c r="D1697" i="1"/>
  <c r="N1697" i="1"/>
  <c r="O1697" i="1"/>
  <c r="P1697" i="1"/>
  <c r="J1697" i="1"/>
  <c r="R1697" i="1"/>
  <c r="E1698" i="1"/>
  <c r="D1698" i="1"/>
  <c r="N1698" i="1"/>
  <c r="O1698" i="1"/>
  <c r="P1698" i="1"/>
  <c r="J1698" i="1"/>
  <c r="R1698" i="1"/>
  <c r="E1699" i="1"/>
  <c r="D1699" i="1"/>
  <c r="N1699" i="1"/>
  <c r="O1699" i="1"/>
  <c r="P1699" i="1"/>
  <c r="J1699" i="1"/>
  <c r="R1699" i="1"/>
  <c r="E1700" i="1"/>
  <c r="D1700" i="1"/>
  <c r="N1700" i="1"/>
  <c r="O1700" i="1"/>
  <c r="P1700" i="1"/>
  <c r="J1700" i="1"/>
  <c r="R1700" i="1"/>
  <c r="E1701" i="1"/>
  <c r="D1701" i="1"/>
  <c r="N1701" i="1"/>
  <c r="O1701" i="1"/>
  <c r="P1701" i="1"/>
  <c r="J1701" i="1"/>
  <c r="R1701" i="1"/>
  <c r="E1702" i="1"/>
  <c r="D1702" i="1"/>
  <c r="N1702" i="1"/>
  <c r="O1702" i="1"/>
  <c r="P1702" i="1"/>
  <c r="J1702" i="1"/>
  <c r="R1702" i="1"/>
  <c r="E1703" i="1"/>
  <c r="D1703" i="1"/>
  <c r="N1703" i="1"/>
  <c r="O1703" i="1"/>
  <c r="P1703" i="1"/>
  <c r="J1703" i="1"/>
  <c r="R1703" i="1"/>
  <c r="E1704" i="1"/>
  <c r="D1704" i="1"/>
  <c r="N1704" i="1"/>
  <c r="O1704" i="1"/>
  <c r="P1704" i="1"/>
  <c r="J1704" i="1"/>
  <c r="R1704" i="1"/>
  <c r="E1705" i="1"/>
  <c r="D1705" i="1"/>
  <c r="N1705" i="1"/>
  <c r="O1705" i="1"/>
  <c r="P1705" i="1"/>
  <c r="J1705" i="1"/>
  <c r="R1705" i="1"/>
  <c r="E1706" i="1"/>
  <c r="D1706" i="1"/>
  <c r="N1706" i="1"/>
  <c r="O1706" i="1"/>
  <c r="P1706" i="1"/>
  <c r="J1706" i="1"/>
  <c r="R1706" i="1"/>
  <c r="E1707" i="1"/>
  <c r="D1707" i="1"/>
  <c r="N1707" i="1"/>
  <c r="O1707" i="1"/>
  <c r="P1707" i="1"/>
  <c r="J1707" i="1"/>
  <c r="R1707" i="1"/>
  <c r="E1708" i="1"/>
  <c r="D1708" i="1"/>
  <c r="N1708" i="1"/>
  <c r="O1708" i="1"/>
  <c r="P1708" i="1"/>
  <c r="J1708" i="1"/>
  <c r="R1708" i="1"/>
  <c r="E1709" i="1"/>
  <c r="D1709" i="1"/>
  <c r="N1709" i="1"/>
  <c r="O1709" i="1"/>
  <c r="P1709" i="1"/>
  <c r="J1709" i="1"/>
  <c r="R1709" i="1"/>
  <c r="E1710" i="1"/>
  <c r="D1710" i="1"/>
  <c r="N1710" i="1"/>
  <c r="O1710" i="1"/>
  <c r="P1710" i="1"/>
  <c r="J1710" i="1"/>
  <c r="R1710" i="1"/>
  <c r="E1711" i="1"/>
  <c r="D1711" i="1"/>
  <c r="N1711" i="1"/>
  <c r="O1711" i="1"/>
  <c r="P1711" i="1"/>
  <c r="J1711" i="1"/>
  <c r="R1711" i="1"/>
  <c r="E1712" i="1"/>
  <c r="D1712" i="1"/>
  <c r="N1712" i="1"/>
  <c r="O1712" i="1"/>
  <c r="P1712" i="1"/>
  <c r="J1712" i="1"/>
  <c r="R1712" i="1"/>
  <c r="E1713" i="1"/>
  <c r="D1713" i="1"/>
  <c r="N1713" i="1"/>
  <c r="O1713" i="1"/>
  <c r="P1713" i="1"/>
  <c r="J1713" i="1"/>
  <c r="R1713" i="1"/>
  <c r="E1714" i="1"/>
  <c r="D1714" i="1"/>
  <c r="N1714" i="1"/>
  <c r="O1714" i="1"/>
  <c r="P1714" i="1"/>
  <c r="J1714" i="1"/>
  <c r="R1714" i="1"/>
  <c r="E1715" i="1"/>
  <c r="D1715" i="1"/>
  <c r="N1715" i="1"/>
  <c r="O1715" i="1"/>
  <c r="P1715" i="1"/>
  <c r="J1715" i="1"/>
  <c r="R1715" i="1"/>
  <c r="E1716" i="1"/>
  <c r="D1716" i="1"/>
  <c r="N1716" i="1"/>
  <c r="O1716" i="1"/>
  <c r="P1716" i="1"/>
  <c r="J1716" i="1"/>
  <c r="R1716" i="1"/>
  <c r="E1717" i="1"/>
  <c r="D1717" i="1"/>
  <c r="N1717" i="1"/>
  <c r="O1717" i="1"/>
  <c r="P1717" i="1"/>
  <c r="J1717" i="1"/>
  <c r="R1717" i="1"/>
  <c r="E1718" i="1"/>
  <c r="D1718" i="1"/>
  <c r="N1718" i="1"/>
  <c r="O1718" i="1"/>
  <c r="P1718" i="1"/>
  <c r="J1718" i="1"/>
  <c r="R1718" i="1"/>
  <c r="E1719" i="1"/>
  <c r="D1719" i="1"/>
  <c r="N1719" i="1"/>
  <c r="O1719" i="1"/>
  <c r="P1719" i="1"/>
  <c r="J1719" i="1"/>
  <c r="R1719" i="1"/>
  <c r="E1720" i="1"/>
  <c r="D1720" i="1"/>
  <c r="N1720" i="1"/>
  <c r="O1720" i="1"/>
  <c r="P1720" i="1"/>
  <c r="J1720" i="1"/>
  <c r="R1720" i="1"/>
  <c r="E1721" i="1"/>
  <c r="D1721" i="1"/>
  <c r="N1721" i="1"/>
  <c r="O1721" i="1"/>
  <c r="P1721" i="1"/>
  <c r="J1721" i="1"/>
  <c r="R1721" i="1"/>
  <c r="E1722" i="1"/>
  <c r="D1722" i="1"/>
  <c r="N1722" i="1"/>
  <c r="O1722" i="1"/>
  <c r="P1722" i="1"/>
  <c r="J1722" i="1"/>
  <c r="R1722" i="1"/>
  <c r="E1723" i="1"/>
  <c r="D1723" i="1"/>
  <c r="N1723" i="1"/>
  <c r="O1723" i="1"/>
  <c r="P1723" i="1"/>
  <c r="J1723" i="1"/>
  <c r="R1723" i="1"/>
  <c r="E1724" i="1"/>
  <c r="D1724" i="1"/>
  <c r="N1724" i="1"/>
  <c r="O1724" i="1"/>
  <c r="P1724" i="1"/>
  <c r="J1724" i="1"/>
  <c r="R1724" i="1"/>
  <c r="E1725" i="1"/>
  <c r="D1725" i="1"/>
  <c r="N1725" i="1"/>
  <c r="O1725" i="1"/>
  <c r="P1725" i="1"/>
  <c r="J1725" i="1"/>
  <c r="R1725" i="1"/>
  <c r="E1726" i="1"/>
  <c r="D1726" i="1"/>
  <c r="N1726" i="1"/>
  <c r="O1726" i="1"/>
  <c r="P1726" i="1"/>
  <c r="J1726" i="1"/>
  <c r="R1726" i="1"/>
  <c r="E1727" i="1"/>
  <c r="D1727" i="1"/>
  <c r="N1727" i="1"/>
  <c r="O1727" i="1"/>
  <c r="P1727" i="1"/>
  <c r="J1727" i="1"/>
  <c r="R1727" i="1"/>
  <c r="E1728" i="1"/>
  <c r="D1728" i="1"/>
  <c r="N1728" i="1"/>
  <c r="O1728" i="1"/>
  <c r="P1728" i="1"/>
  <c r="J1728" i="1"/>
  <c r="R1728" i="1"/>
  <c r="E1729" i="1"/>
  <c r="D1729" i="1"/>
  <c r="N1729" i="1"/>
  <c r="O1729" i="1"/>
  <c r="P1729" i="1"/>
  <c r="J1729" i="1"/>
  <c r="R1729" i="1"/>
  <c r="E1730" i="1"/>
  <c r="D1730" i="1"/>
  <c r="N1730" i="1"/>
  <c r="O1730" i="1"/>
  <c r="P1730" i="1"/>
  <c r="J1730" i="1"/>
  <c r="R1730" i="1"/>
  <c r="E1731" i="1"/>
  <c r="D1731" i="1"/>
  <c r="N1731" i="1"/>
  <c r="O1731" i="1"/>
  <c r="P1731" i="1"/>
  <c r="J1731" i="1"/>
  <c r="R1731" i="1"/>
  <c r="E1732" i="1"/>
  <c r="D1732" i="1"/>
  <c r="N1732" i="1"/>
  <c r="O1732" i="1"/>
  <c r="P1732" i="1"/>
  <c r="J1732" i="1"/>
  <c r="R1732" i="1"/>
  <c r="E1733" i="1"/>
  <c r="D1733" i="1"/>
  <c r="N1733" i="1"/>
  <c r="O1733" i="1"/>
  <c r="P1733" i="1"/>
  <c r="J1733" i="1"/>
  <c r="R1733" i="1"/>
  <c r="E1734" i="1"/>
  <c r="D1734" i="1"/>
  <c r="N1734" i="1"/>
  <c r="O1734" i="1"/>
  <c r="P1734" i="1"/>
  <c r="J1734" i="1"/>
  <c r="R1734" i="1"/>
  <c r="E1735" i="1"/>
  <c r="D1735" i="1"/>
  <c r="N1735" i="1"/>
  <c r="O1735" i="1"/>
  <c r="P1735" i="1"/>
  <c r="J1735" i="1"/>
  <c r="R1735" i="1"/>
  <c r="E1736" i="1"/>
  <c r="D1736" i="1"/>
  <c r="N1736" i="1"/>
  <c r="O1736" i="1"/>
  <c r="P1736" i="1"/>
  <c r="J1736" i="1"/>
  <c r="R1736" i="1"/>
  <c r="E1737" i="1"/>
  <c r="D1737" i="1"/>
  <c r="N1737" i="1"/>
  <c r="O1737" i="1"/>
  <c r="P1737" i="1"/>
  <c r="J1737" i="1"/>
  <c r="R1737" i="1"/>
  <c r="E1738" i="1"/>
  <c r="D1738" i="1"/>
  <c r="N1738" i="1"/>
  <c r="O1738" i="1"/>
  <c r="P1738" i="1"/>
  <c r="J1738" i="1"/>
  <c r="R1738" i="1"/>
  <c r="E1739" i="1"/>
  <c r="D1739" i="1"/>
  <c r="N1739" i="1"/>
  <c r="O1739" i="1"/>
  <c r="P1739" i="1"/>
  <c r="J1739" i="1"/>
  <c r="R1739" i="1"/>
  <c r="E1740" i="1"/>
  <c r="D1740" i="1"/>
  <c r="N1740" i="1"/>
  <c r="O1740" i="1"/>
  <c r="P1740" i="1"/>
  <c r="J1740" i="1"/>
  <c r="R1740" i="1"/>
  <c r="E1741" i="1"/>
  <c r="D1741" i="1"/>
  <c r="N1741" i="1"/>
  <c r="O1741" i="1"/>
  <c r="P1741" i="1"/>
  <c r="J1741" i="1"/>
  <c r="R1741" i="1"/>
  <c r="E1742" i="1"/>
  <c r="D1742" i="1"/>
  <c r="N1742" i="1"/>
  <c r="O1742" i="1"/>
  <c r="P1742" i="1"/>
  <c r="J1742" i="1"/>
  <c r="R1742" i="1"/>
  <c r="E1743" i="1"/>
  <c r="D1743" i="1"/>
  <c r="N1743" i="1"/>
  <c r="O1743" i="1"/>
  <c r="P1743" i="1"/>
  <c r="J1743" i="1"/>
  <c r="R1743" i="1"/>
  <c r="E1744" i="1"/>
  <c r="D1744" i="1"/>
  <c r="N1744" i="1"/>
  <c r="O1744" i="1"/>
  <c r="P1744" i="1"/>
  <c r="J1744" i="1"/>
  <c r="R1744" i="1"/>
  <c r="E1745" i="1"/>
  <c r="D1745" i="1"/>
  <c r="N1745" i="1"/>
  <c r="O1745" i="1"/>
  <c r="P1745" i="1"/>
  <c r="J1745" i="1"/>
  <c r="R1745" i="1"/>
  <c r="E1746" i="1"/>
  <c r="D1746" i="1"/>
  <c r="N1746" i="1"/>
  <c r="O1746" i="1"/>
  <c r="P1746" i="1"/>
  <c r="J1746" i="1"/>
  <c r="R1746" i="1"/>
  <c r="E1747" i="1"/>
  <c r="D1747" i="1"/>
  <c r="N1747" i="1"/>
  <c r="O1747" i="1"/>
  <c r="P1747" i="1"/>
  <c r="J1747" i="1"/>
  <c r="R1747" i="1"/>
  <c r="E1748" i="1"/>
  <c r="D1748" i="1"/>
  <c r="N1748" i="1"/>
  <c r="O1748" i="1"/>
  <c r="P1748" i="1"/>
  <c r="J1748" i="1"/>
  <c r="R1748" i="1"/>
  <c r="E1749" i="1"/>
  <c r="D1749" i="1"/>
  <c r="N1749" i="1"/>
  <c r="O1749" i="1"/>
  <c r="P1749" i="1"/>
  <c r="J1749" i="1"/>
  <c r="R1749" i="1"/>
  <c r="E1750" i="1"/>
  <c r="D1750" i="1"/>
  <c r="N1750" i="1"/>
  <c r="O1750" i="1"/>
  <c r="P1750" i="1"/>
  <c r="J1750" i="1"/>
  <c r="R1750" i="1"/>
  <c r="E1751" i="1"/>
  <c r="D1751" i="1"/>
  <c r="N1751" i="1"/>
  <c r="O1751" i="1"/>
  <c r="P1751" i="1"/>
  <c r="J1751" i="1"/>
  <c r="R1751" i="1"/>
  <c r="E1752" i="1"/>
  <c r="D1752" i="1"/>
  <c r="N1752" i="1"/>
  <c r="O1752" i="1"/>
  <c r="P1752" i="1"/>
  <c r="J1752" i="1"/>
  <c r="R1752" i="1"/>
  <c r="E1753" i="1"/>
  <c r="D1753" i="1"/>
  <c r="N1753" i="1"/>
  <c r="O1753" i="1"/>
  <c r="P1753" i="1"/>
  <c r="J1753" i="1"/>
  <c r="R1753" i="1"/>
  <c r="E1754" i="1"/>
  <c r="D1754" i="1"/>
  <c r="N1754" i="1"/>
  <c r="O1754" i="1"/>
  <c r="P1754" i="1"/>
  <c r="J1754" i="1"/>
  <c r="R1754" i="1"/>
  <c r="E1755" i="1"/>
  <c r="D1755" i="1"/>
  <c r="N1755" i="1"/>
  <c r="O1755" i="1"/>
  <c r="P1755" i="1"/>
  <c r="J1755" i="1"/>
  <c r="R1755" i="1"/>
  <c r="E1756" i="1"/>
  <c r="D1756" i="1"/>
  <c r="N1756" i="1"/>
  <c r="O1756" i="1"/>
  <c r="P1756" i="1"/>
  <c r="J1756" i="1"/>
  <c r="R1756" i="1"/>
  <c r="E1757" i="1"/>
  <c r="D1757" i="1"/>
  <c r="N1757" i="1"/>
  <c r="O1757" i="1"/>
  <c r="P1757" i="1"/>
  <c r="J1757" i="1"/>
  <c r="R1757" i="1"/>
  <c r="E1758" i="1"/>
  <c r="D1758" i="1"/>
  <c r="N1758" i="1"/>
  <c r="O1758" i="1"/>
  <c r="P1758" i="1"/>
  <c r="J1758" i="1"/>
  <c r="R1758" i="1"/>
  <c r="E1759" i="1"/>
  <c r="D1759" i="1"/>
  <c r="N1759" i="1"/>
  <c r="O1759" i="1"/>
  <c r="P1759" i="1"/>
  <c r="J1759" i="1"/>
  <c r="R1759" i="1"/>
  <c r="E1760" i="1"/>
  <c r="D1760" i="1"/>
  <c r="N1760" i="1"/>
  <c r="O1760" i="1"/>
  <c r="P1760" i="1"/>
  <c r="J1760" i="1"/>
  <c r="R1760" i="1"/>
  <c r="E1761" i="1"/>
  <c r="D1761" i="1"/>
  <c r="N1761" i="1"/>
  <c r="O1761" i="1"/>
  <c r="P1761" i="1"/>
  <c r="J1761" i="1"/>
  <c r="R1761" i="1"/>
  <c r="E1762" i="1"/>
  <c r="D1762" i="1"/>
  <c r="N1762" i="1"/>
  <c r="O1762" i="1"/>
  <c r="P1762" i="1"/>
  <c r="J1762" i="1"/>
  <c r="R1762" i="1"/>
  <c r="E1763" i="1"/>
  <c r="D1763" i="1"/>
  <c r="N1763" i="1"/>
  <c r="O1763" i="1"/>
  <c r="P1763" i="1"/>
  <c r="J1763" i="1"/>
  <c r="R1763" i="1"/>
  <c r="E1764" i="1"/>
  <c r="D1764" i="1"/>
  <c r="N1764" i="1"/>
  <c r="O1764" i="1"/>
  <c r="P1764" i="1"/>
  <c r="J1764" i="1"/>
  <c r="R1764" i="1"/>
  <c r="E1765" i="1"/>
  <c r="D1765" i="1"/>
  <c r="N1765" i="1"/>
  <c r="O1765" i="1"/>
  <c r="P1765" i="1"/>
  <c r="J1765" i="1"/>
  <c r="R1765" i="1"/>
  <c r="E1766" i="1"/>
  <c r="D1766" i="1"/>
  <c r="N1766" i="1"/>
  <c r="O1766" i="1"/>
  <c r="P1766" i="1"/>
  <c r="J1766" i="1"/>
  <c r="R1766" i="1"/>
  <c r="E1767" i="1"/>
  <c r="D1767" i="1"/>
  <c r="N1767" i="1"/>
  <c r="O1767" i="1"/>
  <c r="P1767" i="1"/>
  <c r="J1767" i="1"/>
  <c r="R1767" i="1"/>
  <c r="E1768" i="1"/>
  <c r="D1768" i="1"/>
  <c r="N1768" i="1"/>
  <c r="O1768" i="1"/>
  <c r="P1768" i="1"/>
  <c r="J1768" i="1"/>
  <c r="R1768" i="1"/>
  <c r="E1769" i="1"/>
  <c r="D1769" i="1"/>
  <c r="N1769" i="1"/>
  <c r="O1769" i="1"/>
  <c r="P1769" i="1"/>
  <c r="J1769" i="1"/>
  <c r="R1769" i="1"/>
  <c r="E1770" i="1"/>
  <c r="D1770" i="1"/>
  <c r="N1770" i="1"/>
  <c r="O1770" i="1"/>
  <c r="P1770" i="1"/>
  <c r="J1770" i="1"/>
  <c r="R1770" i="1"/>
  <c r="E1771" i="1"/>
  <c r="D1771" i="1"/>
  <c r="N1771" i="1"/>
  <c r="O1771" i="1"/>
  <c r="P1771" i="1"/>
  <c r="J1771" i="1"/>
  <c r="R1771" i="1"/>
  <c r="E1772" i="1"/>
  <c r="D1772" i="1"/>
  <c r="N1772" i="1"/>
  <c r="O1772" i="1"/>
  <c r="P1772" i="1"/>
  <c r="J1772" i="1"/>
  <c r="R1772" i="1"/>
  <c r="E1773" i="1"/>
  <c r="D1773" i="1"/>
  <c r="N1773" i="1"/>
  <c r="O1773" i="1"/>
  <c r="P1773" i="1"/>
  <c r="J1773" i="1"/>
  <c r="R1773" i="1"/>
  <c r="E1774" i="1"/>
  <c r="D1774" i="1"/>
  <c r="N1774" i="1"/>
  <c r="O1774" i="1"/>
  <c r="P1774" i="1"/>
  <c r="J1774" i="1"/>
  <c r="R1774" i="1"/>
  <c r="E1775" i="1"/>
  <c r="D1775" i="1"/>
  <c r="N1775" i="1"/>
  <c r="O1775" i="1"/>
  <c r="P1775" i="1"/>
  <c r="J1775" i="1"/>
  <c r="R1775" i="1"/>
  <c r="E1776" i="1"/>
  <c r="D1776" i="1"/>
  <c r="N1776" i="1"/>
  <c r="O1776" i="1"/>
  <c r="P1776" i="1"/>
  <c r="J1776" i="1"/>
  <c r="R1776" i="1"/>
  <c r="E1777" i="1"/>
  <c r="D1777" i="1"/>
  <c r="N1777" i="1"/>
  <c r="O1777" i="1"/>
  <c r="P1777" i="1"/>
  <c r="J1777" i="1"/>
  <c r="R1777" i="1"/>
  <c r="E1778" i="1"/>
  <c r="D1778" i="1"/>
  <c r="N1778" i="1"/>
  <c r="O1778" i="1"/>
  <c r="P1778" i="1"/>
  <c r="J1778" i="1"/>
  <c r="R1778" i="1"/>
  <c r="E1779" i="1"/>
  <c r="D1779" i="1"/>
  <c r="N1779" i="1"/>
  <c r="O1779" i="1"/>
  <c r="P1779" i="1"/>
  <c r="J1779" i="1"/>
  <c r="R1779" i="1"/>
  <c r="E1780" i="1"/>
  <c r="D1780" i="1"/>
  <c r="N1780" i="1"/>
  <c r="O1780" i="1"/>
  <c r="P1780" i="1"/>
  <c r="J1780" i="1"/>
  <c r="R1780" i="1"/>
  <c r="E1781" i="1"/>
  <c r="D1781" i="1"/>
  <c r="N1781" i="1"/>
  <c r="O1781" i="1"/>
  <c r="P1781" i="1"/>
  <c r="J1781" i="1"/>
  <c r="R1781" i="1"/>
  <c r="E1782" i="1"/>
  <c r="D1782" i="1"/>
  <c r="N1782" i="1"/>
  <c r="O1782" i="1"/>
  <c r="P1782" i="1"/>
  <c r="J1782" i="1"/>
  <c r="R1782" i="1"/>
  <c r="E1783" i="1"/>
  <c r="D1783" i="1"/>
  <c r="N1783" i="1"/>
  <c r="O1783" i="1"/>
  <c r="P1783" i="1"/>
  <c r="J1783" i="1"/>
  <c r="R1783" i="1"/>
  <c r="E1784" i="1"/>
  <c r="D1784" i="1"/>
  <c r="N1784" i="1"/>
  <c r="O1784" i="1"/>
  <c r="P1784" i="1"/>
  <c r="J1784" i="1"/>
  <c r="R1784" i="1"/>
  <c r="E1785" i="1"/>
  <c r="D1785" i="1"/>
  <c r="N1785" i="1"/>
  <c r="O1785" i="1"/>
  <c r="P1785" i="1"/>
  <c r="J1785" i="1"/>
  <c r="R1785" i="1"/>
  <c r="E1786" i="1"/>
  <c r="D1786" i="1"/>
  <c r="N1786" i="1"/>
  <c r="O1786" i="1"/>
  <c r="P1786" i="1"/>
  <c r="J1786" i="1"/>
  <c r="R1786" i="1"/>
  <c r="E1787" i="1"/>
  <c r="D1787" i="1"/>
  <c r="N1787" i="1"/>
  <c r="O1787" i="1"/>
  <c r="P1787" i="1"/>
  <c r="J1787" i="1"/>
  <c r="R1787" i="1"/>
  <c r="E1788" i="1"/>
  <c r="D1788" i="1"/>
  <c r="N1788" i="1"/>
  <c r="O1788" i="1"/>
  <c r="P1788" i="1"/>
  <c r="J1788" i="1"/>
  <c r="R1788" i="1"/>
  <c r="E1789" i="1"/>
  <c r="D1789" i="1"/>
  <c r="N1789" i="1"/>
  <c r="O1789" i="1"/>
  <c r="P1789" i="1"/>
  <c r="J1789" i="1"/>
  <c r="R1789" i="1"/>
  <c r="E1790" i="1"/>
  <c r="D1790" i="1"/>
  <c r="N1790" i="1"/>
  <c r="O1790" i="1"/>
  <c r="P1790" i="1"/>
  <c r="J1790" i="1"/>
  <c r="R1790" i="1"/>
  <c r="E1791" i="1"/>
  <c r="D1791" i="1"/>
  <c r="N1791" i="1"/>
  <c r="O1791" i="1"/>
  <c r="P1791" i="1"/>
  <c r="J1791" i="1"/>
  <c r="R1791" i="1"/>
  <c r="E1792" i="1"/>
  <c r="D1792" i="1"/>
  <c r="N1792" i="1"/>
  <c r="O1792" i="1"/>
  <c r="P1792" i="1"/>
  <c r="J1792" i="1"/>
  <c r="R1792" i="1"/>
  <c r="E1793" i="1"/>
  <c r="D1793" i="1"/>
  <c r="N1793" i="1"/>
  <c r="O1793" i="1"/>
  <c r="P1793" i="1"/>
  <c r="J1793" i="1"/>
  <c r="R1793" i="1"/>
  <c r="E1794" i="1"/>
  <c r="D1794" i="1"/>
  <c r="N1794" i="1"/>
  <c r="O1794" i="1"/>
  <c r="P1794" i="1"/>
  <c r="J1794" i="1"/>
  <c r="R1794" i="1"/>
  <c r="E1795" i="1"/>
  <c r="D1795" i="1"/>
  <c r="N1795" i="1"/>
  <c r="O1795" i="1"/>
  <c r="P1795" i="1"/>
  <c r="J1795" i="1"/>
  <c r="R1795" i="1"/>
  <c r="E1796" i="1"/>
  <c r="D1796" i="1"/>
  <c r="N1796" i="1"/>
  <c r="O1796" i="1"/>
  <c r="P1796" i="1"/>
  <c r="J1796" i="1"/>
  <c r="R1796" i="1"/>
  <c r="E1797" i="1"/>
  <c r="D1797" i="1"/>
  <c r="N1797" i="1"/>
  <c r="O1797" i="1"/>
  <c r="P1797" i="1"/>
  <c r="J1797" i="1"/>
  <c r="R1797" i="1"/>
  <c r="E1798" i="1"/>
  <c r="D1798" i="1"/>
  <c r="N1798" i="1"/>
  <c r="O1798" i="1"/>
  <c r="P1798" i="1"/>
  <c r="J1798" i="1"/>
  <c r="R1798" i="1"/>
  <c r="E1799" i="1"/>
  <c r="D1799" i="1"/>
  <c r="N1799" i="1"/>
  <c r="O1799" i="1"/>
  <c r="P1799" i="1"/>
  <c r="J1799" i="1"/>
  <c r="R1799" i="1"/>
  <c r="E1800" i="1"/>
  <c r="D1800" i="1"/>
  <c r="N1800" i="1"/>
  <c r="O1800" i="1"/>
  <c r="P1800" i="1"/>
  <c r="J1800" i="1"/>
  <c r="R1800" i="1"/>
  <c r="E1801" i="1"/>
  <c r="D1801" i="1"/>
  <c r="N1801" i="1"/>
  <c r="O1801" i="1"/>
  <c r="P1801" i="1"/>
  <c r="J1801" i="1"/>
  <c r="R1801" i="1"/>
  <c r="E1802" i="1"/>
  <c r="D1802" i="1"/>
  <c r="N1802" i="1"/>
  <c r="O1802" i="1"/>
  <c r="P1802" i="1"/>
  <c r="J1802" i="1"/>
  <c r="R1802" i="1"/>
  <c r="E1803" i="1"/>
  <c r="D1803" i="1"/>
  <c r="N1803" i="1"/>
  <c r="O1803" i="1"/>
  <c r="P1803" i="1"/>
  <c r="J1803" i="1"/>
  <c r="R1803" i="1"/>
  <c r="E1804" i="1"/>
  <c r="D1804" i="1"/>
  <c r="N1804" i="1"/>
  <c r="O1804" i="1"/>
  <c r="P1804" i="1"/>
  <c r="J1804" i="1"/>
  <c r="R1804" i="1"/>
  <c r="E1805" i="1"/>
  <c r="D1805" i="1"/>
  <c r="N1805" i="1"/>
  <c r="O1805" i="1"/>
  <c r="P1805" i="1"/>
  <c r="J1805" i="1"/>
  <c r="R1805" i="1"/>
  <c r="E1806" i="1"/>
  <c r="D1806" i="1"/>
  <c r="N1806" i="1"/>
  <c r="O1806" i="1"/>
  <c r="P1806" i="1"/>
  <c r="J1806" i="1"/>
  <c r="R1806" i="1"/>
  <c r="E1807" i="1"/>
  <c r="D1807" i="1"/>
  <c r="N1807" i="1"/>
  <c r="O1807" i="1"/>
  <c r="P1807" i="1"/>
  <c r="J1807" i="1"/>
  <c r="R1807" i="1"/>
  <c r="E1808" i="1"/>
  <c r="D1808" i="1"/>
  <c r="N1808" i="1"/>
  <c r="O1808" i="1"/>
  <c r="P1808" i="1"/>
  <c r="J1808" i="1"/>
  <c r="R1808" i="1"/>
  <c r="E1809" i="1"/>
  <c r="D1809" i="1"/>
  <c r="N1809" i="1"/>
  <c r="O1809" i="1"/>
  <c r="P1809" i="1"/>
  <c r="J1809" i="1"/>
  <c r="R1809" i="1"/>
  <c r="E1810" i="1"/>
  <c r="D1810" i="1"/>
  <c r="N1810" i="1"/>
  <c r="O1810" i="1"/>
  <c r="P1810" i="1"/>
  <c r="J1810" i="1"/>
  <c r="R1810" i="1"/>
  <c r="E1811" i="1"/>
  <c r="D1811" i="1"/>
  <c r="N1811" i="1"/>
  <c r="O1811" i="1"/>
  <c r="P1811" i="1"/>
  <c r="J1811" i="1"/>
  <c r="R1811" i="1"/>
  <c r="E1812" i="1"/>
  <c r="D1812" i="1"/>
  <c r="N1812" i="1"/>
  <c r="O1812" i="1"/>
  <c r="P1812" i="1"/>
  <c r="J1812" i="1"/>
  <c r="R1812" i="1"/>
  <c r="E1813" i="1"/>
  <c r="D1813" i="1"/>
  <c r="N1813" i="1"/>
  <c r="O1813" i="1"/>
  <c r="P1813" i="1"/>
  <c r="J1813" i="1"/>
  <c r="R1813" i="1"/>
  <c r="E1814" i="1"/>
  <c r="D1814" i="1"/>
  <c r="N1814" i="1"/>
  <c r="O1814" i="1"/>
  <c r="P1814" i="1"/>
  <c r="J1814" i="1"/>
  <c r="R1814" i="1"/>
  <c r="E1815" i="1"/>
  <c r="D1815" i="1"/>
  <c r="N1815" i="1"/>
  <c r="O1815" i="1"/>
  <c r="P1815" i="1"/>
  <c r="J1815" i="1"/>
  <c r="R1815" i="1"/>
  <c r="E1816" i="1"/>
  <c r="D1816" i="1"/>
  <c r="N1816" i="1"/>
  <c r="O1816" i="1"/>
  <c r="P1816" i="1"/>
  <c r="J1816" i="1"/>
  <c r="R1816" i="1"/>
  <c r="E1817" i="1"/>
  <c r="D1817" i="1"/>
  <c r="N1817" i="1"/>
  <c r="O1817" i="1"/>
  <c r="P1817" i="1"/>
  <c r="J1817" i="1"/>
  <c r="R1817" i="1"/>
  <c r="E1818" i="1"/>
  <c r="D1818" i="1"/>
  <c r="N1818" i="1"/>
  <c r="O1818" i="1"/>
  <c r="P1818" i="1"/>
  <c r="J1818" i="1"/>
  <c r="R1818" i="1"/>
  <c r="E1819" i="1"/>
  <c r="D1819" i="1"/>
  <c r="N1819" i="1"/>
  <c r="O1819" i="1"/>
  <c r="P1819" i="1"/>
  <c r="J1819" i="1"/>
  <c r="R1819" i="1"/>
  <c r="E1820" i="1"/>
  <c r="D1820" i="1"/>
  <c r="N1820" i="1"/>
  <c r="O1820" i="1"/>
  <c r="P1820" i="1"/>
  <c r="J1820" i="1"/>
  <c r="R1820" i="1"/>
  <c r="E1821" i="1"/>
  <c r="D1821" i="1"/>
  <c r="N1821" i="1"/>
  <c r="O1821" i="1"/>
  <c r="P1821" i="1"/>
  <c r="J1821" i="1"/>
  <c r="R1821" i="1"/>
  <c r="E1822" i="1"/>
  <c r="D1822" i="1"/>
  <c r="N1822" i="1"/>
  <c r="O1822" i="1"/>
  <c r="P1822" i="1"/>
  <c r="J1822" i="1"/>
  <c r="R1822" i="1"/>
  <c r="E1823" i="1"/>
  <c r="D1823" i="1"/>
  <c r="N1823" i="1"/>
  <c r="O1823" i="1"/>
  <c r="P1823" i="1"/>
  <c r="J1823" i="1"/>
  <c r="R1823" i="1"/>
  <c r="E1824" i="1"/>
  <c r="D1824" i="1"/>
  <c r="N1824" i="1"/>
  <c r="O1824" i="1"/>
  <c r="P1824" i="1"/>
  <c r="J1824" i="1"/>
  <c r="R1824" i="1"/>
  <c r="E1825" i="1"/>
  <c r="D1825" i="1"/>
  <c r="N1825" i="1"/>
  <c r="O1825" i="1"/>
  <c r="P1825" i="1"/>
  <c r="J1825" i="1"/>
  <c r="R1825" i="1"/>
  <c r="E1826" i="1"/>
  <c r="D1826" i="1"/>
  <c r="N1826" i="1"/>
  <c r="O1826" i="1"/>
  <c r="P1826" i="1"/>
  <c r="J1826" i="1"/>
  <c r="R1826" i="1"/>
  <c r="E1827" i="1"/>
  <c r="D1827" i="1"/>
  <c r="N1827" i="1"/>
  <c r="O1827" i="1"/>
  <c r="P1827" i="1"/>
  <c r="J1827" i="1"/>
  <c r="R1827" i="1"/>
  <c r="E1828" i="1"/>
  <c r="D1828" i="1"/>
  <c r="N1828" i="1"/>
  <c r="O1828" i="1"/>
  <c r="P1828" i="1"/>
  <c r="J1828" i="1"/>
  <c r="R1828" i="1"/>
  <c r="E1829" i="1"/>
  <c r="D1829" i="1"/>
  <c r="N1829" i="1"/>
  <c r="O1829" i="1"/>
  <c r="P1829" i="1"/>
  <c r="J1829" i="1"/>
  <c r="R1829" i="1"/>
  <c r="E1830" i="1"/>
  <c r="D1830" i="1"/>
  <c r="N1830" i="1"/>
  <c r="O1830" i="1"/>
  <c r="P1830" i="1"/>
  <c r="J1830" i="1"/>
  <c r="R1830" i="1"/>
  <c r="E1831" i="1"/>
  <c r="D1831" i="1"/>
  <c r="N1831" i="1"/>
  <c r="O1831" i="1"/>
  <c r="P1831" i="1"/>
  <c r="J1831" i="1"/>
  <c r="R1831" i="1"/>
  <c r="E1832" i="1"/>
  <c r="D1832" i="1"/>
  <c r="N1832" i="1"/>
  <c r="O1832" i="1"/>
  <c r="P1832" i="1"/>
  <c r="J1832" i="1"/>
  <c r="R1832" i="1"/>
  <c r="E1833" i="1"/>
  <c r="D1833" i="1"/>
  <c r="N1833" i="1"/>
  <c r="O1833" i="1"/>
  <c r="P1833" i="1"/>
  <c r="J1833" i="1"/>
  <c r="R1833" i="1"/>
  <c r="E1834" i="1"/>
  <c r="D1834" i="1"/>
  <c r="N1834" i="1"/>
  <c r="O1834" i="1"/>
  <c r="P1834" i="1"/>
  <c r="J1834" i="1"/>
  <c r="R1834" i="1"/>
  <c r="E1835" i="1"/>
  <c r="D1835" i="1"/>
  <c r="N1835" i="1"/>
  <c r="O1835" i="1"/>
  <c r="P1835" i="1"/>
  <c r="J1835" i="1"/>
  <c r="R1835" i="1"/>
  <c r="E1836" i="1"/>
  <c r="D1836" i="1"/>
  <c r="N1836" i="1"/>
  <c r="O1836" i="1"/>
  <c r="P1836" i="1"/>
  <c r="J1836" i="1"/>
  <c r="R1836" i="1"/>
  <c r="E1837" i="1"/>
  <c r="D1837" i="1"/>
  <c r="N1837" i="1"/>
  <c r="O1837" i="1"/>
  <c r="P1837" i="1"/>
  <c r="J1837" i="1"/>
  <c r="R1837" i="1"/>
  <c r="E1838" i="1"/>
  <c r="D1838" i="1"/>
  <c r="N1838" i="1"/>
  <c r="O1838" i="1"/>
  <c r="P1838" i="1"/>
  <c r="J1838" i="1"/>
  <c r="R1838" i="1"/>
  <c r="E1839" i="1"/>
  <c r="D1839" i="1"/>
  <c r="N1839" i="1"/>
  <c r="O1839" i="1"/>
  <c r="P1839" i="1"/>
  <c r="J1839" i="1"/>
  <c r="R1839" i="1"/>
  <c r="E1840" i="1"/>
  <c r="D1840" i="1"/>
  <c r="N1840" i="1"/>
  <c r="O1840" i="1"/>
  <c r="P1840" i="1"/>
  <c r="J1840" i="1"/>
  <c r="R1840" i="1"/>
  <c r="E1841" i="1"/>
  <c r="D1841" i="1"/>
  <c r="N1841" i="1"/>
  <c r="O1841" i="1"/>
  <c r="P1841" i="1"/>
  <c r="J1841" i="1"/>
  <c r="R1841" i="1"/>
  <c r="E1842" i="1"/>
  <c r="D1842" i="1"/>
  <c r="N1842" i="1"/>
  <c r="O1842" i="1"/>
  <c r="P1842" i="1"/>
  <c r="J1842" i="1"/>
  <c r="R1842" i="1"/>
  <c r="E1843" i="1"/>
  <c r="D1843" i="1"/>
  <c r="N1843" i="1"/>
  <c r="O1843" i="1"/>
  <c r="P1843" i="1"/>
  <c r="J1843" i="1"/>
  <c r="R1843" i="1"/>
  <c r="E1844" i="1"/>
  <c r="D1844" i="1"/>
  <c r="N1844" i="1"/>
  <c r="O1844" i="1"/>
  <c r="P1844" i="1"/>
  <c r="J1844" i="1"/>
  <c r="R1844" i="1"/>
  <c r="E1845" i="1"/>
  <c r="D1845" i="1"/>
  <c r="N1845" i="1"/>
  <c r="O1845" i="1"/>
  <c r="P1845" i="1"/>
  <c r="J1845" i="1"/>
  <c r="R1845" i="1"/>
  <c r="E1846" i="1"/>
  <c r="D1846" i="1"/>
  <c r="N1846" i="1"/>
  <c r="O1846" i="1"/>
  <c r="P1846" i="1"/>
  <c r="J1846" i="1"/>
  <c r="R1846" i="1"/>
  <c r="E1847" i="1"/>
  <c r="D1847" i="1"/>
  <c r="N1847" i="1"/>
  <c r="O1847" i="1"/>
  <c r="P1847" i="1"/>
  <c r="J1847" i="1"/>
  <c r="R1847" i="1"/>
  <c r="E1848" i="1"/>
  <c r="D1848" i="1"/>
  <c r="N1848" i="1"/>
  <c r="O1848" i="1"/>
  <c r="P1848" i="1"/>
  <c r="J1848" i="1"/>
  <c r="R1848" i="1"/>
  <c r="E1849" i="1"/>
  <c r="D1849" i="1"/>
  <c r="N1849" i="1"/>
  <c r="O1849" i="1"/>
  <c r="P1849" i="1"/>
  <c r="J1849" i="1"/>
  <c r="R1849" i="1"/>
  <c r="E1850" i="1"/>
  <c r="D1850" i="1"/>
  <c r="N1850" i="1"/>
  <c r="O1850" i="1"/>
  <c r="P1850" i="1"/>
  <c r="J1850" i="1"/>
  <c r="R1850" i="1"/>
  <c r="E1851" i="1"/>
  <c r="D1851" i="1"/>
  <c r="N1851" i="1"/>
  <c r="O1851" i="1"/>
  <c r="P1851" i="1"/>
  <c r="J1851" i="1"/>
  <c r="R1851" i="1"/>
  <c r="E1852" i="1"/>
  <c r="D1852" i="1"/>
  <c r="N1852" i="1"/>
  <c r="O1852" i="1"/>
  <c r="P1852" i="1"/>
  <c r="J1852" i="1"/>
  <c r="R1852" i="1"/>
  <c r="E1853" i="1"/>
  <c r="D1853" i="1"/>
  <c r="N1853" i="1"/>
  <c r="O1853" i="1"/>
  <c r="P1853" i="1"/>
  <c r="J1853" i="1"/>
  <c r="R1853" i="1"/>
  <c r="E1854" i="1"/>
  <c r="D1854" i="1"/>
  <c r="N1854" i="1"/>
  <c r="O1854" i="1"/>
  <c r="P1854" i="1"/>
  <c r="J1854" i="1"/>
  <c r="R1854" i="1"/>
  <c r="E1855" i="1"/>
  <c r="D1855" i="1"/>
  <c r="N1855" i="1"/>
  <c r="O1855" i="1"/>
  <c r="P1855" i="1"/>
  <c r="J1855" i="1"/>
  <c r="R1855" i="1"/>
  <c r="E1856" i="1"/>
  <c r="D1856" i="1"/>
  <c r="N1856" i="1"/>
  <c r="O1856" i="1"/>
  <c r="P1856" i="1"/>
  <c r="J1856" i="1"/>
  <c r="R1856" i="1"/>
  <c r="E1857" i="1"/>
  <c r="D1857" i="1"/>
  <c r="N1857" i="1"/>
  <c r="O1857" i="1"/>
  <c r="P1857" i="1"/>
  <c r="J1857" i="1"/>
  <c r="R1857" i="1"/>
  <c r="E1858" i="1"/>
  <c r="D1858" i="1"/>
  <c r="N1858" i="1"/>
  <c r="O1858" i="1"/>
  <c r="P1858" i="1"/>
  <c r="J1858" i="1"/>
  <c r="R1858" i="1"/>
  <c r="E1859" i="1"/>
  <c r="D1859" i="1"/>
  <c r="N1859" i="1"/>
  <c r="O1859" i="1"/>
  <c r="P1859" i="1"/>
  <c r="J1859" i="1"/>
  <c r="R1859" i="1"/>
  <c r="E1860" i="1"/>
  <c r="D1860" i="1"/>
  <c r="N1860" i="1"/>
  <c r="O1860" i="1"/>
  <c r="P1860" i="1"/>
  <c r="J1860" i="1"/>
  <c r="R1860" i="1"/>
  <c r="E1861" i="1"/>
  <c r="D1861" i="1"/>
  <c r="N1861" i="1"/>
  <c r="O1861" i="1"/>
  <c r="P1861" i="1"/>
  <c r="J1861" i="1"/>
  <c r="R1861" i="1"/>
  <c r="E1862" i="1"/>
  <c r="D1862" i="1"/>
  <c r="N1862" i="1"/>
  <c r="O1862" i="1"/>
  <c r="P1862" i="1"/>
  <c r="J1862" i="1"/>
  <c r="R1862" i="1"/>
  <c r="E1863" i="1"/>
  <c r="D1863" i="1"/>
  <c r="N1863" i="1"/>
  <c r="O1863" i="1"/>
  <c r="P1863" i="1"/>
  <c r="J1863" i="1"/>
  <c r="R1863" i="1"/>
  <c r="E1864" i="1"/>
  <c r="D1864" i="1"/>
  <c r="N1864" i="1"/>
  <c r="O1864" i="1"/>
  <c r="P1864" i="1"/>
  <c r="J1864" i="1"/>
  <c r="R1864" i="1"/>
  <c r="E1865" i="1"/>
  <c r="D1865" i="1"/>
  <c r="N1865" i="1"/>
  <c r="O1865" i="1"/>
  <c r="P1865" i="1"/>
  <c r="J1865" i="1"/>
  <c r="R1865" i="1"/>
  <c r="E1866" i="1"/>
  <c r="D1866" i="1"/>
  <c r="N1866" i="1"/>
  <c r="O1866" i="1"/>
  <c r="P1866" i="1"/>
  <c r="J1866" i="1"/>
  <c r="R1866" i="1"/>
  <c r="E1867" i="1"/>
  <c r="D1867" i="1"/>
  <c r="N1867" i="1"/>
  <c r="O1867" i="1"/>
  <c r="P1867" i="1"/>
  <c r="J1867" i="1"/>
  <c r="R1867" i="1"/>
  <c r="E1868" i="1"/>
  <c r="D1868" i="1"/>
  <c r="N1868" i="1"/>
  <c r="O1868" i="1"/>
  <c r="P1868" i="1"/>
  <c r="J1868" i="1"/>
  <c r="R1868" i="1"/>
  <c r="E1869" i="1"/>
  <c r="D1869" i="1"/>
  <c r="N1869" i="1"/>
  <c r="O1869" i="1"/>
  <c r="P1869" i="1"/>
  <c r="J1869" i="1"/>
  <c r="R1869" i="1"/>
  <c r="E1870" i="1"/>
  <c r="D1870" i="1"/>
  <c r="N1870" i="1"/>
  <c r="O1870" i="1"/>
  <c r="P1870" i="1"/>
  <c r="J1870" i="1"/>
  <c r="R1870" i="1"/>
  <c r="E1871" i="1"/>
  <c r="D1871" i="1"/>
  <c r="N1871" i="1"/>
  <c r="O1871" i="1"/>
  <c r="P1871" i="1"/>
  <c r="J1871" i="1"/>
  <c r="R1871" i="1"/>
  <c r="E1872" i="1"/>
  <c r="D1872" i="1"/>
  <c r="N1872" i="1"/>
  <c r="O1872" i="1"/>
  <c r="P1872" i="1"/>
  <c r="J1872" i="1"/>
  <c r="R1872" i="1"/>
  <c r="E1873" i="1"/>
  <c r="D1873" i="1"/>
  <c r="N1873" i="1"/>
  <c r="O1873" i="1"/>
  <c r="P1873" i="1"/>
  <c r="J1873" i="1"/>
  <c r="R1873" i="1"/>
  <c r="E1874" i="1"/>
  <c r="D1874" i="1"/>
  <c r="N1874" i="1"/>
  <c r="O1874" i="1"/>
  <c r="P1874" i="1"/>
  <c r="J1874" i="1"/>
  <c r="R1874" i="1"/>
  <c r="E1875" i="1"/>
  <c r="D1875" i="1"/>
  <c r="N1875" i="1"/>
  <c r="O1875" i="1"/>
  <c r="P1875" i="1"/>
  <c r="J1875" i="1"/>
  <c r="R1875" i="1"/>
  <c r="E1876" i="1"/>
  <c r="D1876" i="1"/>
  <c r="N1876" i="1"/>
  <c r="O1876" i="1"/>
  <c r="P1876" i="1"/>
  <c r="J1876" i="1"/>
  <c r="R1876" i="1"/>
  <c r="E1877" i="1"/>
  <c r="D1877" i="1"/>
  <c r="N1877" i="1"/>
  <c r="O1877" i="1"/>
  <c r="P1877" i="1"/>
  <c r="J1877" i="1"/>
  <c r="R1877" i="1"/>
  <c r="E1878" i="1"/>
  <c r="D1878" i="1"/>
  <c r="N1878" i="1"/>
  <c r="O1878" i="1"/>
  <c r="P1878" i="1"/>
  <c r="J1878" i="1"/>
  <c r="R1878" i="1"/>
  <c r="E1879" i="1"/>
  <c r="D1879" i="1"/>
  <c r="N1879" i="1"/>
  <c r="O1879" i="1"/>
  <c r="P1879" i="1"/>
  <c r="J1879" i="1"/>
  <c r="R1879" i="1"/>
  <c r="E1880" i="1"/>
  <c r="D1880" i="1"/>
  <c r="N1880" i="1"/>
  <c r="O1880" i="1"/>
  <c r="P1880" i="1"/>
  <c r="J1880" i="1"/>
  <c r="R1880" i="1"/>
  <c r="E1881" i="1"/>
  <c r="D1881" i="1"/>
  <c r="N1881" i="1"/>
  <c r="O1881" i="1"/>
  <c r="P1881" i="1"/>
  <c r="J1881" i="1"/>
  <c r="R1881" i="1"/>
  <c r="E1882" i="1"/>
  <c r="D1882" i="1"/>
  <c r="N1882" i="1"/>
  <c r="O1882" i="1"/>
  <c r="P1882" i="1"/>
  <c r="J1882" i="1"/>
  <c r="R1882" i="1"/>
  <c r="E1883" i="1"/>
  <c r="D1883" i="1"/>
  <c r="N1883" i="1"/>
  <c r="O1883" i="1"/>
  <c r="P1883" i="1"/>
  <c r="J1883" i="1"/>
  <c r="R1883" i="1"/>
  <c r="E1884" i="1"/>
  <c r="D1884" i="1"/>
  <c r="N1884" i="1"/>
  <c r="O1884" i="1"/>
  <c r="P1884" i="1"/>
  <c r="J1884" i="1"/>
  <c r="R1884" i="1"/>
  <c r="E1885" i="1"/>
  <c r="D1885" i="1"/>
  <c r="N1885" i="1"/>
  <c r="O1885" i="1"/>
  <c r="P1885" i="1"/>
  <c r="J1885" i="1"/>
  <c r="R1885" i="1"/>
  <c r="E1886" i="1"/>
  <c r="D1886" i="1"/>
  <c r="N1886" i="1"/>
  <c r="O1886" i="1"/>
  <c r="P1886" i="1"/>
  <c r="J1886" i="1"/>
  <c r="R1886" i="1"/>
  <c r="E1887" i="1"/>
  <c r="D1887" i="1"/>
  <c r="N1887" i="1"/>
  <c r="O1887" i="1"/>
  <c r="P1887" i="1"/>
  <c r="J1887" i="1"/>
  <c r="R1887" i="1"/>
  <c r="E1888" i="1"/>
  <c r="D1888" i="1"/>
  <c r="N1888" i="1"/>
  <c r="O1888" i="1"/>
  <c r="P1888" i="1"/>
  <c r="J1888" i="1"/>
  <c r="R1888" i="1"/>
  <c r="E1889" i="1"/>
  <c r="D1889" i="1"/>
  <c r="N1889" i="1"/>
  <c r="O1889" i="1"/>
  <c r="P1889" i="1"/>
  <c r="J1889" i="1"/>
  <c r="R1889" i="1"/>
  <c r="E1890" i="1"/>
  <c r="D1890" i="1"/>
  <c r="N1890" i="1"/>
  <c r="O1890" i="1"/>
  <c r="P1890" i="1"/>
  <c r="J1890" i="1"/>
  <c r="R1890" i="1"/>
  <c r="E1891" i="1"/>
  <c r="D1891" i="1"/>
  <c r="N1891" i="1"/>
  <c r="O1891" i="1"/>
  <c r="P1891" i="1"/>
  <c r="J1891" i="1"/>
  <c r="R1891" i="1"/>
  <c r="E1892" i="1"/>
  <c r="D1892" i="1"/>
  <c r="N1892" i="1"/>
  <c r="O1892" i="1"/>
  <c r="P1892" i="1"/>
  <c r="J1892" i="1"/>
  <c r="R1892" i="1"/>
  <c r="E1893" i="1"/>
  <c r="D1893" i="1"/>
  <c r="N1893" i="1"/>
  <c r="O1893" i="1"/>
  <c r="P1893" i="1"/>
  <c r="J1893" i="1"/>
  <c r="R1893" i="1"/>
  <c r="E1894" i="1"/>
  <c r="D1894" i="1"/>
  <c r="N1894" i="1"/>
  <c r="O1894" i="1"/>
  <c r="P1894" i="1"/>
  <c r="J1894" i="1"/>
  <c r="R1894" i="1"/>
  <c r="E1895" i="1"/>
  <c r="D1895" i="1"/>
  <c r="N1895" i="1"/>
  <c r="O1895" i="1"/>
  <c r="P1895" i="1"/>
  <c r="J1895" i="1"/>
  <c r="R1895" i="1"/>
  <c r="E1896" i="1"/>
  <c r="D1896" i="1"/>
  <c r="N1896" i="1"/>
  <c r="O1896" i="1"/>
  <c r="P1896" i="1"/>
  <c r="J1896" i="1"/>
  <c r="R1896" i="1"/>
  <c r="E1897" i="1"/>
  <c r="D1897" i="1"/>
  <c r="N1897" i="1"/>
  <c r="O1897" i="1"/>
  <c r="P1897" i="1"/>
  <c r="J1897" i="1"/>
  <c r="R1897" i="1"/>
  <c r="E1898" i="1"/>
  <c r="D1898" i="1"/>
  <c r="N1898" i="1"/>
  <c r="O1898" i="1"/>
  <c r="P1898" i="1"/>
  <c r="J1898" i="1"/>
  <c r="R1898" i="1"/>
  <c r="E1899" i="1"/>
  <c r="D1899" i="1"/>
  <c r="N1899" i="1"/>
  <c r="O1899" i="1"/>
  <c r="P1899" i="1"/>
  <c r="J1899" i="1"/>
  <c r="R1899" i="1"/>
  <c r="E1900" i="1"/>
  <c r="D1900" i="1"/>
  <c r="N1900" i="1"/>
  <c r="O1900" i="1"/>
  <c r="P1900" i="1"/>
  <c r="J1900" i="1"/>
  <c r="R1900" i="1"/>
  <c r="E1901" i="1"/>
  <c r="D1901" i="1"/>
  <c r="N1901" i="1"/>
  <c r="O1901" i="1"/>
  <c r="P1901" i="1"/>
  <c r="J1901" i="1"/>
  <c r="R1901" i="1"/>
  <c r="E1902" i="1"/>
  <c r="D1902" i="1"/>
  <c r="N1902" i="1"/>
  <c r="O1902" i="1"/>
  <c r="P1902" i="1"/>
  <c r="J1902" i="1"/>
  <c r="R1902" i="1"/>
  <c r="E1903" i="1"/>
  <c r="D1903" i="1"/>
  <c r="N1903" i="1"/>
  <c r="O1903" i="1"/>
  <c r="P1903" i="1"/>
  <c r="J1903" i="1"/>
  <c r="R1903" i="1"/>
  <c r="E1904" i="1"/>
  <c r="D1904" i="1"/>
  <c r="N1904" i="1"/>
  <c r="O1904" i="1"/>
  <c r="P1904" i="1"/>
  <c r="J1904" i="1"/>
  <c r="R1904" i="1"/>
  <c r="E1905" i="1"/>
  <c r="D1905" i="1"/>
  <c r="N1905" i="1"/>
  <c r="O1905" i="1"/>
  <c r="P1905" i="1"/>
  <c r="J1905" i="1"/>
  <c r="R1905" i="1"/>
  <c r="E1906" i="1"/>
  <c r="D1906" i="1"/>
  <c r="N1906" i="1"/>
  <c r="O1906" i="1"/>
  <c r="P1906" i="1"/>
  <c r="J1906" i="1"/>
  <c r="R1906" i="1"/>
  <c r="E1907" i="1"/>
  <c r="D1907" i="1"/>
  <c r="N1907" i="1"/>
  <c r="O1907" i="1"/>
  <c r="P1907" i="1"/>
  <c r="J1907" i="1"/>
  <c r="R1907" i="1"/>
  <c r="E1908" i="1"/>
  <c r="D1908" i="1"/>
  <c r="N1908" i="1"/>
  <c r="O1908" i="1"/>
  <c r="P1908" i="1"/>
  <c r="J1908" i="1"/>
  <c r="R1908" i="1"/>
  <c r="E1909" i="1"/>
  <c r="D1909" i="1"/>
  <c r="N1909" i="1"/>
  <c r="O1909" i="1"/>
  <c r="P1909" i="1"/>
  <c r="J1909" i="1"/>
  <c r="R1909" i="1"/>
  <c r="E1910" i="1"/>
  <c r="D1910" i="1"/>
  <c r="N1910" i="1"/>
  <c r="O1910" i="1"/>
  <c r="P1910" i="1"/>
  <c r="J1910" i="1"/>
  <c r="R1910" i="1"/>
  <c r="E1911" i="1"/>
  <c r="D1911" i="1"/>
  <c r="N1911" i="1"/>
  <c r="O1911" i="1"/>
  <c r="P1911" i="1"/>
  <c r="J1911" i="1"/>
  <c r="R1911" i="1"/>
  <c r="E1912" i="1"/>
  <c r="D1912" i="1"/>
  <c r="N1912" i="1"/>
  <c r="O1912" i="1"/>
  <c r="P1912" i="1"/>
  <c r="J1912" i="1"/>
  <c r="R1912" i="1"/>
  <c r="E1913" i="1"/>
  <c r="D1913" i="1"/>
  <c r="N1913" i="1"/>
  <c r="O1913" i="1"/>
  <c r="P1913" i="1"/>
  <c r="J1913" i="1"/>
  <c r="R1913" i="1"/>
  <c r="E1914" i="1"/>
  <c r="D1914" i="1"/>
  <c r="N1914" i="1"/>
  <c r="O1914" i="1"/>
  <c r="P1914" i="1"/>
  <c r="J1914" i="1"/>
  <c r="R1914" i="1"/>
  <c r="E1915" i="1"/>
  <c r="D1915" i="1"/>
  <c r="N1915" i="1"/>
  <c r="O1915" i="1"/>
  <c r="P1915" i="1"/>
  <c r="J1915" i="1"/>
  <c r="R1915" i="1"/>
  <c r="E1916" i="1"/>
  <c r="D1916" i="1"/>
  <c r="N1916" i="1"/>
  <c r="O1916" i="1"/>
  <c r="P1916" i="1"/>
  <c r="J1916" i="1"/>
  <c r="R1916" i="1"/>
  <c r="E1917" i="1"/>
  <c r="D1917" i="1"/>
  <c r="N1917" i="1"/>
  <c r="O1917" i="1"/>
  <c r="P1917" i="1"/>
  <c r="J1917" i="1"/>
  <c r="R1917" i="1"/>
  <c r="E1918" i="1"/>
  <c r="D1918" i="1"/>
  <c r="N1918" i="1"/>
  <c r="O1918" i="1"/>
  <c r="P1918" i="1"/>
  <c r="J1918" i="1"/>
  <c r="R1918" i="1"/>
  <c r="E1919" i="1"/>
  <c r="D1919" i="1"/>
  <c r="N1919" i="1"/>
  <c r="O1919" i="1"/>
  <c r="P1919" i="1"/>
  <c r="J1919" i="1"/>
  <c r="R1919" i="1"/>
  <c r="E1920" i="1"/>
  <c r="D1920" i="1"/>
  <c r="N1920" i="1"/>
  <c r="O1920" i="1"/>
  <c r="P1920" i="1"/>
  <c r="J1920" i="1"/>
  <c r="R1920" i="1"/>
  <c r="E1921" i="1"/>
  <c r="D1921" i="1"/>
  <c r="N1921" i="1"/>
  <c r="O1921" i="1"/>
  <c r="P1921" i="1"/>
  <c r="J1921" i="1"/>
  <c r="R1921" i="1"/>
  <c r="E1922" i="1"/>
  <c r="D1922" i="1"/>
  <c r="N1922" i="1"/>
  <c r="O1922" i="1"/>
  <c r="P1922" i="1"/>
  <c r="J1922" i="1"/>
  <c r="R1922" i="1"/>
  <c r="E1923" i="1"/>
  <c r="D1923" i="1"/>
  <c r="N1923" i="1"/>
  <c r="O1923" i="1"/>
  <c r="P1923" i="1"/>
  <c r="J1923" i="1"/>
  <c r="R1923" i="1"/>
  <c r="E1924" i="1"/>
  <c r="D1924" i="1"/>
  <c r="N1924" i="1"/>
  <c r="O1924" i="1"/>
  <c r="P1924" i="1"/>
  <c r="J1924" i="1"/>
  <c r="R1924" i="1"/>
  <c r="E1925" i="1"/>
  <c r="D1925" i="1"/>
  <c r="N1925" i="1"/>
  <c r="O1925" i="1"/>
  <c r="P1925" i="1"/>
  <c r="J1925" i="1"/>
  <c r="R1925" i="1"/>
  <c r="E1926" i="1"/>
  <c r="D1926" i="1"/>
  <c r="N1926" i="1"/>
  <c r="O1926" i="1"/>
  <c r="P1926" i="1"/>
  <c r="J1926" i="1"/>
  <c r="R1926" i="1"/>
  <c r="E1927" i="1"/>
  <c r="D1927" i="1"/>
  <c r="N1927" i="1"/>
  <c r="O1927" i="1"/>
  <c r="P1927" i="1"/>
  <c r="J1927" i="1"/>
  <c r="R1927" i="1"/>
  <c r="E1928" i="1"/>
  <c r="D1928" i="1"/>
  <c r="N1928" i="1"/>
  <c r="O1928" i="1"/>
  <c r="P1928" i="1"/>
  <c r="J1928" i="1"/>
  <c r="R1928" i="1"/>
  <c r="E1929" i="1"/>
  <c r="D1929" i="1"/>
  <c r="N1929" i="1"/>
  <c r="O1929" i="1"/>
  <c r="P1929" i="1"/>
  <c r="J1929" i="1"/>
  <c r="R1929" i="1"/>
  <c r="E1930" i="1"/>
  <c r="D1930" i="1"/>
  <c r="N1930" i="1"/>
  <c r="O1930" i="1"/>
  <c r="P1930" i="1"/>
  <c r="J1930" i="1"/>
  <c r="R1930" i="1"/>
  <c r="E1931" i="1"/>
  <c r="D1931" i="1"/>
  <c r="N1931" i="1"/>
  <c r="O1931" i="1"/>
  <c r="P1931" i="1"/>
  <c r="J1931" i="1"/>
  <c r="R1931" i="1"/>
  <c r="E1932" i="1"/>
  <c r="D1932" i="1"/>
  <c r="N1932" i="1"/>
  <c r="O1932" i="1"/>
  <c r="P1932" i="1"/>
  <c r="J1932" i="1"/>
  <c r="R1932" i="1"/>
  <c r="E1933" i="1"/>
  <c r="D1933" i="1"/>
  <c r="N1933" i="1"/>
  <c r="O1933" i="1"/>
  <c r="P1933" i="1"/>
  <c r="J1933" i="1"/>
  <c r="R1933" i="1"/>
  <c r="E1934" i="1"/>
  <c r="D1934" i="1"/>
  <c r="N1934" i="1"/>
  <c r="O1934" i="1"/>
  <c r="P1934" i="1"/>
  <c r="J1934" i="1"/>
  <c r="R1934" i="1"/>
  <c r="E1935" i="1"/>
  <c r="D1935" i="1"/>
  <c r="N1935" i="1"/>
  <c r="O1935" i="1"/>
  <c r="P1935" i="1"/>
  <c r="J1935" i="1"/>
  <c r="R1935" i="1"/>
  <c r="E1936" i="1"/>
  <c r="D1936" i="1"/>
  <c r="N1936" i="1"/>
  <c r="O1936" i="1"/>
  <c r="P1936" i="1"/>
  <c r="J1936" i="1"/>
  <c r="R1936" i="1"/>
  <c r="E1937" i="1"/>
  <c r="D1937" i="1"/>
  <c r="N1937" i="1"/>
  <c r="O1937" i="1"/>
  <c r="P1937" i="1"/>
  <c r="J1937" i="1"/>
  <c r="R1937" i="1"/>
  <c r="E1938" i="1"/>
  <c r="D1938" i="1"/>
  <c r="N1938" i="1"/>
  <c r="O1938" i="1"/>
  <c r="P1938" i="1"/>
  <c r="J1938" i="1"/>
  <c r="R1938" i="1"/>
  <c r="E1939" i="1"/>
  <c r="D1939" i="1"/>
  <c r="N1939" i="1"/>
  <c r="O1939" i="1"/>
  <c r="P1939" i="1"/>
  <c r="J1939" i="1"/>
  <c r="R1939" i="1"/>
  <c r="E1940" i="1"/>
  <c r="D1940" i="1"/>
  <c r="N1940" i="1"/>
  <c r="O1940" i="1"/>
  <c r="P1940" i="1"/>
  <c r="J1940" i="1"/>
  <c r="R1940" i="1"/>
  <c r="E1941" i="1"/>
  <c r="D1941" i="1"/>
  <c r="N1941" i="1"/>
  <c r="O1941" i="1"/>
  <c r="P1941" i="1"/>
  <c r="J1941" i="1"/>
  <c r="R1941" i="1"/>
  <c r="E1942" i="1"/>
  <c r="D1942" i="1"/>
  <c r="N1942" i="1"/>
  <c r="O1942" i="1"/>
  <c r="P1942" i="1"/>
  <c r="J1942" i="1"/>
  <c r="R1942" i="1"/>
  <c r="E1943" i="1"/>
  <c r="D1943" i="1"/>
  <c r="N1943" i="1"/>
  <c r="O1943" i="1"/>
  <c r="P1943" i="1"/>
  <c r="J1943" i="1"/>
  <c r="R1943" i="1"/>
  <c r="E1944" i="1"/>
  <c r="D1944" i="1"/>
  <c r="N1944" i="1"/>
  <c r="O1944" i="1"/>
  <c r="P1944" i="1"/>
  <c r="J1944" i="1"/>
  <c r="R1944" i="1"/>
  <c r="E1945" i="1"/>
  <c r="D1945" i="1"/>
  <c r="N1945" i="1"/>
  <c r="O1945" i="1"/>
  <c r="P1945" i="1"/>
  <c r="J1945" i="1"/>
  <c r="R1945" i="1"/>
  <c r="E1946" i="1"/>
  <c r="D1946" i="1"/>
  <c r="N1946" i="1"/>
  <c r="O1946" i="1"/>
  <c r="P1946" i="1"/>
  <c r="J1946" i="1"/>
  <c r="R1946" i="1"/>
  <c r="E1947" i="1"/>
  <c r="D1947" i="1"/>
  <c r="N1947" i="1"/>
  <c r="O1947" i="1"/>
  <c r="P1947" i="1"/>
  <c r="J1947" i="1"/>
  <c r="R1947" i="1"/>
  <c r="E1948" i="1"/>
  <c r="D1948" i="1"/>
  <c r="N1948" i="1"/>
  <c r="O1948" i="1"/>
  <c r="P1948" i="1"/>
  <c r="J1948" i="1"/>
  <c r="R1948" i="1"/>
  <c r="E1949" i="1"/>
  <c r="D1949" i="1"/>
  <c r="N1949" i="1"/>
  <c r="O1949" i="1"/>
  <c r="P1949" i="1"/>
  <c r="J1949" i="1"/>
  <c r="R1949" i="1"/>
  <c r="E1950" i="1"/>
  <c r="D1950" i="1"/>
  <c r="N1950" i="1"/>
  <c r="O1950" i="1"/>
  <c r="P1950" i="1"/>
  <c r="J1950" i="1"/>
  <c r="R1950" i="1"/>
  <c r="E1951" i="1"/>
  <c r="D1951" i="1"/>
  <c r="N1951" i="1"/>
  <c r="O1951" i="1"/>
  <c r="P1951" i="1"/>
  <c r="J1951" i="1"/>
  <c r="R1951" i="1"/>
  <c r="E1952" i="1"/>
  <c r="D1952" i="1"/>
  <c r="N1952" i="1"/>
  <c r="O1952" i="1"/>
  <c r="P1952" i="1"/>
  <c r="J1952" i="1"/>
  <c r="R1952" i="1"/>
  <c r="E1953" i="1"/>
  <c r="D1953" i="1"/>
  <c r="N1953" i="1"/>
  <c r="O1953" i="1"/>
  <c r="P1953" i="1"/>
  <c r="J1953" i="1"/>
  <c r="R1953" i="1"/>
  <c r="E1954" i="1"/>
  <c r="D1954" i="1"/>
  <c r="N1954" i="1"/>
  <c r="O1954" i="1"/>
  <c r="P1954" i="1"/>
  <c r="J1954" i="1"/>
  <c r="R1954" i="1"/>
  <c r="E1955" i="1"/>
  <c r="D1955" i="1"/>
  <c r="N1955" i="1"/>
  <c r="O1955" i="1"/>
  <c r="P1955" i="1"/>
  <c r="J1955" i="1"/>
  <c r="R1955" i="1"/>
  <c r="E1956" i="1"/>
  <c r="D1956" i="1"/>
  <c r="N1956" i="1"/>
  <c r="O1956" i="1"/>
  <c r="P1956" i="1"/>
  <c r="J1956" i="1"/>
  <c r="R1956" i="1"/>
  <c r="E1957" i="1"/>
  <c r="D1957" i="1"/>
  <c r="N1957" i="1"/>
  <c r="O1957" i="1"/>
  <c r="P1957" i="1"/>
  <c r="J1957" i="1"/>
  <c r="R1957" i="1"/>
  <c r="E1958" i="1"/>
  <c r="D1958" i="1"/>
  <c r="N1958" i="1"/>
  <c r="O1958" i="1"/>
  <c r="P1958" i="1"/>
  <c r="J1958" i="1"/>
  <c r="R1958" i="1"/>
  <c r="E1959" i="1"/>
  <c r="D1959" i="1"/>
  <c r="N1959" i="1"/>
  <c r="O1959" i="1"/>
  <c r="P1959" i="1"/>
  <c r="J1959" i="1"/>
  <c r="R1959" i="1"/>
  <c r="E1960" i="1"/>
  <c r="D1960" i="1"/>
  <c r="N1960" i="1"/>
  <c r="O1960" i="1"/>
  <c r="P1960" i="1"/>
  <c r="J1960" i="1"/>
  <c r="R1960" i="1"/>
  <c r="E1961" i="1"/>
  <c r="D1961" i="1"/>
  <c r="N1961" i="1"/>
  <c r="O1961" i="1"/>
  <c r="P1961" i="1"/>
  <c r="J1961" i="1"/>
  <c r="R1961" i="1"/>
  <c r="E1962" i="1"/>
  <c r="D1962" i="1"/>
  <c r="N1962" i="1"/>
  <c r="O1962" i="1"/>
  <c r="P1962" i="1"/>
  <c r="J1962" i="1"/>
  <c r="R1962" i="1"/>
  <c r="E1963" i="1"/>
  <c r="D1963" i="1"/>
  <c r="N1963" i="1"/>
  <c r="O1963" i="1"/>
  <c r="P1963" i="1"/>
  <c r="J1963" i="1"/>
  <c r="R1963" i="1"/>
  <c r="E1964" i="1"/>
  <c r="D1964" i="1"/>
  <c r="N1964" i="1"/>
  <c r="O1964" i="1"/>
  <c r="P1964" i="1"/>
  <c r="J1964" i="1"/>
  <c r="R1964" i="1"/>
  <c r="E1965" i="1"/>
  <c r="D1965" i="1"/>
  <c r="N1965" i="1"/>
  <c r="O1965" i="1"/>
  <c r="P1965" i="1"/>
  <c r="J1965" i="1"/>
  <c r="R1965" i="1"/>
  <c r="E1966" i="1"/>
  <c r="D1966" i="1"/>
  <c r="N1966" i="1"/>
  <c r="O1966" i="1"/>
  <c r="P1966" i="1"/>
  <c r="J1966" i="1"/>
  <c r="R1966" i="1"/>
  <c r="E1967" i="1"/>
  <c r="D1967" i="1"/>
  <c r="N1967" i="1"/>
  <c r="O1967" i="1"/>
  <c r="P1967" i="1"/>
  <c r="J1967" i="1"/>
  <c r="R1967" i="1"/>
  <c r="E1968" i="1"/>
  <c r="D1968" i="1"/>
  <c r="N1968" i="1"/>
  <c r="O1968" i="1"/>
  <c r="P1968" i="1"/>
  <c r="J1968" i="1"/>
  <c r="R1968" i="1"/>
  <c r="E1969" i="1"/>
  <c r="D1969" i="1"/>
  <c r="N1969" i="1"/>
  <c r="O1969" i="1"/>
  <c r="P1969" i="1"/>
  <c r="J1969" i="1"/>
  <c r="R1969" i="1"/>
  <c r="E1970" i="1"/>
  <c r="D1970" i="1"/>
  <c r="N1970" i="1"/>
  <c r="O1970" i="1"/>
  <c r="P1970" i="1"/>
  <c r="J1970" i="1"/>
  <c r="R1970" i="1"/>
  <c r="E1971" i="1"/>
  <c r="D1971" i="1"/>
  <c r="N1971" i="1"/>
  <c r="O1971" i="1"/>
  <c r="P1971" i="1"/>
  <c r="J1971" i="1"/>
  <c r="R1971" i="1"/>
  <c r="E1972" i="1"/>
  <c r="D1972" i="1"/>
  <c r="N1972" i="1"/>
  <c r="O1972" i="1"/>
  <c r="P1972" i="1"/>
  <c r="J1972" i="1"/>
  <c r="R1972" i="1"/>
  <c r="E1973" i="1"/>
  <c r="D1973" i="1"/>
  <c r="N1973" i="1"/>
  <c r="O1973" i="1"/>
  <c r="P1973" i="1"/>
  <c r="J1973" i="1"/>
  <c r="R1973" i="1"/>
  <c r="E1974" i="1"/>
  <c r="D1974" i="1"/>
  <c r="N1974" i="1"/>
  <c r="O1974" i="1"/>
  <c r="P1974" i="1"/>
  <c r="J1974" i="1"/>
  <c r="R1974" i="1"/>
  <c r="E1975" i="1"/>
  <c r="D1975" i="1"/>
  <c r="N1975" i="1"/>
  <c r="O1975" i="1"/>
  <c r="P1975" i="1"/>
  <c r="J1975" i="1"/>
  <c r="R1975" i="1"/>
  <c r="E1976" i="1"/>
  <c r="D1976" i="1"/>
  <c r="N1976" i="1"/>
  <c r="O1976" i="1"/>
  <c r="P1976" i="1"/>
  <c r="J1976" i="1"/>
  <c r="R1976" i="1"/>
  <c r="E1977" i="1"/>
  <c r="D1977" i="1"/>
  <c r="N1977" i="1"/>
  <c r="O1977" i="1"/>
  <c r="P1977" i="1"/>
  <c r="J1977" i="1"/>
  <c r="R1977" i="1"/>
  <c r="E1978" i="1"/>
  <c r="D1978" i="1"/>
  <c r="N1978" i="1"/>
  <c r="O1978" i="1"/>
  <c r="P1978" i="1"/>
  <c r="J1978" i="1"/>
  <c r="R1978" i="1"/>
  <c r="E1979" i="1"/>
  <c r="D1979" i="1"/>
  <c r="N1979" i="1"/>
  <c r="O1979" i="1"/>
  <c r="P1979" i="1"/>
  <c r="J1979" i="1"/>
  <c r="R1979" i="1"/>
  <c r="E1980" i="1"/>
  <c r="D1980" i="1"/>
  <c r="N1980" i="1"/>
  <c r="O1980" i="1"/>
  <c r="P1980" i="1"/>
  <c r="J1980" i="1"/>
  <c r="R1980" i="1"/>
  <c r="E1981" i="1"/>
  <c r="D1981" i="1"/>
  <c r="N1981" i="1"/>
  <c r="O1981" i="1"/>
  <c r="P1981" i="1"/>
  <c r="J1981" i="1"/>
  <c r="R1981" i="1"/>
  <c r="E1982" i="1"/>
  <c r="D1982" i="1"/>
  <c r="N1982" i="1"/>
  <c r="O1982" i="1"/>
  <c r="P1982" i="1"/>
  <c r="J1982" i="1"/>
  <c r="R1982" i="1"/>
  <c r="E1983" i="1"/>
  <c r="D1983" i="1"/>
  <c r="N1983" i="1"/>
  <c r="O1983" i="1"/>
  <c r="P1983" i="1"/>
  <c r="J1983" i="1"/>
  <c r="R1983" i="1"/>
  <c r="E1984" i="1"/>
  <c r="D1984" i="1"/>
  <c r="N1984" i="1"/>
  <c r="O1984" i="1"/>
  <c r="P1984" i="1"/>
  <c r="J1984" i="1"/>
  <c r="R1984" i="1"/>
  <c r="E1985" i="1"/>
  <c r="D1985" i="1"/>
  <c r="N1985" i="1"/>
  <c r="O1985" i="1"/>
  <c r="P1985" i="1"/>
  <c r="J1985" i="1"/>
  <c r="R1985" i="1"/>
  <c r="E1986" i="1"/>
  <c r="D1986" i="1"/>
  <c r="N1986" i="1"/>
  <c r="O1986" i="1"/>
  <c r="P1986" i="1"/>
  <c r="J1986" i="1"/>
  <c r="R1986" i="1"/>
  <c r="E1987" i="1"/>
  <c r="D1987" i="1"/>
  <c r="N1987" i="1"/>
  <c r="O1987" i="1"/>
  <c r="P1987" i="1"/>
  <c r="J1987" i="1"/>
  <c r="R1987" i="1"/>
  <c r="E1988" i="1"/>
  <c r="D1988" i="1"/>
  <c r="N1988" i="1"/>
  <c r="O1988" i="1"/>
  <c r="P1988" i="1"/>
  <c r="J1988" i="1"/>
  <c r="R1988" i="1"/>
  <c r="E1989" i="1"/>
  <c r="D1989" i="1"/>
  <c r="N1989" i="1"/>
  <c r="O1989" i="1"/>
  <c r="P1989" i="1"/>
  <c r="J1989" i="1"/>
  <c r="R1989" i="1"/>
  <c r="E1990" i="1"/>
  <c r="D1990" i="1"/>
  <c r="N1990" i="1"/>
  <c r="O1990" i="1"/>
  <c r="P1990" i="1"/>
  <c r="J1990" i="1"/>
  <c r="R1990" i="1"/>
  <c r="E1991" i="1"/>
  <c r="D1991" i="1"/>
  <c r="N1991" i="1"/>
  <c r="O1991" i="1"/>
  <c r="P1991" i="1"/>
  <c r="J1991" i="1"/>
  <c r="R1991" i="1"/>
  <c r="E1992" i="1"/>
  <c r="D1992" i="1"/>
  <c r="N1992" i="1"/>
  <c r="O1992" i="1"/>
  <c r="P1992" i="1"/>
  <c r="J1992" i="1"/>
  <c r="R1992" i="1"/>
  <c r="E1993" i="1"/>
  <c r="D1993" i="1"/>
  <c r="N1993" i="1"/>
  <c r="O1993" i="1"/>
  <c r="P1993" i="1"/>
  <c r="J1993" i="1"/>
  <c r="R1993" i="1"/>
  <c r="E1994" i="1"/>
  <c r="D1994" i="1"/>
  <c r="N1994" i="1"/>
  <c r="O1994" i="1"/>
  <c r="P1994" i="1"/>
  <c r="J1994" i="1"/>
  <c r="R1994" i="1"/>
  <c r="E1995" i="1"/>
  <c r="D1995" i="1"/>
  <c r="N1995" i="1"/>
  <c r="O1995" i="1"/>
  <c r="P1995" i="1"/>
  <c r="J1995" i="1"/>
  <c r="R1995" i="1"/>
  <c r="E1996" i="1"/>
  <c r="D1996" i="1"/>
  <c r="N1996" i="1"/>
  <c r="O1996" i="1"/>
  <c r="P1996" i="1"/>
  <c r="J1996" i="1"/>
  <c r="R1996" i="1"/>
  <c r="E1997" i="1"/>
  <c r="D1997" i="1"/>
  <c r="N1997" i="1"/>
  <c r="O1997" i="1"/>
  <c r="P1997" i="1"/>
  <c r="J1997" i="1"/>
  <c r="R1997" i="1"/>
  <c r="E1998" i="1"/>
  <c r="D1998" i="1"/>
  <c r="N1998" i="1"/>
  <c r="O1998" i="1"/>
  <c r="P1998" i="1"/>
  <c r="J1998" i="1"/>
  <c r="R1998" i="1"/>
  <c r="E1999" i="1"/>
  <c r="D1999" i="1"/>
  <c r="N1999" i="1"/>
  <c r="O1999" i="1"/>
  <c r="P1999" i="1"/>
  <c r="J1999" i="1"/>
  <c r="R1999" i="1"/>
  <c r="E2000" i="1"/>
  <c r="D2000" i="1"/>
  <c r="N2000" i="1"/>
  <c r="O2000" i="1"/>
  <c r="P2000" i="1"/>
  <c r="J2000" i="1"/>
  <c r="R2000" i="1"/>
  <c r="E2001" i="1"/>
  <c r="D2001" i="1"/>
  <c r="N2001" i="1"/>
  <c r="O2001" i="1"/>
  <c r="P2001" i="1"/>
  <c r="J2001" i="1"/>
  <c r="R2001" i="1"/>
  <c r="E2002" i="1"/>
  <c r="D2002" i="1"/>
  <c r="N2002" i="1"/>
  <c r="O2002" i="1"/>
  <c r="P2002" i="1"/>
  <c r="J2002" i="1"/>
  <c r="R2002" i="1"/>
  <c r="E2003" i="1"/>
  <c r="D2003" i="1"/>
  <c r="N2003" i="1"/>
  <c r="O2003" i="1"/>
  <c r="P2003" i="1"/>
  <c r="J2003" i="1"/>
  <c r="R2003" i="1"/>
  <c r="E2004" i="1"/>
  <c r="D2004" i="1"/>
  <c r="N2004" i="1"/>
  <c r="O2004" i="1"/>
  <c r="P2004" i="1"/>
  <c r="J2004" i="1"/>
  <c r="R2004" i="1"/>
  <c r="E2005" i="1"/>
  <c r="D2005" i="1"/>
  <c r="N2005" i="1"/>
  <c r="O2005" i="1"/>
  <c r="P2005" i="1"/>
  <c r="J2005" i="1"/>
  <c r="R2005" i="1"/>
  <c r="E2006" i="1"/>
  <c r="D2006" i="1"/>
  <c r="N2006" i="1"/>
  <c r="O2006" i="1"/>
  <c r="P2006" i="1"/>
  <c r="J2006" i="1"/>
  <c r="R2006" i="1"/>
  <c r="E2007" i="1"/>
  <c r="D2007" i="1"/>
  <c r="N2007" i="1"/>
  <c r="O2007" i="1"/>
  <c r="P2007" i="1"/>
  <c r="J2007" i="1"/>
  <c r="R2007" i="1"/>
  <c r="E2008" i="1"/>
  <c r="D2008" i="1"/>
  <c r="N2008" i="1"/>
  <c r="O2008" i="1"/>
  <c r="P2008" i="1"/>
  <c r="J2008" i="1"/>
  <c r="R2008" i="1"/>
  <c r="E2009" i="1"/>
  <c r="D2009" i="1"/>
  <c r="N2009" i="1"/>
  <c r="O2009" i="1"/>
  <c r="P2009" i="1"/>
  <c r="J2009" i="1"/>
  <c r="R2009" i="1"/>
  <c r="E2010" i="1"/>
  <c r="D2010" i="1"/>
  <c r="N2010" i="1"/>
  <c r="O2010" i="1"/>
  <c r="P2010" i="1"/>
  <c r="J2010" i="1"/>
  <c r="R2010" i="1"/>
  <c r="E2011" i="1"/>
  <c r="D2011" i="1"/>
  <c r="N2011" i="1"/>
  <c r="O2011" i="1"/>
  <c r="P2011" i="1"/>
  <c r="J2011" i="1"/>
  <c r="R2011" i="1"/>
  <c r="E2012" i="1"/>
  <c r="D2012" i="1"/>
  <c r="N2012" i="1"/>
  <c r="O2012" i="1"/>
  <c r="P2012" i="1"/>
  <c r="J2012" i="1"/>
  <c r="R2012" i="1"/>
  <c r="E2013" i="1"/>
  <c r="D2013" i="1"/>
  <c r="N2013" i="1"/>
  <c r="O2013" i="1"/>
  <c r="P2013" i="1"/>
  <c r="J2013" i="1"/>
  <c r="R2013" i="1"/>
  <c r="E2014" i="1"/>
  <c r="D2014" i="1"/>
  <c r="N2014" i="1"/>
  <c r="O2014" i="1"/>
  <c r="P2014" i="1"/>
  <c r="J2014" i="1"/>
  <c r="R2014" i="1"/>
  <c r="E2015" i="1"/>
  <c r="D2015" i="1"/>
  <c r="N2015" i="1"/>
  <c r="O2015" i="1"/>
  <c r="P2015" i="1"/>
  <c r="J2015" i="1"/>
  <c r="R2015" i="1"/>
  <c r="E2016" i="1"/>
  <c r="D2016" i="1"/>
  <c r="N2016" i="1"/>
  <c r="O2016" i="1"/>
  <c r="P2016" i="1"/>
  <c r="J2016" i="1"/>
  <c r="R2016" i="1"/>
  <c r="E2017" i="1"/>
  <c r="D2017" i="1"/>
  <c r="N2017" i="1"/>
  <c r="O2017" i="1"/>
  <c r="P2017" i="1"/>
  <c r="J2017" i="1"/>
  <c r="R2017" i="1"/>
  <c r="E2018" i="1"/>
  <c r="D2018" i="1"/>
  <c r="N2018" i="1"/>
  <c r="O2018" i="1"/>
  <c r="P2018" i="1"/>
  <c r="J2018" i="1"/>
  <c r="R2018" i="1"/>
  <c r="E2019" i="1"/>
  <c r="D2019" i="1"/>
  <c r="N2019" i="1"/>
  <c r="O2019" i="1"/>
  <c r="P2019" i="1"/>
  <c r="J2019" i="1"/>
  <c r="R2019" i="1"/>
  <c r="E2020" i="1"/>
  <c r="D2020" i="1"/>
  <c r="N2020" i="1"/>
  <c r="O2020" i="1"/>
  <c r="P2020" i="1"/>
  <c r="J2020" i="1"/>
  <c r="R2020" i="1"/>
  <c r="E2021" i="1"/>
  <c r="D2021" i="1"/>
  <c r="N2021" i="1"/>
  <c r="O2021" i="1"/>
  <c r="P2021" i="1"/>
  <c r="J2021" i="1"/>
  <c r="R2021" i="1"/>
  <c r="E2022" i="1"/>
  <c r="D2022" i="1"/>
  <c r="N2022" i="1"/>
  <c r="O2022" i="1"/>
  <c r="P2022" i="1"/>
  <c r="J2022" i="1"/>
  <c r="R2022" i="1"/>
  <c r="E2023" i="1"/>
  <c r="D2023" i="1"/>
  <c r="N2023" i="1"/>
  <c r="O2023" i="1"/>
  <c r="P2023" i="1"/>
  <c r="J2023" i="1"/>
  <c r="R2023" i="1"/>
  <c r="E2024" i="1"/>
  <c r="D2024" i="1"/>
  <c r="N2024" i="1"/>
  <c r="O2024" i="1"/>
  <c r="P2024" i="1"/>
  <c r="J2024" i="1"/>
  <c r="R2024" i="1"/>
  <c r="E2025" i="1"/>
  <c r="D2025" i="1"/>
  <c r="N2025" i="1"/>
  <c r="O2025" i="1"/>
  <c r="P2025" i="1"/>
  <c r="J2025" i="1"/>
  <c r="R2025" i="1"/>
  <c r="E2026" i="1"/>
  <c r="D2026" i="1"/>
  <c r="N2026" i="1"/>
  <c r="O2026" i="1"/>
  <c r="P2026" i="1"/>
  <c r="J2026" i="1"/>
  <c r="R2026" i="1"/>
  <c r="E2027" i="1"/>
  <c r="D2027" i="1"/>
  <c r="N2027" i="1"/>
  <c r="O2027" i="1"/>
  <c r="P2027" i="1"/>
  <c r="J2027" i="1"/>
  <c r="R2027" i="1"/>
  <c r="E2028" i="1"/>
  <c r="D2028" i="1"/>
  <c r="N2028" i="1"/>
  <c r="O2028" i="1"/>
  <c r="P2028" i="1"/>
  <c r="J2028" i="1"/>
  <c r="R2028" i="1"/>
  <c r="E2029" i="1"/>
  <c r="D2029" i="1"/>
  <c r="N2029" i="1"/>
  <c r="O2029" i="1"/>
  <c r="P2029" i="1"/>
  <c r="J2029" i="1"/>
  <c r="R2029" i="1"/>
  <c r="E2030" i="1"/>
  <c r="D2030" i="1"/>
  <c r="N2030" i="1"/>
  <c r="O2030" i="1"/>
  <c r="P2030" i="1"/>
  <c r="J2030" i="1"/>
  <c r="R2030" i="1"/>
  <c r="E2031" i="1"/>
  <c r="D2031" i="1"/>
  <c r="N2031" i="1"/>
  <c r="O2031" i="1"/>
  <c r="P2031" i="1"/>
  <c r="J2031" i="1"/>
  <c r="R2031" i="1"/>
  <c r="E2032" i="1"/>
  <c r="D2032" i="1"/>
  <c r="N2032" i="1"/>
  <c r="O2032" i="1"/>
  <c r="P2032" i="1"/>
  <c r="J2032" i="1"/>
  <c r="R2032" i="1"/>
  <c r="E2033" i="1"/>
  <c r="D2033" i="1"/>
  <c r="N2033" i="1"/>
  <c r="O2033" i="1"/>
  <c r="P2033" i="1"/>
  <c r="J2033" i="1"/>
  <c r="R2033" i="1"/>
  <c r="E2034" i="1"/>
  <c r="D2034" i="1"/>
  <c r="N2034" i="1"/>
  <c r="O2034" i="1"/>
  <c r="P2034" i="1"/>
  <c r="J2034" i="1"/>
  <c r="R2034" i="1"/>
  <c r="E2035" i="1"/>
  <c r="D2035" i="1"/>
  <c r="N2035" i="1"/>
  <c r="O2035" i="1"/>
  <c r="P2035" i="1"/>
  <c r="J2035" i="1"/>
  <c r="R2035" i="1"/>
  <c r="E2036" i="1"/>
  <c r="D2036" i="1"/>
  <c r="N2036" i="1"/>
  <c r="O2036" i="1"/>
  <c r="P2036" i="1"/>
  <c r="J2036" i="1"/>
  <c r="R2036" i="1"/>
  <c r="E2037" i="1"/>
  <c r="D2037" i="1"/>
  <c r="N2037" i="1"/>
  <c r="O2037" i="1"/>
  <c r="P2037" i="1"/>
  <c r="J2037" i="1"/>
  <c r="R2037" i="1"/>
  <c r="E2038" i="1"/>
  <c r="D2038" i="1"/>
  <c r="N2038" i="1"/>
  <c r="O2038" i="1"/>
  <c r="P2038" i="1"/>
  <c r="J2038" i="1"/>
  <c r="R2038" i="1"/>
  <c r="E2039" i="1"/>
  <c r="D2039" i="1"/>
  <c r="N2039" i="1"/>
  <c r="O2039" i="1"/>
  <c r="P2039" i="1"/>
  <c r="J2039" i="1"/>
  <c r="R2039" i="1"/>
  <c r="E2040" i="1"/>
  <c r="D2040" i="1"/>
  <c r="N2040" i="1"/>
  <c r="O2040" i="1"/>
  <c r="P2040" i="1"/>
  <c r="J2040" i="1"/>
  <c r="R2040" i="1"/>
  <c r="E2041" i="1"/>
  <c r="D2041" i="1"/>
  <c r="N2041" i="1"/>
  <c r="O2041" i="1"/>
  <c r="P2041" i="1"/>
  <c r="J2041" i="1"/>
  <c r="R2041" i="1"/>
  <c r="E2042" i="1"/>
  <c r="D2042" i="1"/>
  <c r="N2042" i="1"/>
  <c r="O2042" i="1"/>
  <c r="P2042" i="1"/>
  <c r="J2042" i="1"/>
  <c r="R2042" i="1"/>
  <c r="E2043" i="1"/>
  <c r="D2043" i="1"/>
  <c r="N2043" i="1"/>
  <c r="O2043" i="1"/>
  <c r="P2043" i="1"/>
  <c r="J2043" i="1"/>
  <c r="R2043" i="1"/>
  <c r="E2044" i="1"/>
  <c r="D2044" i="1"/>
  <c r="N2044" i="1"/>
  <c r="O2044" i="1"/>
  <c r="P2044" i="1"/>
  <c r="J2044" i="1"/>
  <c r="R2044" i="1"/>
  <c r="E2045" i="1"/>
  <c r="D2045" i="1"/>
  <c r="N2045" i="1"/>
  <c r="O2045" i="1"/>
  <c r="P2045" i="1"/>
  <c r="J2045" i="1"/>
  <c r="R2045" i="1"/>
  <c r="E2046" i="1"/>
  <c r="D2046" i="1"/>
  <c r="N2046" i="1"/>
  <c r="O2046" i="1"/>
  <c r="P2046" i="1"/>
  <c r="J2046" i="1"/>
  <c r="R2046" i="1"/>
  <c r="E2047" i="1"/>
  <c r="D2047" i="1"/>
  <c r="N2047" i="1"/>
  <c r="O2047" i="1"/>
  <c r="P2047" i="1"/>
  <c r="J2047" i="1"/>
  <c r="R2047" i="1"/>
  <c r="E2048" i="1"/>
  <c r="D2048" i="1"/>
  <c r="N2048" i="1"/>
  <c r="O2048" i="1"/>
  <c r="P2048" i="1"/>
  <c r="J2048" i="1"/>
  <c r="R2048" i="1"/>
  <c r="E2049" i="1"/>
  <c r="D2049" i="1"/>
  <c r="N2049" i="1"/>
  <c r="O2049" i="1"/>
  <c r="P2049" i="1"/>
  <c r="J2049" i="1"/>
  <c r="R2049" i="1"/>
  <c r="E2050" i="1"/>
  <c r="D2050" i="1"/>
  <c r="N2050" i="1"/>
  <c r="O2050" i="1"/>
  <c r="P2050" i="1"/>
  <c r="J2050" i="1"/>
  <c r="R2050" i="1"/>
  <c r="E2051" i="1"/>
  <c r="D2051" i="1"/>
  <c r="N2051" i="1"/>
  <c r="O2051" i="1"/>
  <c r="P2051" i="1"/>
  <c r="J2051" i="1"/>
  <c r="R2051" i="1"/>
  <c r="E2052" i="1"/>
  <c r="D2052" i="1"/>
  <c r="N2052" i="1"/>
  <c r="O2052" i="1"/>
  <c r="P2052" i="1"/>
  <c r="J2052" i="1"/>
  <c r="R2052" i="1"/>
  <c r="E2053" i="1"/>
  <c r="D2053" i="1"/>
  <c r="N2053" i="1"/>
  <c r="O2053" i="1"/>
  <c r="P2053" i="1"/>
  <c r="J2053" i="1"/>
  <c r="R2053" i="1"/>
  <c r="E2054" i="1"/>
  <c r="D2054" i="1"/>
  <c r="N2054" i="1"/>
  <c r="O2054" i="1"/>
  <c r="P2054" i="1"/>
  <c r="J2054" i="1"/>
  <c r="R2054" i="1"/>
  <c r="E2055" i="1"/>
  <c r="D2055" i="1"/>
  <c r="N2055" i="1"/>
  <c r="O2055" i="1"/>
  <c r="P2055" i="1"/>
  <c r="J2055" i="1"/>
  <c r="R2055" i="1"/>
  <c r="E2056" i="1"/>
  <c r="D2056" i="1"/>
  <c r="N2056" i="1"/>
  <c r="O2056" i="1"/>
  <c r="P2056" i="1"/>
  <c r="J2056" i="1"/>
  <c r="R2056" i="1"/>
  <c r="E2057" i="1"/>
  <c r="D2057" i="1"/>
  <c r="N2057" i="1"/>
  <c r="O2057" i="1"/>
  <c r="P2057" i="1"/>
  <c r="J2057" i="1"/>
  <c r="R2057" i="1"/>
  <c r="E2058" i="1"/>
  <c r="D2058" i="1"/>
  <c r="N2058" i="1"/>
  <c r="O2058" i="1"/>
  <c r="P2058" i="1"/>
  <c r="J2058" i="1"/>
  <c r="R2058" i="1"/>
  <c r="E2059" i="1"/>
  <c r="D2059" i="1"/>
  <c r="N2059" i="1"/>
  <c r="O2059" i="1"/>
  <c r="P2059" i="1"/>
  <c r="J2059" i="1"/>
  <c r="R2059" i="1"/>
  <c r="E2060" i="1"/>
  <c r="D2060" i="1"/>
  <c r="N2060" i="1"/>
  <c r="O2060" i="1"/>
  <c r="P2060" i="1"/>
  <c r="J2060" i="1"/>
  <c r="R2060" i="1"/>
  <c r="E2061" i="1"/>
  <c r="D2061" i="1"/>
  <c r="N2061" i="1"/>
  <c r="O2061" i="1"/>
  <c r="P2061" i="1"/>
  <c r="J2061" i="1"/>
  <c r="R2061" i="1"/>
  <c r="E2062" i="1"/>
  <c r="D2062" i="1"/>
  <c r="N2062" i="1"/>
  <c r="O2062" i="1"/>
  <c r="P2062" i="1"/>
  <c r="J2062" i="1"/>
  <c r="R2062" i="1"/>
  <c r="E2063" i="1"/>
  <c r="D2063" i="1"/>
  <c r="N2063" i="1"/>
  <c r="O2063" i="1"/>
  <c r="P2063" i="1"/>
  <c r="J2063" i="1"/>
  <c r="R2063" i="1"/>
  <c r="E2064" i="1"/>
  <c r="D2064" i="1"/>
  <c r="N2064" i="1"/>
  <c r="O2064" i="1"/>
  <c r="P2064" i="1"/>
  <c r="J2064" i="1"/>
  <c r="R2064" i="1"/>
  <c r="E2065" i="1"/>
  <c r="D2065" i="1"/>
  <c r="N2065" i="1"/>
  <c r="O2065" i="1"/>
  <c r="P2065" i="1"/>
  <c r="J2065" i="1"/>
  <c r="R2065" i="1"/>
  <c r="E2066" i="1"/>
  <c r="D2066" i="1"/>
  <c r="N2066" i="1"/>
  <c r="O2066" i="1"/>
  <c r="P2066" i="1"/>
  <c r="J2066" i="1"/>
  <c r="R2066" i="1"/>
  <c r="E2067" i="1"/>
  <c r="D2067" i="1"/>
  <c r="N2067" i="1"/>
  <c r="O2067" i="1"/>
  <c r="P2067" i="1"/>
  <c r="J2067" i="1"/>
  <c r="R2067" i="1"/>
  <c r="E2068" i="1"/>
  <c r="D2068" i="1"/>
  <c r="N2068" i="1"/>
  <c r="O2068" i="1"/>
  <c r="P2068" i="1"/>
  <c r="J2068" i="1"/>
  <c r="R2068" i="1"/>
  <c r="E2069" i="1"/>
  <c r="D2069" i="1"/>
  <c r="N2069" i="1"/>
  <c r="O2069" i="1"/>
  <c r="P2069" i="1"/>
  <c r="J2069" i="1"/>
  <c r="R2069" i="1"/>
  <c r="E2070" i="1"/>
  <c r="D2070" i="1"/>
  <c r="N2070" i="1"/>
  <c r="O2070" i="1"/>
  <c r="P2070" i="1"/>
  <c r="J2070" i="1"/>
  <c r="R2070" i="1"/>
  <c r="E2071" i="1"/>
  <c r="D2071" i="1"/>
  <c r="N2071" i="1"/>
  <c r="O2071" i="1"/>
  <c r="P2071" i="1"/>
  <c r="J2071" i="1"/>
  <c r="R2071" i="1"/>
  <c r="E2072" i="1"/>
  <c r="D2072" i="1"/>
  <c r="N2072" i="1"/>
  <c r="O2072" i="1"/>
  <c r="P2072" i="1"/>
  <c r="J2072" i="1"/>
  <c r="R2072" i="1"/>
  <c r="E2073" i="1"/>
  <c r="D2073" i="1"/>
  <c r="N2073" i="1"/>
  <c r="O2073" i="1"/>
  <c r="P2073" i="1"/>
  <c r="J2073" i="1"/>
  <c r="R2073" i="1"/>
  <c r="E2074" i="1"/>
  <c r="D2074" i="1"/>
  <c r="N2074" i="1"/>
  <c r="O2074" i="1"/>
  <c r="P2074" i="1"/>
  <c r="J2074" i="1"/>
  <c r="R2074" i="1"/>
  <c r="E2075" i="1"/>
  <c r="D2075" i="1"/>
  <c r="N2075" i="1"/>
  <c r="O2075" i="1"/>
  <c r="P2075" i="1"/>
  <c r="J2075" i="1"/>
  <c r="R2075" i="1"/>
  <c r="E2076" i="1"/>
  <c r="D2076" i="1"/>
  <c r="N2076" i="1"/>
  <c r="O2076" i="1"/>
  <c r="P2076" i="1"/>
  <c r="J2076" i="1"/>
  <c r="R2076" i="1"/>
  <c r="E2077" i="1"/>
  <c r="D2077" i="1"/>
  <c r="N2077" i="1"/>
  <c r="O2077" i="1"/>
  <c r="P2077" i="1"/>
  <c r="J2077" i="1"/>
  <c r="R2077" i="1"/>
  <c r="E2078" i="1"/>
  <c r="D2078" i="1"/>
  <c r="N2078" i="1"/>
  <c r="O2078" i="1"/>
  <c r="P2078" i="1"/>
  <c r="J2078" i="1"/>
  <c r="R2078" i="1"/>
  <c r="E2079" i="1"/>
  <c r="D2079" i="1"/>
  <c r="N2079" i="1"/>
  <c r="O2079" i="1"/>
  <c r="P2079" i="1"/>
  <c r="J2079" i="1"/>
  <c r="R2079" i="1"/>
  <c r="E2080" i="1"/>
  <c r="D2080" i="1"/>
  <c r="N2080" i="1"/>
  <c r="O2080" i="1"/>
  <c r="P2080" i="1"/>
  <c r="J2080" i="1"/>
  <c r="R2080" i="1"/>
  <c r="E2081" i="1"/>
  <c r="D2081" i="1"/>
  <c r="N2081" i="1"/>
  <c r="O2081" i="1"/>
  <c r="P2081" i="1"/>
  <c r="J2081" i="1"/>
  <c r="R2081" i="1"/>
  <c r="E2082" i="1"/>
  <c r="D2082" i="1"/>
  <c r="N2082" i="1"/>
  <c r="O2082" i="1"/>
  <c r="P2082" i="1"/>
  <c r="J2082" i="1"/>
  <c r="R2082" i="1"/>
  <c r="E2083" i="1"/>
  <c r="D2083" i="1"/>
  <c r="N2083" i="1"/>
  <c r="O2083" i="1"/>
  <c r="P2083" i="1"/>
  <c r="J2083" i="1"/>
  <c r="R2083" i="1"/>
  <c r="E2084" i="1"/>
  <c r="D2084" i="1"/>
  <c r="N2084" i="1"/>
  <c r="O2084" i="1"/>
  <c r="P2084" i="1"/>
  <c r="J2084" i="1"/>
  <c r="R2084" i="1"/>
  <c r="E2085" i="1"/>
  <c r="D2085" i="1"/>
  <c r="N2085" i="1"/>
  <c r="O2085" i="1"/>
  <c r="P2085" i="1"/>
  <c r="J2085" i="1"/>
  <c r="R2085" i="1"/>
  <c r="E2086" i="1"/>
  <c r="D2086" i="1"/>
  <c r="N2086" i="1"/>
  <c r="O2086" i="1"/>
  <c r="P2086" i="1"/>
  <c r="J2086" i="1"/>
  <c r="R2086" i="1"/>
  <c r="E2087" i="1"/>
  <c r="D2087" i="1"/>
  <c r="N2087" i="1"/>
  <c r="O2087" i="1"/>
  <c r="P2087" i="1"/>
  <c r="J2087" i="1"/>
  <c r="R2087" i="1"/>
  <c r="E2088" i="1"/>
  <c r="D2088" i="1"/>
  <c r="N2088" i="1"/>
  <c r="O2088" i="1"/>
  <c r="P2088" i="1"/>
  <c r="J2088" i="1"/>
  <c r="R2088" i="1"/>
  <c r="E2089" i="1"/>
  <c r="D2089" i="1"/>
  <c r="N2089" i="1"/>
  <c r="O2089" i="1"/>
  <c r="P2089" i="1"/>
  <c r="J2089" i="1"/>
  <c r="R2089" i="1"/>
  <c r="E2090" i="1"/>
  <c r="D2090" i="1"/>
  <c r="N2090" i="1"/>
  <c r="O2090" i="1"/>
  <c r="P2090" i="1"/>
  <c r="J2090" i="1"/>
  <c r="R2090" i="1"/>
  <c r="E2091" i="1"/>
  <c r="D2091" i="1"/>
  <c r="N2091" i="1"/>
  <c r="O2091" i="1"/>
  <c r="P2091" i="1"/>
  <c r="J2091" i="1"/>
  <c r="R2091" i="1"/>
  <c r="E2092" i="1"/>
  <c r="D2092" i="1"/>
  <c r="N2092" i="1"/>
  <c r="O2092" i="1"/>
  <c r="P2092" i="1"/>
  <c r="J2092" i="1"/>
  <c r="R2092" i="1"/>
  <c r="E2093" i="1"/>
  <c r="D2093" i="1"/>
  <c r="N2093" i="1"/>
  <c r="O2093" i="1"/>
  <c r="P2093" i="1"/>
  <c r="J2093" i="1"/>
  <c r="R2093" i="1"/>
  <c r="E2094" i="1"/>
  <c r="D2094" i="1"/>
  <c r="N2094" i="1"/>
  <c r="O2094" i="1"/>
  <c r="P2094" i="1"/>
  <c r="J2094" i="1"/>
  <c r="R2094" i="1"/>
  <c r="E2095" i="1"/>
  <c r="D2095" i="1"/>
  <c r="N2095" i="1"/>
  <c r="O2095" i="1"/>
  <c r="P2095" i="1"/>
  <c r="J2095" i="1"/>
  <c r="R2095" i="1"/>
  <c r="E2096" i="1"/>
  <c r="D2096" i="1"/>
  <c r="N2096" i="1"/>
  <c r="O2096" i="1"/>
  <c r="P2096" i="1"/>
  <c r="J2096" i="1"/>
  <c r="R2096" i="1"/>
  <c r="E2097" i="1"/>
  <c r="D2097" i="1"/>
  <c r="N2097" i="1"/>
  <c r="O2097" i="1"/>
  <c r="P2097" i="1"/>
  <c r="J2097" i="1"/>
  <c r="R2097" i="1"/>
  <c r="E2098" i="1"/>
  <c r="D2098" i="1"/>
  <c r="N2098" i="1"/>
  <c r="O2098" i="1"/>
  <c r="P2098" i="1"/>
  <c r="J2098" i="1"/>
  <c r="R2098" i="1"/>
  <c r="E2099" i="1"/>
  <c r="D2099" i="1"/>
  <c r="N2099" i="1"/>
  <c r="O2099" i="1"/>
  <c r="P2099" i="1"/>
  <c r="J2099" i="1"/>
  <c r="R2099" i="1"/>
  <c r="E2100" i="1"/>
  <c r="D2100" i="1"/>
  <c r="N2100" i="1"/>
  <c r="O2100" i="1"/>
  <c r="P2100" i="1"/>
  <c r="J2100" i="1"/>
  <c r="R2100" i="1"/>
  <c r="E2101" i="1"/>
  <c r="D2101" i="1"/>
  <c r="N2101" i="1"/>
  <c r="O2101" i="1"/>
  <c r="P2101" i="1"/>
  <c r="J2101" i="1"/>
  <c r="R2101" i="1"/>
  <c r="E2102" i="1"/>
  <c r="D2102" i="1"/>
  <c r="N2102" i="1"/>
  <c r="O2102" i="1"/>
  <c r="P2102" i="1"/>
  <c r="J2102" i="1"/>
  <c r="R2102" i="1"/>
  <c r="E2103" i="1"/>
  <c r="D2103" i="1"/>
  <c r="N2103" i="1"/>
  <c r="O2103" i="1"/>
  <c r="P2103" i="1"/>
  <c r="J2103" i="1"/>
  <c r="R2103" i="1"/>
  <c r="E2104" i="1"/>
  <c r="D2104" i="1"/>
  <c r="N2104" i="1"/>
  <c r="O2104" i="1"/>
  <c r="P2104" i="1"/>
  <c r="J2104" i="1"/>
  <c r="R2104" i="1"/>
  <c r="E2105" i="1"/>
  <c r="D2105" i="1"/>
  <c r="N2105" i="1"/>
  <c r="O2105" i="1"/>
  <c r="P2105" i="1"/>
  <c r="J2105" i="1"/>
  <c r="R2105" i="1"/>
  <c r="E2106" i="1"/>
  <c r="D2106" i="1"/>
  <c r="N2106" i="1"/>
  <c r="O2106" i="1"/>
  <c r="P2106" i="1"/>
  <c r="J2106" i="1"/>
  <c r="R2106" i="1"/>
  <c r="E2107" i="1"/>
  <c r="D2107" i="1"/>
  <c r="N2107" i="1"/>
  <c r="O2107" i="1"/>
  <c r="P2107" i="1"/>
  <c r="J2107" i="1"/>
  <c r="R2107" i="1"/>
  <c r="E2108" i="1"/>
  <c r="D2108" i="1"/>
  <c r="N2108" i="1"/>
  <c r="O2108" i="1"/>
  <c r="P2108" i="1"/>
  <c r="J2108" i="1"/>
  <c r="R2108" i="1"/>
  <c r="E2109" i="1"/>
  <c r="D2109" i="1"/>
  <c r="N2109" i="1"/>
  <c r="O2109" i="1"/>
  <c r="P2109" i="1"/>
  <c r="J2109" i="1"/>
  <c r="R2109" i="1"/>
  <c r="E2110" i="1"/>
  <c r="D2110" i="1"/>
  <c r="N2110" i="1"/>
  <c r="O2110" i="1"/>
  <c r="P2110" i="1"/>
  <c r="J2110" i="1"/>
  <c r="R2110" i="1"/>
  <c r="E2111" i="1"/>
  <c r="D2111" i="1"/>
  <c r="N2111" i="1"/>
  <c r="O2111" i="1"/>
  <c r="P2111" i="1"/>
  <c r="J2111" i="1"/>
  <c r="R2111" i="1"/>
  <c r="E2112" i="1"/>
  <c r="D2112" i="1"/>
  <c r="N2112" i="1"/>
  <c r="O2112" i="1"/>
  <c r="P2112" i="1"/>
  <c r="J2112" i="1"/>
  <c r="R2112" i="1"/>
  <c r="E2113" i="1"/>
  <c r="D2113" i="1"/>
  <c r="N2113" i="1"/>
  <c r="O2113" i="1"/>
  <c r="P2113" i="1"/>
  <c r="J2113" i="1"/>
  <c r="R2113" i="1"/>
  <c r="E2114" i="1"/>
  <c r="D2114" i="1"/>
  <c r="N2114" i="1"/>
  <c r="O2114" i="1"/>
  <c r="P2114" i="1"/>
  <c r="J2114" i="1"/>
  <c r="R2114" i="1"/>
  <c r="E2115" i="1"/>
  <c r="D2115" i="1"/>
  <c r="N2115" i="1"/>
  <c r="O2115" i="1"/>
  <c r="P2115" i="1"/>
  <c r="J2115" i="1"/>
  <c r="R2115" i="1"/>
  <c r="E2116" i="1"/>
  <c r="D2116" i="1"/>
  <c r="N2116" i="1"/>
  <c r="O2116" i="1"/>
  <c r="P2116" i="1"/>
  <c r="J2116" i="1"/>
  <c r="R2116" i="1"/>
  <c r="E2117" i="1"/>
  <c r="D2117" i="1"/>
  <c r="N2117" i="1"/>
  <c r="O2117" i="1"/>
  <c r="P2117" i="1"/>
  <c r="J2117" i="1"/>
  <c r="R2117" i="1"/>
  <c r="E2118" i="1"/>
  <c r="D2118" i="1"/>
  <c r="N2118" i="1"/>
  <c r="O2118" i="1"/>
  <c r="P2118" i="1"/>
  <c r="J2118" i="1"/>
  <c r="R2118" i="1"/>
  <c r="E2119" i="1"/>
  <c r="D2119" i="1"/>
  <c r="N2119" i="1"/>
  <c r="O2119" i="1"/>
  <c r="P2119" i="1"/>
  <c r="J2119" i="1"/>
  <c r="R2119" i="1"/>
  <c r="E2120" i="1"/>
  <c r="D2120" i="1"/>
  <c r="N2120" i="1"/>
  <c r="O2120" i="1"/>
  <c r="P2120" i="1"/>
  <c r="J2120" i="1"/>
  <c r="R2120" i="1"/>
  <c r="E2121" i="1"/>
  <c r="D2121" i="1"/>
  <c r="N2121" i="1"/>
  <c r="O2121" i="1"/>
  <c r="P2121" i="1"/>
  <c r="J2121" i="1"/>
  <c r="R2121" i="1"/>
  <c r="E2122" i="1"/>
  <c r="D2122" i="1"/>
  <c r="N2122" i="1"/>
  <c r="O2122" i="1"/>
  <c r="P2122" i="1"/>
  <c r="J2122" i="1"/>
  <c r="R2122" i="1"/>
  <c r="E2123" i="1"/>
  <c r="D2123" i="1"/>
  <c r="N2123" i="1"/>
  <c r="O2123" i="1"/>
  <c r="P2123" i="1"/>
  <c r="J2123" i="1"/>
  <c r="R2123" i="1"/>
  <c r="E2124" i="1"/>
  <c r="D2124" i="1"/>
  <c r="N2124" i="1"/>
  <c r="O2124" i="1"/>
  <c r="P2124" i="1"/>
  <c r="J2124" i="1"/>
  <c r="R2124" i="1"/>
  <c r="E2125" i="1"/>
  <c r="D2125" i="1"/>
  <c r="N2125" i="1"/>
  <c r="O2125" i="1"/>
  <c r="P2125" i="1"/>
  <c r="J2125" i="1"/>
  <c r="R2125" i="1"/>
  <c r="E2126" i="1"/>
  <c r="D2126" i="1"/>
  <c r="N2126" i="1"/>
  <c r="O2126" i="1"/>
  <c r="P2126" i="1"/>
  <c r="J2126" i="1"/>
  <c r="R2126" i="1"/>
  <c r="E2127" i="1"/>
  <c r="D2127" i="1"/>
  <c r="N2127" i="1"/>
  <c r="O2127" i="1"/>
  <c r="P2127" i="1"/>
  <c r="J2127" i="1"/>
  <c r="R2127" i="1"/>
  <c r="E2128" i="1"/>
  <c r="D2128" i="1"/>
  <c r="N2128" i="1"/>
  <c r="O2128" i="1"/>
  <c r="P2128" i="1"/>
  <c r="J2128" i="1"/>
  <c r="R2128" i="1"/>
  <c r="E2129" i="1"/>
  <c r="D2129" i="1"/>
  <c r="N2129" i="1"/>
  <c r="O2129" i="1"/>
  <c r="P2129" i="1"/>
  <c r="J2129" i="1"/>
  <c r="R2129" i="1"/>
  <c r="E2130" i="1"/>
  <c r="D2130" i="1"/>
  <c r="N2130" i="1"/>
  <c r="O2130" i="1"/>
  <c r="P2130" i="1"/>
  <c r="J2130" i="1"/>
  <c r="R2130" i="1"/>
  <c r="E2131" i="1"/>
  <c r="D2131" i="1"/>
  <c r="N2131" i="1"/>
  <c r="O2131" i="1"/>
  <c r="P2131" i="1"/>
  <c r="J2131" i="1"/>
  <c r="R2131" i="1"/>
  <c r="E2132" i="1"/>
  <c r="D2132" i="1"/>
  <c r="N2132" i="1"/>
  <c r="O2132" i="1"/>
  <c r="P2132" i="1"/>
  <c r="J2132" i="1"/>
  <c r="R2132" i="1"/>
  <c r="E2133" i="1"/>
  <c r="D2133" i="1"/>
  <c r="N2133" i="1"/>
  <c r="O2133" i="1"/>
  <c r="P2133" i="1"/>
  <c r="J2133" i="1"/>
  <c r="R2133" i="1"/>
  <c r="E2134" i="1"/>
  <c r="D2134" i="1"/>
  <c r="N2134" i="1"/>
  <c r="O2134" i="1"/>
  <c r="P2134" i="1"/>
  <c r="J2134" i="1"/>
  <c r="R2134" i="1"/>
  <c r="E2135" i="1"/>
  <c r="D2135" i="1"/>
  <c r="N2135" i="1"/>
  <c r="O2135" i="1"/>
  <c r="P2135" i="1"/>
  <c r="J2135" i="1"/>
  <c r="R2135" i="1"/>
  <c r="E2136" i="1"/>
  <c r="D2136" i="1"/>
  <c r="N2136" i="1"/>
  <c r="O2136" i="1"/>
  <c r="P2136" i="1"/>
  <c r="J2136" i="1"/>
  <c r="R2136" i="1"/>
  <c r="E2137" i="1"/>
  <c r="D2137" i="1"/>
  <c r="N2137" i="1"/>
  <c r="O2137" i="1"/>
  <c r="P2137" i="1"/>
  <c r="J2137" i="1"/>
  <c r="R2137" i="1"/>
  <c r="E2138" i="1"/>
  <c r="D2138" i="1"/>
  <c r="N2138" i="1"/>
  <c r="O2138" i="1"/>
  <c r="P2138" i="1"/>
  <c r="J2138" i="1"/>
  <c r="R2138" i="1"/>
  <c r="E2139" i="1"/>
  <c r="D2139" i="1"/>
  <c r="N2139" i="1"/>
  <c r="O2139" i="1"/>
  <c r="P2139" i="1"/>
  <c r="J2139" i="1"/>
  <c r="R2139" i="1"/>
  <c r="E2140" i="1"/>
  <c r="D2140" i="1"/>
  <c r="N2140" i="1"/>
  <c r="O2140" i="1"/>
  <c r="P2140" i="1"/>
  <c r="J2140" i="1"/>
  <c r="R2140" i="1"/>
  <c r="E2141" i="1"/>
  <c r="D2141" i="1"/>
  <c r="N2141" i="1"/>
  <c r="O2141" i="1"/>
  <c r="P2141" i="1"/>
  <c r="J2141" i="1"/>
  <c r="R2141" i="1"/>
  <c r="E2142" i="1"/>
  <c r="D2142" i="1"/>
  <c r="N2142" i="1"/>
  <c r="O2142" i="1"/>
  <c r="P2142" i="1"/>
  <c r="J2142" i="1"/>
  <c r="R2142" i="1"/>
  <c r="E2143" i="1"/>
  <c r="D2143" i="1"/>
  <c r="N2143" i="1"/>
  <c r="O2143" i="1"/>
  <c r="P2143" i="1"/>
  <c r="J2143" i="1"/>
  <c r="R2143" i="1"/>
  <c r="E2144" i="1"/>
  <c r="D2144" i="1"/>
  <c r="N2144" i="1"/>
  <c r="O2144" i="1"/>
  <c r="P2144" i="1"/>
  <c r="J2144" i="1"/>
  <c r="R2144" i="1"/>
  <c r="E2145" i="1"/>
  <c r="D2145" i="1"/>
  <c r="N2145" i="1"/>
  <c r="O2145" i="1"/>
  <c r="P2145" i="1"/>
  <c r="J2145" i="1"/>
  <c r="R2145" i="1"/>
  <c r="E2146" i="1"/>
  <c r="D2146" i="1"/>
  <c r="N2146" i="1"/>
  <c r="O2146" i="1"/>
  <c r="P2146" i="1"/>
  <c r="J2146" i="1"/>
  <c r="R2146" i="1"/>
  <c r="E2147" i="1"/>
  <c r="D2147" i="1"/>
  <c r="N2147" i="1"/>
  <c r="O2147" i="1"/>
  <c r="P2147" i="1"/>
  <c r="J2147" i="1"/>
  <c r="R2147" i="1"/>
  <c r="E2148" i="1"/>
  <c r="D2148" i="1"/>
  <c r="N2148" i="1"/>
  <c r="O2148" i="1"/>
  <c r="P2148" i="1"/>
  <c r="J2148" i="1"/>
  <c r="R2148" i="1"/>
  <c r="E2149" i="1"/>
  <c r="D2149" i="1"/>
  <c r="N2149" i="1"/>
  <c r="O2149" i="1"/>
  <c r="P2149" i="1"/>
  <c r="J2149" i="1"/>
  <c r="R2149" i="1"/>
  <c r="E2150" i="1"/>
  <c r="D2150" i="1"/>
  <c r="N2150" i="1"/>
  <c r="O2150" i="1"/>
  <c r="P2150" i="1"/>
  <c r="J2150" i="1"/>
  <c r="R2150" i="1"/>
  <c r="E2151" i="1"/>
  <c r="D2151" i="1"/>
  <c r="N2151" i="1"/>
  <c r="O2151" i="1"/>
  <c r="P2151" i="1"/>
  <c r="J2151" i="1"/>
  <c r="R2151" i="1"/>
  <c r="E2152" i="1"/>
  <c r="D2152" i="1"/>
  <c r="N2152" i="1"/>
  <c r="O2152" i="1"/>
  <c r="P2152" i="1"/>
  <c r="J2152" i="1"/>
  <c r="R2152" i="1"/>
  <c r="E2153" i="1"/>
  <c r="D2153" i="1"/>
  <c r="N2153" i="1"/>
  <c r="O2153" i="1"/>
  <c r="P2153" i="1"/>
  <c r="J2153" i="1"/>
  <c r="R2153" i="1"/>
  <c r="E2154" i="1"/>
  <c r="D2154" i="1"/>
  <c r="N2154" i="1"/>
  <c r="O2154" i="1"/>
  <c r="P2154" i="1"/>
  <c r="J2154" i="1"/>
  <c r="R2154" i="1"/>
  <c r="E2155" i="1"/>
  <c r="D2155" i="1"/>
  <c r="N2155" i="1"/>
  <c r="O2155" i="1"/>
  <c r="P2155" i="1"/>
  <c r="J2155" i="1"/>
  <c r="R2155" i="1"/>
  <c r="E2156" i="1"/>
  <c r="D2156" i="1"/>
  <c r="N2156" i="1"/>
  <c r="O2156" i="1"/>
  <c r="P2156" i="1"/>
  <c r="J2156" i="1"/>
  <c r="R2156" i="1"/>
  <c r="E2157" i="1"/>
  <c r="D2157" i="1"/>
  <c r="N2157" i="1"/>
  <c r="O2157" i="1"/>
  <c r="P2157" i="1"/>
  <c r="J2157" i="1"/>
  <c r="R2157" i="1"/>
  <c r="E2158" i="1"/>
  <c r="D2158" i="1"/>
  <c r="N2158" i="1"/>
  <c r="O2158" i="1"/>
  <c r="P2158" i="1"/>
  <c r="J2158" i="1"/>
  <c r="R2158" i="1"/>
  <c r="E2159" i="1"/>
  <c r="D2159" i="1"/>
  <c r="N2159" i="1"/>
  <c r="O2159" i="1"/>
  <c r="P2159" i="1"/>
  <c r="J2159" i="1"/>
  <c r="R2159" i="1"/>
  <c r="E2160" i="1"/>
  <c r="D2160" i="1"/>
  <c r="N2160" i="1"/>
  <c r="O2160" i="1"/>
  <c r="P2160" i="1"/>
  <c r="J2160" i="1"/>
  <c r="R2160" i="1"/>
  <c r="E2161" i="1"/>
  <c r="D2161" i="1"/>
  <c r="N2161" i="1"/>
  <c r="O2161" i="1"/>
  <c r="P2161" i="1"/>
  <c r="J2161" i="1"/>
  <c r="R2161" i="1"/>
  <c r="E2162" i="1"/>
  <c r="D2162" i="1"/>
  <c r="N2162" i="1"/>
  <c r="O2162" i="1"/>
  <c r="P2162" i="1"/>
  <c r="J2162" i="1"/>
  <c r="R2162" i="1"/>
  <c r="E2163" i="1"/>
  <c r="D2163" i="1"/>
  <c r="N2163" i="1"/>
  <c r="O2163" i="1"/>
  <c r="P2163" i="1"/>
  <c r="J2163" i="1"/>
  <c r="R2163" i="1"/>
  <c r="E2164" i="1"/>
  <c r="D2164" i="1"/>
  <c r="N2164" i="1"/>
  <c r="O2164" i="1"/>
  <c r="P2164" i="1"/>
  <c r="J2164" i="1"/>
  <c r="R2164" i="1"/>
  <c r="E2165" i="1"/>
  <c r="D2165" i="1"/>
  <c r="N2165" i="1"/>
  <c r="O2165" i="1"/>
  <c r="P2165" i="1"/>
  <c r="J2165" i="1"/>
  <c r="R2165" i="1"/>
  <c r="E2166" i="1"/>
  <c r="D2166" i="1"/>
  <c r="N2166" i="1"/>
  <c r="O2166" i="1"/>
  <c r="P2166" i="1"/>
  <c r="J2166" i="1"/>
  <c r="R2166" i="1"/>
  <c r="E2167" i="1"/>
  <c r="D2167" i="1"/>
  <c r="N2167" i="1"/>
  <c r="O2167" i="1"/>
  <c r="P2167" i="1"/>
  <c r="J2167" i="1"/>
  <c r="R2167" i="1"/>
  <c r="E2168" i="1"/>
  <c r="D2168" i="1"/>
  <c r="N2168" i="1"/>
  <c r="O2168" i="1"/>
  <c r="P2168" i="1"/>
  <c r="J2168" i="1"/>
  <c r="R2168" i="1"/>
  <c r="E2169" i="1"/>
  <c r="D2169" i="1"/>
  <c r="N2169" i="1"/>
  <c r="O2169" i="1"/>
  <c r="P2169" i="1"/>
  <c r="J2169" i="1"/>
  <c r="R2169" i="1"/>
  <c r="E2170" i="1"/>
  <c r="D2170" i="1"/>
  <c r="N2170" i="1"/>
  <c r="O2170" i="1"/>
  <c r="P2170" i="1"/>
  <c r="J2170" i="1"/>
  <c r="R2170" i="1"/>
  <c r="E2171" i="1"/>
  <c r="D2171" i="1"/>
  <c r="N2171" i="1"/>
  <c r="O2171" i="1"/>
  <c r="P2171" i="1"/>
  <c r="J2171" i="1"/>
  <c r="R2171" i="1"/>
  <c r="E2172" i="1"/>
  <c r="D2172" i="1"/>
  <c r="N2172" i="1"/>
  <c r="O2172" i="1"/>
  <c r="P2172" i="1"/>
  <c r="J2172" i="1"/>
  <c r="R2172" i="1"/>
  <c r="E2173" i="1"/>
  <c r="D2173" i="1"/>
  <c r="N2173" i="1"/>
  <c r="O2173" i="1"/>
  <c r="P2173" i="1"/>
  <c r="J2173" i="1"/>
  <c r="R2173" i="1"/>
  <c r="E2174" i="1"/>
  <c r="D2174" i="1"/>
  <c r="N2174" i="1"/>
  <c r="O2174" i="1"/>
  <c r="P2174" i="1"/>
  <c r="J2174" i="1"/>
  <c r="R2174" i="1"/>
  <c r="E2175" i="1"/>
  <c r="D2175" i="1"/>
  <c r="N2175" i="1"/>
  <c r="O2175" i="1"/>
  <c r="P2175" i="1"/>
  <c r="J2175" i="1"/>
  <c r="R2175" i="1"/>
  <c r="E2176" i="1"/>
  <c r="D2176" i="1"/>
  <c r="N2176" i="1"/>
  <c r="O2176" i="1"/>
  <c r="P2176" i="1"/>
  <c r="J2176" i="1"/>
  <c r="R2176" i="1"/>
  <c r="E2177" i="1"/>
  <c r="D2177" i="1"/>
  <c r="N2177" i="1"/>
  <c r="O2177" i="1"/>
  <c r="P2177" i="1"/>
  <c r="J2177" i="1"/>
  <c r="R2177" i="1"/>
  <c r="E2178" i="1"/>
  <c r="D2178" i="1"/>
  <c r="N2178" i="1"/>
  <c r="O2178" i="1"/>
  <c r="P2178" i="1"/>
  <c r="J2178" i="1"/>
  <c r="R2178" i="1"/>
  <c r="E2179" i="1"/>
  <c r="D2179" i="1"/>
  <c r="N2179" i="1"/>
  <c r="O2179" i="1"/>
  <c r="P2179" i="1"/>
  <c r="J2179" i="1"/>
  <c r="R2179" i="1"/>
  <c r="E2180" i="1"/>
  <c r="D2180" i="1"/>
  <c r="N2180" i="1"/>
  <c r="O2180" i="1"/>
  <c r="P2180" i="1"/>
  <c r="J2180" i="1"/>
  <c r="R2180" i="1"/>
  <c r="E2181" i="1"/>
  <c r="D2181" i="1"/>
  <c r="N2181" i="1"/>
  <c r="O2181" i="1"/>
  <c r="P2181" i="1"/>
  <c r="J2181" i="1"/>
  <c r="R2181" i="1"/>
  <c r="E2182" i="1"/>
  <c r="D2182" i="1"/>
  <c r="N2182" i="1"/>
  <c r="O2182" i="1"/>
  <c r="P2182" i="1"/>
  <c r="J2182" i="1"/>
  <c r="R2182" i="1"/>
  <c r="E2183" i="1"/>
  <c r="D2183" i="1"/>
  <c r="N2183" i="1"/>
  <c r="O2183" i="1"/>
  <c r="P2183" i="1"/>
  <c r="J2183" i="1"/>
  <c r="R2183" i="1"/>
  <c r="E2184" i="1"/>
  <c r="D2184" i="1"/>
  <c r="N2184" i="1"/>
  <c r="O2184" i="1"/>
  <c r="P2184" i="1"/>
  <c r="J2184" i="1"/>
  <c r="R2184" i="1"/>
  <c r="E2185" i="1"/>
  <c r="D2185" i="1"/>
  <c r="N2185" i="1"/>
  <c r="O2185" i="1"/>
  <c r="P2185" i="1"/>
  <c r="J2185" i="1"/>
  <c r="R2185" i="1"/>
  <c r="E2186" i="1"/>
  <c r="D2186" i="1"/>
  <c r="N2186" i="1"/>
  <c r="O2186" i="1"/>
  <c r="P2186" i="1"/>
  <c r="J2186" i="1"/>
  <c r="R2186" i="1"/>
  <c r="E2187" i="1"/>
  <c r="D2187" i="1"/>
  <c r="N2187" i="1"/>
  <c r="O2187" i="1"/>
  <c r="P2187" i="1"/>
  <c r="J2187" i="1"/>
  <c r="R2187" i="1"/>
  <c r="E2188" i="1"/>
  <c r="D2188" i="1"/>
  <c r="N2188" i="1"/>
  <c r="O2188" i="1"/>
  <c r="P2188" i="1"/>
  <c r="J2188" i="1"/>
  <c r="R2188" i="1"/>
  <c r="E2189" i="1"/>
  <c r="D2189" i="1"/>
  <c r="N2189" i="1"/>
  <c r="O2189" i="1"/>
  <c r="P2189" i="1"/>
  <c r="J2189" i="1"/>
  <c r="R2189" i="1"/>
  <c r="E2190" i="1"/>
  <c r="D2190" i="1"/>
  <c r="N2190" i="1"/>
  <c r="O2190" i="1"/>
  <c r="P2190" i="1"/>
  <c r="J2190" i="1"/>
  <c r="R2190" i="1"/>
  <c r="E2191" i="1"/>
  <c r="D2191" i="1"/>
  <c r="N2191" i="1"/>
  <c r="O2191" i="1"/>
  <c r="P2191" i="1"/>
  <c r="J2191" i="1"/>
  <c r="R2191" i="1"/>
  <c r="E2192" i="1"/>
  <c r="D2192" i="1"/>
  <c r="N2192" i="1"/>
  <c r="O2192" i="1"/>
  <c r="P2192" i="1"/>
  <c r="J2192" i="1"/>
  <c r="R2192" i="1"/>
  <c r="E2193" i="1"/>
  <c r="D2193" i="1"/>
  <c r="N2193" i="1"/>
  <c r="O2193" i="1"/>
  <c r="P2193" i="1"/>
  <c r="J2193" i="1"/>
  <c r="R2193" i="1"/>
  <c r="E2194" i="1"/>
  <c r="D2194" i="1"/>
  <c r="N2194" i="1"/>
  <c r="O2194" i="1"/>
  <c r="P2194" i="1"/>
  <c r="J2194" i="1"/>
  <c r="R2194" i="1"/>
  <c r="E2195" i="1"/>
  <c r="D2195" i="1"/>
  <c r="N2195" i="1"/>
  <c r="O2195" i="1"/>
  <c r="P2195" i="1"/>
  <c r="J2195" i="1"/>
  <c r="R2195" i="1"/>
  <c r="E2196" i="1"/>
  <c r="D2196" i="1"/>
  <c r="N2196" i="1"/>
  <c r="O2196" i="1"/>
  <c r="P2196" i="1"/>
  <c r="J2196" i="1"/>
  <c r="R2196" i="1"/>
  <c r="E2197" i="1"/>
  <c r="D2197" i="1"/>
  <c r="N2197" i="1"/>
  <c r="O2197" i="1"/>
  <c r="P2197" i="1"/>
  <c r="J2197" i="1"/>
  <c r="R2197" i="1"/>
  <c r="E2198" i="1"/>
  <c r="D2198" i="1"/>
  <c r="N2198" i="1"/>
  <c r="O2198" i="1"/>
  <c r="P2198" i="1"/>
  <c r="J2198" i="1"/>
  <c r="R2198" i="1"/>
  <c r="E2199" i="1"/>
  <c r="D2199" i="1"/>
  <c r="N2199" i="1"/>
  <c r="O2199" i="1"/>
  <c r="P2199" i="1"/>
  <c r="J2199" i="1"/>
  <c r="R2199" i="1"/>
  <c r="E2200" i="1"/>
  <c r="D2200" i="1"/>
  <c r="N2200" i="1"/>
  <c r="O2200" i="1"/>
  <c r="P2200" i="1"/>
  <c r="J2200" i="1"/>
  <c r="R2200" i="1"/>
  <c r="E2201" i="1"/>
  <c r="D2201" i="1"/>
  <c r="N2201" i="1"/>
  <c r="O2201" i="1"/>
  <c r="P2201" i="1"/>
  <c r="J2201" i="1"/>
  <c r="R2201" i="1"/>
  <c r="E2202" i="1"/>
  <c r="D2202" i="1"/>
  <c r="N2202" i="1"/>
  <c r="O2202" i="1"/>
  <c r="P2202" i="1"/>
  <c r="J2202" i="1"/>
  <c r="R2202" i="1"/>
  <c r="E2203" i="1"/>
  <c r="D2203" i="1"/>
  <c r="N2203" i="1"/>
  <c r="O2203" i="1"/>
  <c r="P2203" i="1"/>
  <c r="J2203" i="1"/>
  <c r="R2203" i="1"/>
  <c r="E2204" i="1"/>
  <c r="D2204" i="1"/>
  <c r="N2204" i="1"/>
  <c r="O2204" i="1"/>
  <c r="P2204" i="1"/>
  <c r="J2204" i="1"/>
  <c r="R2204" i="1"/>
  <c r="E2205" i="1"/>
  <c r="D2205" i="1"/>
  <c r="N2205" i="1"/>
  <c r="O2205" i="1"/>
  <c r="P2205" i="1"/>
  <c r="J2205" i="1"/>
  <c r="R2205" i="1"/>
  <c r="E2206" i="1"/>
  <c r="D2206" i="1"/>
  <c r="N2206" i="1"/>
  <c r="O2206" i="1"/>
  <c r="P2206" i="1"/>
  <c r="J2206" i="1"/>
  <c r="R2206" i="1"/>
  <c r="E2207" i="1"/>
  <c r="D2207" i="1"/>
  <c r="N2207" i="1"/>
  <c r="O2207" i="1"/>
  <c r="P2207" i="1"/>
  <c r="J2207" i="1"/>
  <c r="R2207" i="1"/>
  <c r="E2208" i="1"/>
  <c r="D2208" i="1"/>
  <c r="N2208" i="1"/>
  <c r="O2208" i="1"/>
  <c r="P2208" i="1"/>
  <c r="J2208" i="1"/>
  <c r="R2208" i="1"/>
  <c r="E2209" i="1"/>
  <c r="D2209" i="1"/>
  <c r="N2209" i="1"/>
  <c r="O2209" i="1"/>
  <c r="P2209" i="1"/>
  <c r="J2209" i="1"/>
  <c r="R2209" i="1"/>
  <c r="E2210" i="1"/>
  <c r="D2210" i="1"/>
  <c r="N2210" i="1"/>
  <c r="O2210" i="1"/>
  <c r="P2210" i="1"/>
  <c r="J2210" i="1"/>
  <c r="R2210" i="1"/>
  <c r="E2211" i="1"/>
  <c r="D2211" i="1"/>
  <c r="N2211" i="1"/>
  <c r="O2211" i="1"/>
  <c r="P2211" i="1"/>
  <c r="J2211" i="1"/>
  <c r="R2211" i="1"/>
  <c r="E2212" i="1"/>
  <c r="D2212" i="1"/>
  <c r="N2212" i="1"/>
  <c r="O2212" i="1"/>
  <c r="P2212" i="1"/>
  <c r="J2212" i="1"/>
  <c r="R2212" i="1"/>
  <c r="E2213" i="1"/>
  <c r="D2213" i="1"/>
  <c r="N2213" i="1"/>
  <c r="O2213" i="1"/>
  <c r="P2213" i="1"/>
  <c r="J2213" i="1"/>
  <c r="R2213" i="1"/>
  <c r="E2214" i="1"/>
  <c r="D2214" i="1"/>
  <c r="N2214" i="1"/>
  <c r="O2214" i="1"/>
  <c r="P2214" i="1"/>
  <c r="J2214" i="1"/>
  <c r="R2214" i="1"/>
  <c r="E2215" i="1"/>
  <c r="D2215" i="1"/>
  <c r="N2215" i="1"/>
  <c r="O2215" i="1"/>
  <c r="P2215" i="1"/>
  <c r="J2215" i="1"/>
  <c r="R2215" i="1"/>
  <c r="E2216" i="1"/>
  <c r="D2216" i="1"/>
  <c r="N2216" i="1"/>
  <c r="O2216" i="1"/>
  <c r="P2216" i="1"/>
  <c r="J2216" i="1"/>
  <c r="R2216" i="1"/>
  <c r="E2217" i="1"/>
  <c r="D2217" i="1"/>
  <c r="N2217" i="1"/>
  <c r="O2217" i="1"/>
  <c r="P2217" i="1"/>
  <c r="J2217" i="1"/>
  <c r="R2217" i="1"/>
  <c r="E2218" i="1"/>
  <c r="D2218" i="1"/>
  <c r="N2218" i="1"/>
  <c r="O2218" i="1"/>
  <c r="P2218" i="1"/>
  <c r="J2218" i="1"/>
  <c r="R2218" i="1"/>
  <c r="E2219" i="1"/>
  <c r="D2219" i="1"/>
  <c r="N2219" i="1"/>
  <c r="O2219" i="1"/>
  <c r="P2219" i="1"/>
  <c r="J2219" i="1"/>
  <c r="R2219" i="1"/>
  <c r="E2220" i="1"/>
  <c r="D2220" i="1"/>
  <c r="N2220" i="1"/>
  <c r="O2220" i="1"/>
  <c r="P2220" i="1"/>
  <c r="J2220" i="1"/>
  <c r="R2220" i="1"/>
  <c r="E2221" i="1"/>
  <c r="D2221" i="1"/>
  <c r="N2221" i="1"/>
  <c r="O2221" i="1"/>
  <c r="P2221" i="1"/>
  <c r="J2221" i="1"/>
  <c r="R2221" i="1"/>
  <c r="E2222" i="1"/>
  <c r="D2222" i="1"/>
  <c r="N2222" i="1"/>
  <c r="O2222" i="1"/>
  <c r="P2222" i="1"/>
  <c r="J2222" i="1"/>
  <c r="R2222" i="1"/>
  <c r="E2223" i="1"/>
  <c r="D2223" i="1"/>
  <c r="N2223" i="1"/>
  <c r="O2223" i="1"/>
  <c r="P2223" i="1"/>
  <c r="J2223" i="1"/>
  <c r="R2223" i="1"/>
  <c r="E2224" i="1"/>
  <c r="D2224" i="1"/>
  <c r="N2224" i="1"/>
  <c r="O2224" i="1"/>
  <c r="P2224" i="1"/>
  <c r="J2224" i="1"/>
  <c r="R2224" i="1"/>
  <c r="E2225" i="1"/>
  <c r="D2225" i="1"/>
  <c r="N2225" i="1"/>
  <c r="O2225" i="1"/>
  <c r="P2225" i="1"/>
  <c r="J2225" i="1"/>
  <c r="R2225" i="1"/>
  <c r="E2226" i="1"/>
  <c r="D2226" i="1"/>
  <c r="N2226" i="1"/>
  <c r="O2226" i="1"/>
  <c r="P2226" i="1"/>
  <c r="J2226" i="1"/>
  <c r="R2226" i="1"/>
  <c r="E2227" i="1"/>
  <c r="D2227" i="1"/>
  <c r="N2227" i="1"/>
  <c r="O2227" i="1"/>
  <c r="P2227" i="1"/>
  <c r="J2227" i="1"/>
  <c r="R2227" i="1"/>
  <c r="E2228" i="1"/>
  <c r="D2228" i="1"/>
  <c r="N2228" i="1"/>
  <c r="O2228" i="1"/>
  <c r="P2228" i="1"/>
  <c r="J2228" i="1"/>
  <c r="R2228" i="1"/>
  <c r="E2229" i="1"/>
  <c r="D2229" i="1"/>
  <c r="N2229" i="1"/>
  <c r="O2229" i="1"/>
  <c r="P2229" i="1"/>
  <c r="J2229" i="1"/>
  <c r="R2229" i="1"/>
  <c r="E2230" i="1"/>
  <c r="D2230" i="1"/>
  <c r="N2230" i="1"/>
  <c r="O2230" i="1"/>
  <c r="P2230" i="1"/>
  <c r="J2230" i="1"/>
  <c r="R2230" i="1"/>
  <c r="E2231" i="1"/>
  <c r="D2231" i="1"/>
  <c r="N2231" i="1"/>
  <c r="O2231" i="1"/>
  <c r="P2231" i="1"/>
  <c r="J2231" i="1"/>
  <c r="R2231" i="1"/>
  <c r="E2232" i="1"/>
  <c r="D2232" i="1"/>
  <c r="N2232" i="1"/>
  <c r="O2232" i="1"/>
  <c r="P2232" i="1"/>
  <c r="J2232" i="1"/>
  <c r="R2232" i="1"/>
  <c r="E2233" i="1"/>
  <c r="D2233" i="1"/>
  <c r="N2233" i="1"/>
  <c r="O2233" i="1"/>
  <c r="P2233" i="1"/>
  <c r="J2233" i="1"/>
  <c r="R2233" i="1"/>
  <c r="E2234" i="1"/>
  <c r="D2234" i="1"/>
  <c r="N2234" i="1"/>
  <c r="O2234" i="1"/>
  <c r="P2234" i="1"/>
  <c r="J2234" i="1"/>
  <c r="R2234" i="1"/>
  <c r="E2235" i="1"/>
  <c r="D2235" i="1"/>
  <c r="N2235" i="1"/>
  <c r="O2235" i="1"/>
  <c r="P2235" i="1"/>
  <c r="J2235" i="1"/>
  <c r="R2235" i="1"/>
  <c r="E2236" i="1"/>
  <c r="D2236" i="1"/>
  <c r="N2236" i="1"/>
  <c r="O2236" i="1"/>
  <c r="P2236" i="1"/>
  <c r="J2236" i="1"/>
  <c r="R2236" i="1"/>
  <c r="E2237" i="1"/>
  <c r="D2237" i="1"/>
  <c r="N2237" i="1"/>
  <c r="O2237" i="1"/>
  <c r="P2237" i="1"/>
  <c r="J2237" i="1"/>
  <c r="R2237" i="1"/>
  <c r="E2238" i="1"/>
  <c r="D2238" i="1"/>
  <c r="N2238" i="1"/>
  <c r="O2238" i="1"/>
  <c r="P2238" i="1"/>
  <c r="J2238" i="1"/>
  <c r="R2238" i="1"/>
  <c r="E2239" i="1"/>
  <c r="D2239" i="1"/>
  <c r="N2239" i="1"/>
  <c r="O2239" i="1"/>
  <c r="P2239" i="1"/>
  <c r="J2239" i="1"/>
  <c r="R2239" i="1"/>
  <c r="E2240" i="1"/>
  <c r="D2240" i="1"/>
  <c r="N2240" i="1"/>
  <c r="O2240" i="1"/>
  <c r="P2240" i="1"/>
  <c r="J2240" i="1"/>
  <c r="R2240" i="1"/>
  <c r="E2241" i="1"/>
  <c r="D2241" i="1"/>
  <c r="N2241" i="1"/>
  <c r="O2241" i="1"/>
  <c r="P2241" i="1"/>
  <c r="J2241" i="1"/>
  <c r="R2241" i="1"/>
  <c r="E2242" i="1"/>
  <c r="D2242" i="1"/>
  <c r="N2242" i="1"/>
  <c r="O2242" i="1"/>
  <c r="P2242" i="1"/>
  <c r="J2242" i="1"/>
  <c r="R2242" i="1"/>
  <c r="E2243" i="1"/>
  <c r="D2243" i="1"/>
  <c r="N2243" i="1"/>
  <c r="O2243" i="1"/>
  <c r="P2243" i="1"/>
  <c r="J2243" i="1"/>
  <c r="R2243" i="1"/>
  <c r="E2244" i="1"/>
  <c r="D2244" i="1"/>
  <c r="N2244" i="1"/>
  <c r="O2244" i="1"/>
  <c r="P2244" i="1"/>
  <c r="J2244" i="1"/>
  <c r="R2244" i="1"/>
  <c r="E2245" i="1"/>
  <c r="D2245" i="1"/>
  <c r="N2245" i="1"/>
  <c r="O2245" i="1"/>
  <c r="P2245" i="1"/>
  <c r="J2245" i="1"/>
  <c r="R2245" i="1"/>
  <c r="E2246" i="1"/>
  <c r="D2246" i="1"/>
  <c r="N2246" i="1"/>
  <c r="O2246" i="1"/>
  <c r="P2246" i="1"/>
  <c r="J2246" i="1"/>
  <c r="R2246" i="1"/>
  <c r="E2247" i="1"/>
  <c r="D2247" i="1"/>
  <c r="N2247" i="1"/>
  <c r="O2247" i="1"/>
  <c r="P2247" i="1"/>
  <c r="J2247" i="1"/>
  <c r="R2247" i="1"/>
  <c r="E2248" i="1"/>
  <c r="D2248" i="1"/>
  <c r="N2248" i="1"/>
  <c r="O2248" i="1"/>
  <c r="P2248" i="1"/>
  <c r="J2248" i="1"/>
  <c r="R2248" i="1"/>
  <c r="E2249" i="1"/>
  <c r="D2249" i="1"/>
  <c r="N2249" i="1"/>
  <c r="O2249" i="1"/>
  <c r="P2249" i="1"/>
  <c r="J2249" i="1"/>
  <c r="R2249" i="1"/>
  <c r="E2250" i="1"/>
  <c r="D2250" i="1"/>
  <c r="N2250" i="1"/>
  <c r="O2250" i="1"/>
  <c r="P2250" i="1"/>
  <c r="J2250" i="1"/>
  <c r="R2250" i="1"/>
  <c r="E2251" i="1"/>
  <c r="D2251" i="1"/>
  <c r="N2251" i="1"/>
  <c r="O2251" i="1"/>
  <c r="P2251" i="1"/>
  <c r="J2251" i="1"/>
  <c r="R2251" i="1"/>
  <c r="E2252" i="1"/>
  <c r="D2252" i="1"/>
  <c r="N2252" i="1"/>
  <c r="O2252" i="1"/>
  <c r="P2252" i="1"/>
  <c r="J2252" i="1"/>
  <c r="R2252" i="1"/>
  <c r="E2253" i="1"/>
  <c r="D2253" i="1"/>
  <c r="N2253" i="1"/>
  <c r="O2253" i="1"/>
  <c r="P2253" i="1"/>
  <c r="J2253" i="1"/>
  <c r="R2253" i="1"/>
  <c r="E2254" i="1"/>
  <c r="D2254" i="1"/>
  <c r="N2254" i="1"/>
  <c r="O2254" i="1"/>
  <c r="P2254" i="1"/>
  <c r="J2254" i="1"/>
  <c r="R2254" i="1"/>
  <c r="E2255" i="1"/>
  <c r="D2255" i="1"/>
  <c r="N2255" i="1"/>
  <c r="O2255" i="1"/>
  <c r="P2255" i="1"/>
  <c r="J2255" i="1"/>
  <c r="R2255" i="1"/>
  <c r="E2256" i="1"/>
  <c r="D2256" i="1"/>
  <c r="N2256" i="1"/>
  <c r="O2256" i="1"/>
  <c r="P2256" i="1"/>
  <c r="J2256" i="1"/>
  <c r="R2256" i="1"/>
  <c r="E2257" i="1"/>
  <c r="D2257" i="1"/>
  <c r="N2257" i="1"/>
  <c r="O2257" i="1"/>
  <c r="P2257" i="1"/>
  <c r="J2257" i="1"/>
  <c r="R2257" i="1"/>
  <c r="E2258" i="1"/>
  <c r="D2258" i="1"/>
  <c r="N2258" i="1"/>
  <c r="O2258" i="1"/>
  <c r="P2258" i="1"/>
  <c r="J2258" i="1"/>
  <c r="R2258" i="1"/>
  <c r="E2259" i="1"/>
  <c r="D2259" i="1"/>
  <c r="N2259" i="1"/>
  <c r="O2259" i="1"/>
  <c r="P2259" i="1"/>
  <c r="J2259" i="1"/>
  <c r="R2259" i="1"/>
  <c r="E2260" i="1"/>
  <c r="D2260" i="1"/>
  <c r="N2260" i="1"/>
  <c r="O2260" i="1"/>
  <c r="P2260" i="1"/>
  <c r="J2260" i="1"/>
  <c r="R2260" i="1"/>
  <c r="E2261" i="1"/>
  <c r="D2261" i="1"/>
  <c r="N2261" i="1"/>
  <c r="O2261" i="1"/>
  <c r="P2261" i="1"/>
  <c r="J2261" i="1"/>
  <c r="R2261" i="1"/>
  <c r="E2262" i="1"/>
  <c r="D2262" i="1"/>
  <c r="N2262" i="1"/>
  <c r="O2262" i="1"/>
  <c r="P2262" i="1"/>
  <c r="J2262" i="1"/>
  <c r="R2262" i="1"/>
  <c r="E2263" i="1"/>
  <c r="D2263" i="1"/>
  <c r="N2263" i="1"/>
  <c r="O2263" i="1"/>
  <c r="P2263" i="1"/>
  <c r="J2263" i="1"/>
  <c r="R2263" i="1"/>
  <c r="E2264" i="1"/>
  <c r="D2264" i="1"/>
  <c r="N2264" i="1"/>
  <c r="O2264" i="1"/>
  <c r="P2264" i="1"/>
  <c r="J2264" i="1"/>
  <c r="R2264" i="1"/>
  <c r="E2265" i="1"/>
  <c r="D2265" i="1"/>
  <c r="N2265" i="1"/>
  <c r="O2265" i="1"/>
  <c r="P2265" i="1"/>
  <c r="J2265" i="1"/>
  <c r="R2265" i="1"/>
  <c r="E2266" i="1"/>
  <c r="D2266" i="1"/>
  <c r="N2266" i="1"/>
  <c r="O2266" i="1"/>
  <c r="P2266" i="1"/>
  <c r="J2266" i="1"/>
  <c r="R2266" i="1"/>
  <c r="E2267" i="1"/>
  <c r="D2267" i="1"/>
  <c r="N2267" i="1"/>
  <c r="O2267" i="1"/>
  <c r="P2267" i="1"/>
  <c r="J2267" i="1"/>
  <c r="R2267" i="1"/>
  <c r="E2268" i="1"/>
  <c r="D2268" i="1"/>
  <c r="N2268" i="1"/>
  <c r="O2268" i="1"/>
  <c r="P2268" i="1"/>
  <c r="J2268" i="1"/>
  <c r="R2268" i="1"/>
  <c r="E2269" i="1"/>
  <c r="D2269" i="1"/>
  <c r="N2269" i="1"/>
  <c r="O2269" i="1"/>
  <c r="P2269" i="1"/>
  <c r="J2269" i="1"/>
  <c r="R2269" i="1"/>
  <c r="E2270" i="1"/>
  <c r="D2270" i="1"/>
  <c r="N2270" i="1"/>
  <c r="O2270" i="1"/>
  <c r="P2270" i="1"/>
  <c r="J2270" i="1"/>
  <c r="R2270" i="1"/>
  <c r="E2271" i="1"/>
  <c r="D2271" i="1"/>
  <c r="N2271" i="1"/>
  <c r="O2271" i="1"/>
  <c r="P2271" i="1"/>
  <c r="J2271" i="1"/>
  <c r="R2271" i="1"/>
  <c r="E2272" i="1"/>
  <c r="D2272" i="1"/>
  <c r="N2272" i="1"/>
  <c r="O2272" i="1"/>
  <c r="P2272" i="1"/>
  <c r="J2272" i="1"/>
  <c r="R2272" i="1"/>
  <c r="E2273" i="1"/>
  <c r="D2273" i="1"/>
  <c r="N2273" i="1"/>
  <c r="O2273" i="1"/>
  <c r="P2273" i="1"/>
  <c r="J2273" i="1"/>
  <c r="R2273" i="1"/>
  <c r="E2274" i="1"/>
  <c r="D2274" i="1"/>
  <c r="N2274" i="1"/>
  <c r="O2274" i="1"/>
  <c r="P2274" i="1"/>
  <c r="J2274" i="1"/>
  <c r="R2274" i="1"/>
  <c r="E2275" i="1"/>
  <c r="D2275" i="1"/>
  <c r="N2275" i="1"/>
  <c r="O2275" i="1"/>
  <c r="P2275" i="1"/>
  <c r="J2275" i="1"/>
  <c r="R2275" i="1"/>
  <c r="E2276" i="1"/>
  <c r="D2276" i="1"/>
  <c r="N2276" i="1"/>
  <c r="O2276" i="1"/>
  <c r="P2276" i="1"/>
  <c r="J2276" i="1"/>
  <c r="R2276" i="1"/>
  <c r="E2277" i="1"/>
  <c r="D2277" i="1"/>
  <c r="N2277" i="1"/>
  <c r="O2277" i="1"/>
  <c r="P2277" i="1"/>
  <c r="J2277" i="1"/>
  <c r="R2277" i="1"/>
  <c r="E2278" i="1"/>
  <c r="D2278" i="1"/>
  <c r="N2278" i="1"/>
  <c r="O2278" i="1"/>
  <c r="P2278" i="1"/>
  <c r="J2278" i="1"/>
  <c r="R2278" i="1"/>
  <c r="E2279" i="1"/>
  <c r="D2279" i="1"/>
  <c r="N2279" i="1"/>
  <c r="O2279" i="1"/>
  <c r="P2279" i="1"/>
  <c r="J2279" i="1"/>
  <c r="R2279" i="1"/>
  <c r="E2280" i="1"/>
  <c r="D2280" i="1"/>
  <c r="N2280" i="1"/>
  <c r="O2280" i="1"/>
  <c r="P2280" i="1"/>
  <c r="J2280" i="1"/>
  <c r="R2280" i="1"/>
  <c r="E2281" i="1"/>
  <c r="D2281" i="1"/>
  <c r="N2281" i="1"/>
  <c r="O2281" i="1"/>
  <c r="P2281" i="1"/>
  <c r="J2281" i="1"/>
  <c r="R2281" i="1"/>
  <c r="E2282" i="1"/>
  <c r="D2282" i="1"/>
  <c r="N2282" i="1"/>
  <c r="O2282" i="1"/>
  <c r="P2282" i="1"/>
  <c r="J2282" i="1"/>
  <c r="R2282" i="1"/>
  <c r="E2283" i="1"/>
  <c r="D2283" i="1"/>
  <c r="N2283" i="1"/>
  <c r="O2283" i="1"/>
  <c r="P2283" i="1"/>
  <c r="J2283" i="1"/>
  <c r="R2283" i="1"/>
  <c r="E2284" i="1"/>
  <c r="D2284" i="1"/>
  <c r="N2284" i="1"/>
  <c r="O2284" i="1"/>
  <c r="P2284" i="1"/>
  <c r="J2284" i="1"/>
  <c r="R2284" i="1"/>
  <c r="E2285" i="1"/>
  <c r="D2285" i="1"/>
  <c r="N2285" i="1"/>
  <c r="O2285" i="1"/>
  <c r="P2285" i="1"/>
  <c r="J2285" i="1"/>
  <c r="R2285" i="1"/>
  <c r="E2286" i="1"/>
  <c r="D2286" i="1"/>
  <c r="N2286" i="1"/>
  <c r="O2286" i="1"/>
  <c r="P2286" i="1"/>
  <c r="J2286" i="1"/>
  <c r="R2286" i="1"/>
  <c r="E2287" i="1"/>
  <c r="D2287" i="1"/>
  <c r="N2287" i="1"/>
  <c r="O2287" i="1"/>
  <c r="P2287" i="1"/>
  <c r="J2287" i="1"/>
  <c r="R2287" i="1"/>
  <c r="E2288" i="1"/>
  <c r="D2288" i="1"/>
  <c r="N2288" i="1"/>
  <c r="O2288" i="1"/>
  <c r="P2288" i="1"/>
  <c r="J2288" i="1"/>
  <c r="R2288" i="1"/>
  <c r="E2289" i="1"/>
  <c r="D2289" i="1"/>
  <c r="N2289" i="1"/>
  <c r="O2289" i="1"/>
  <c r="P2289" i="1"/>
  <c r="J2289" i="1"/>
  <c r="R2289" i="1"/>
  <c r="E2290" i="1"/>
  <c r="D2290" i="1"/>
  <c r="N2290" i="1"/>
  <c r="O2290" i="1"/>
  <c r="P2290" i="1"/>
  <c r="J2290" i="1"/>
  <c r="R2290" i="1"/>
  <c r="E2291" i="1"/>
  <c r="D2291" i="1"/>
  <c r="N2291" i="1"/>
  <c r="O2291" i="1"/>
  <c r="P2291" i="1"/>
  <c r="J2291" i="1"/>
  <c r="R2291" i="1"/>
  <c r="E2292" i="1"/>
  <c r="D2292" i="1"/>
  <c r="N2292" i="1"/>
  <c r="O2292" i="1"/>
  <c r="P2292" i="1"/>
  <c r="J2292" i="1"/>
  <c r="R2292" i="1"/>
  <c r="E2293" i="1"/>
  <c r="D2293" i="1"/>
  <c r="N2293" i="1"/>
  <c r="O2293" i="1"/>
  <c r="P2293" i="1"/>
  <c r="J2293" i="1"/>
  <c r="R2293" i="1"/>
  <c r="E2294" i="1"/>
  <c r="D2294" i="1"/>
  <c r="N2294" i="1"/>
  <c r="O2294" i="1"/>
  <c r="P2294" i="1"/>
  <c r="J2294" i="1"/>
  <c r="R2294" i="1"/>
  <c r="E2295" i="1"/>
  <c r="D2295" i="1"/>
  <c r="N2295" i="1"/>
  <c r="O2295" i="1"/>
  <c r="P2295" i="1"/>
  <c r="J2295" i="1"/>
  <c r="R2295" i="1"/>
  <c r="E2296" i="1"/>
  <c r="D2296" i="1"/>
  <c r="N2296" i="1"/>
  <c r="O2296" i="1"/>
  <c r="P2296" i="1"/>
  <c r="J2296" i="1"/>
  <c r="R2296" i="1"/>
  <c r="E2297" i="1"/>
  <c r="D2297" i="1"/>
  <c r="N2297" i="1"/>
  <c r="O2297" i="1"/>
  <c r="P2297" i="1"/>
  <c r="J2297" i="1"/>
  <c r="R2297" i="1"/>
  <c r="E2298" i="1"/>
  <c r="D2298" i="1"/>
  <c r="N2298" i="1"/>
  <c r="O2298" i="1"/>
  <c r="P2298" i="1"/>
  <c r="J2298" i="1"/>
  <c r="R2298" i="1"/>
  <c r="E2299" i="1"/>
  <c r="D2299" i="1"/>
  <c r="N2299" i="1"/>
  <c r="O2299" i="1"/>
  <c r="P2299" i="1"/>
  <c r="J2299" i="1"/>
  <c r="R2299" i="1"/>
  <c r="E2300" i="1"/>
  <c r="D2300" i="1"/>
  <c r="N2300" i="1"/>
  <c r="O2300" i="1"/>
  <c r="P2300" i="1"/>
  <c r="J2300" i="1"/>
  <c r="R2300" i="1"/>
  <c r="E2301" i="1"/>
  <c r="D2301" i="1"/>
  <c r="N2301" i="1"/>
  <c r="O2301" i="1"/>
  <c r="P2301" i="1"/>
  <c r="J2301" i="1"/>
  <c r="R2301" i="1"/>
  <c r="E2302" i="1"/>
  <c r="D2302" i="1"/>
  <c r="N2302" i="1"/>
  <c r="O2302" i="1"/>
  <c r="P2302" i="1"/>
  <c r="J2302" i="1"/>
  <c r="R2302" i="1"/>
  <c r="E2303" i="1"/>
  <c r="D2303" i="1"/>
  <c r="N2303" i="1"/>
  <c r="O2303" i="1"/>
  <c r="P2303" i="1"/>
  <c r="J2303" i="1"/>
  <c r="R2303" i="1"/>
  <c r="E2304" i="1"/>
  <c r="D2304" i="1"/>
  <c r="N2304" i="1"/>
  <c r="O2304" i="1"/>
  <c r="P2304" i="1"/>
  <c r="J2304" i="1"/>
  <c r="R2304" i="1"/>
  <c r="E2305" i="1"/>
  <c r="D2305" i="1"/>
  <c r="N2305" i="1"/>
  <c r="O2305" i="1"/>
  <c r="P2305" i="1"/>
  <c r="J2305" i="1"/>
  <c r="R2305" i="1"/>
  <c r="E2306" i="1"/>
  <c r="D2306" i="1"/>
  <c r="N2306" i="1"/>
  <c r="O2306" i="1"/>
  <c r="P2306" i="1"/>
  <c r="J2306" i="1"/>
  <c r="R2306" i="1"/>
  <c r="E2307" i="1"/>
  <c r="D2307" i="1"/>
  <c r="N2307" i="1"/>
  <c r="O2307" i="1"/>
  <c r="P2307" i="1"/>
  <c r="J2307" i="1"/>
  <c r="R2307" i="1"/>
  <c r="E2308" i="1"/>
  <c r="D2308" i="1"/>
  <c r="N2308" i="1"/>
  <c r="O2308" i="1"/>
  <c r="P2308" i="1"/>
  <c r="J2308" i="1"/>
  <c r="R2308" i="1"/>
  <c r="E2309" i="1"/>
  <c r="D2309" i="1"/>
  <c r="N2309" i="1"/>
  <c r="O2309" i="1"/>
  <c r="P2309" i="1"/>
  <c r="J2309" i="1"/>
  <c r="R2309" i="1"/>
  <c r="E2310" i="1"/>
  <c r="D2310" i="1"/>
  <c r="N2310" i="1"/>
  <c r="O2310" i="1"/>
  <c r="P2310" i="1"/>
  <c r="J2310" i="1"/>
  <c r="R2310" i="1"/>
  <c r="E2311" i="1"/>
  <c r="D2311" i="1"/>
  <c r="N2311" i="1"/>
  <c r="O2311" i="1"/>
  <c r="P2311" i="1"/>
  <c r="J2311" i="1"/>
  <c r="R2311" i="1"/>
  <c r="E2312" i="1"/>
  <c r="D2312" i="1"/>
  <c r="N2312" i="1"/>
  <c r="O2312" i="1"/>
  <c r="P2312" i="1"/>
  <c r="J2312" i="1"/>
  <c r="R2312" i="1"/>
  <c r="E2313" i="1"/>
  <c r="D2313" i="1"/>
  <c r="N2313" i="1"/>
  <c r="O2313" i="1"/>
  <c r="P2313" i="1"/>
  <c r="J2313" i="1"/>
  <c r="R2313" i="1"/>
  <c r="E2314" i="1"/>
  <c r="D2314" i="1"/>
  <c r="N2314" i="1"/>
  <c r="O2314" i="1"/>
  <c r="P2314" i="1"/>
  <c r="J2314" i="1"/>
  <c r="R2314" i="1"/>
  <c r="E2315" i="1"/>
  <c r="D2315" i="1"/>
  <c r="N2315" i="1"/>
  <c r="O2315" i="1"/>
  <c r="P2315" i="1"/>
  <c r="J2315" i="1"/>
  <c r="R2315" i="1"/>
  <c r="E2316" i="1"/>
  <c r="D2316" i="1"/>
  <c r="N2316" i="1"/>
  <c r="O2316" i="1"/>
  <c r="P2316" i="1"/>
  <c r="J2316" i="1"/>
  <c r="R2316" i="1"/>
  <c r="E2317" i="1"/>
  <c r="D2317" i="1"/>
  <c r="N2317" i="1"/>
  <c r="O2317" i="1"/>
  <c r="P2317" i="1"/>
  <c r="J2317" i="1"/>
  <c r="R2317" i="1"/>
  <c r="E2318" i="1"/>
  <c r="D2318" i="1"/>
  <c r="N2318" i="1"/>
  <c r="O2318" i="1"/>
  <c r="P2318" i="1"/>
  <c r="J2318" i="1"/>
  <c r="R2318" i="1"/>
  <c r="E2319" i="1"/>
  <c r="D2319" i="1"/>
  <c r="N2319" i="1"/>
  <c r="O2319" i="1"/>
  <c r="P2319" i="1"/>
  <c r="J2319" i="1"/>
  <c r="R2319" i="1"/>
  <c r="E2320" i="1"/>
  <c r="D2320" i="1"/>
  <c r="N2320" i="1"/>
  <c r="O2320" i="1"/>
  <c r="P2320" i="1"/>
  <c r="J2320" i="1"/>
  <c r="R2320" i="1"/>
  <c r="E2321" i="1"/>
  <c r="D2321" i="1"/>
  <c r="N2321" i="1"/>
  <c r="O2321" i="1"/>
  <c r="P2321" i="1"/>
  <c r="J2321" i="1"/>
  <c r="R2321" i="1"/>
  <c r="E2322" i="1"/>
  <c r="D2322" i="1"/>
  <c r="N2322" i="1"/>
  <c r="O2322" i="1"/>
  <c r="P2322" i="1"/>
  <c r="J2322" i="1"/>
  <c r="R2322" i="1"/>
  <c r="E2323" i="1"/>
  <c r="D2323" i="1"/>
  <c r="N2323" i="1"/>
  <c r="O2323" i="1"/>
  <c r="P2323" i="1"/>
  <c r="J2323" i="1"/>
  <c r="R2323" i="1"/>
  <c r="E2324" i="1"/>
  <c r="D2324" i="1"/>
  <c r="N2324" i="1"/>
  <c r="O2324" i="1"/>
  <c r="P2324" i="1"/>
  <c r="J2324" i="1"/>
  <c r="R2324" i="1"/>
  <c r="E2325" i="1"/>
  <c r="D2325" i="1"/>
  <c r="N2325" i="1"/>
  <c r="O2325" i="1"/>
  <c r="P2325" i="1"/>
  <c r="J2325" i="1"/>
  <c r="R2325" i="1"/>
  <c r="E2326" i="1"/>
  <c r="D2326" i="1"/>
  <c r="N2326" i="1"/>
  <c r="O2326" i="1"/>
  <c r="P2326" i="1"/>
  <c r="J2326" i="1"/>
  <c r="R2326" i="1"/>
  <c r="E2327" i="1"/>
  <c r="D2327" i="1"/>
  <c r="N2327" i="1"/>
  <c r="O2327" i="1"/>
  <c r="P2327" i="1"/>
  <c r="J2327" i="1"/>
  <c r="R2327" i="1"/>
  <c r="E2328" i="1"/>
  <c r="D2328" i="1"/>
  <c r="N2328" i="1"/>
  <c r="O2328" i="1"/>
  <c r="P2328" i="1"/>
  <c r="J2328" i="1"/>
  <c r="R2328" i="1"/>
  <c r="E2329" i="1"/>
  <c r="D2329" i="1"/>
  <c r="N2329" i="1"/>
  <c r="O2329" i="1"/>
  <c r="P2329" i="1"/>
  <c r="J2329" i="1"/>
  <c r="R2329" i="1"/>
  <c r="E2330" i="1"/>
  <c r="D2330" i="1"/>
  <c r="N2330" i="1"/>
  <c r="O2330" i="1"/>
  <c r="P2330" i="1"/>
  <c r="J2330" i="1"/>
  <c r="R2330" i="1"/>
  <c r="E2331" i="1"/>
  <c r="D2331" i="1"/>
  <c r="N2331" i="1"/>
  <c r="O2331" i="1"/>
  <c r="P2331" i="1"/>
  <c r="J2331" i="1"/>
  <c r="R2331" i="1"/>
  <c r="E2332" i="1"/>
  <c r="D2332" i="1"/>
  <c r="N2332" i="1"/>
  <c r="O2332" i="1"/>
  <c r="P2332" i="1"/>
  <c r="J2332" i="1"/>
  <c r="R2332" i="1"/>
  <c r="E2333" i="1"/>
  <c r="D2333" i="1"/>
  <c r="N2333" i="1"/>
  <c r="O2333" i="1"/>
  <c r="P2333" i="1"/>
  <c r="J2333" i="1"/>
  <c r="R2333" i="1"/>
  <c r="E2334" i="1"/>
  <c r="D2334" i="1"/>
  <c r="N2334" i="1"/>
  <c r="O2334" i="1"/>
  <c r="P2334" i="1"/>
  <c r="J2334" i="1"/>
  <c r="R2334" i="1"/>
  <c r="E2335" i="1"/>
  <c r="D2335" i="1"/>
  <c r="N2335" i="1"/>
  <c r="O2335" i="1"/>
  <c r="P2335" i="1"/>
  <c r="J2335" i="1"/>
  <c r="R2335" i="1"/>
  <c r="E2336" i="1"/>
  <c r="D2336" i="1"/>
  <c r="N2336" i="1"/>
  <c r="O2336" i="1"/>
  <c r="P2336" i="1"/>
  <c r="J2336" i="1"/>
  <c r="R2336" i="1"/>
  <c r="E2337" i="1"/>
  <c r="D2337" i="1"/>
  <c r="N2337" i="1"/>
  <c r="O2337" i="1"/>
  <c r="P2337" i="1"/>
  <c r="J2337" i="1"/>
  <c r="R2337" i="1"/>
  <c r="E2338" i="1"/>
  <c r="D2338" i="1"/>
  <c r="N2338" i="1"/>
  <c r="O2338" i="1"/>
  <c r="P2338" i="1"/>
  <c r="J2338" i="1"/>
  <c r="R2338" i="1"/>
  <c r="E2339" i="1"/>
  <c r="D2339" i="1"/>
  <c r="N2339" i="1"/>
  <c r="O2339" i="1"/>
  <c r="P2339" i="1"/>
  <c r="J2339" i="1"/>
  <c r="R2339" i="1"/>
  <c r="E2340" i="1"/>
  <c r="D2340" i="1"/>
  <c r="N2340" i="1"/>
  <c r="O2340" i="1"/>
  <c r="P2340" i="1"/>
  <c r="J2340" i="1"/>
  <c r="R2340" i="1"/>
  <c r="E2341" i="1"/>
  <c r="D2341" i="1"/>
  <c r="N2341" i="1"/>
  <c r="O2341" i="1"/>
  <c r="P2341" i="1"/>
  <c r="J2341" i="1"/>
  <c r="R2341" i="1"/>
  <c r="E2342" i="1"/>
  <c r="D2342" i="1"/>
  <c r="N2342" i="1"/>
  <c r="O2342" i="1"/>
  <c r="P2342" i="1"/>
  <c r="J2342" i="1"/>
  <c r="R2342" i="1"/>
  <c r="E2343" i="1"/>
  <c r="D2343" i="1"/>
  <c r="N2343" i="1"/>
  <c r="O2343" i="1"/>
  <c r="P2343" i="1"/>
  <c r="J2343" i="1"/>
  <c r="R2343" i="1"/>
  <c r="E2344" i="1"/>
  <c r="D2344" i="1"/>
  <c r="N2344" i="1"/>
  <c r="O2344" i="1"/>
  <c r="P2344" i="1"/>
  <c r="J2344" i="1"/>
  <c r="R2344" i="1"/>
  <c r="E2345" i="1"/>
  <c r="D2345" i="1"/>
  <c r="N2345" i="1"/>
  <c r="O2345" i="1"/>
  <c r="P2345" i="1"/>
  <c r="J2345" i="1"/>
  <c r="R2345" i="1"/>
  <c r="E2346" i="1"/>
  <c r="D2346" i="1"/>
  <c r="N2346" i="1"/>
  <c r="O2346" i="1"/>
  <c r="P2346" i="1"/>
  <c r="J2346" i="1"/>
  <c r="R2346" i="1"/>
  <c r="E2347" i="1"/>
  <c r="D2347" i="1"/>
  <c r="N2347" i="1"/>
  <c r="O2347" i="1"/>
  <c r="P2347" i="1"/>
  <c r="J2347" i="1"/>
  <c r="R2347" i="1"/>
  <c r="E2348" i="1"/>
  <c r="D2348" i="1"/>
  <c r="N2348" i="1"/>
  <c r="O2348" i="1"/>
  <c r="P2348" i="1"/>
  <c r="J2348" i="1"/>
  <c r="R2348" i="1"/>
  <c r="E2349" i="1"/>
  <c r="D2349" i="1"/>
  <c r="N2349" i="1"/>
  <c r="O2349" i="1"/>
  <c r="P2349" i="1"/>
  <c r="J2349" i="1"/>
  <c r="R2349" i="1"/>
  <c r="E2350" i="1"/>
  <c r="D2350" i="1"/>
  <c r="N2350" i="1"/>
  <c r="O2350" i="1"/>
  <c r="P2350" i="1"/>
  <c r="J2350" i="1"/>
  <c r="R2350" i="1"/>
  <c r="E2351" i="1"/>
  <c r="D2351" i="1"/>
  <c r="N2351" i="1"/>
  <c r="O2351" i="1"/>
  <c r="P2351" i="1"/>
  <c r="J2351" i="1"/>
  <c r="R2351" i="1"/>
  <c r="E2352" i="1"/>
  <c r="D2352" i="1"/>
  <c r="N2352" i="1"/>
  <c r="O2352" i="1"/>
  <c r="P2352" i="1"/>
  <c r="J2352" i="1"/>
  <c r="R2352" i="1"/>
  <c r="E2353" i="1"/>
  <c r="D2353" i="1"/>
  <c r="N2353" i="1"/>
  <c r="O2353" i="1"/>
  <c r="P2353" i="1"/>
  <c r="J2353" i="1"/>
  <c r="R2353" i="1"/>
  <c r="E2354" i="1"/>
  <c r="D2354" i="1"/>
  <c r="N2354" i="1"/>
  <c r="O2354" i="1"/>
  <c r="P2354" i="1"/>
  <c r="J2354" i="1"/>
  <c r="R2354" i="1"/>
  <c r="E2355" i="1"/>
  <c r="D2355" i="1"/>
  <c r="N2355" i="1"/>
  <c r="O2355" i="1"/>
  <c r="P2355" i="1"/>
  <c r="J2355" i="1"/>
  <c r="R2355" i="1"/>
  <c r="E2356" i="1"/>
  <c r="D2356" i="1"/>
  <c r="N2356" i="1"/>
  <c r="O2356" i="1"/>
  <c r="P2356" i="1"/>
  <c r="J2356" i="1"/>
  <c r="R2356" i="1"/>
  <c r="E2357" i="1"/>
  <c r="D2357" i="1"/>
  <c r="N2357" i="1"/>
  <c r="O2357" i="1"/>
  <c r="P2357" i="1"/>
  <c r="J2357" i="1"/>
  <c r="R2357" i="1"/>
  <c r="E2358" i="1"/>
  <c r="D2358" i="1"/>
  <c r="N2358" i="1"/>
  <c r="O2358" i="1"/>
  <c r="P2358" i="1"/>
  <c r="J2358" i="1"/>
  <c r="R2358" i="1"/>
  <c r="E2359" i="1"/>
  <c r="D2359" i="1"/>
  <c r="N2359" i="1"/>
  <c r="O2359" i="1"/>
  <c r="P2359" i="1"/>
  <c r="J2359" i="1"/>
  <c r="R2359" i="1"/>
  <c r="E2360" i="1"/>
  <c r="D2360" i="1"/>
  <c r="N2360" i="1"/>
  <c r="O2360" i="1"/>
  <c r="P2360" i="1"/>
  <c r="J2360" i="1"/>
  <c r="R2360" i="1"/>
  <c r="E2361" i="1"/>
  <c r="D2361" i="1"/>
  <c r="N2361" i="1"/>
  <c r="O2361" i="1"/>
  <c r="P2361" i="1"/>
  <c r="J2361" i="1"/>
  <c r="R2361" i="1"/>
  <c r="E2362" i="1"/>
  <c r="D2362" i="1"/>
  <c r="N2362" i="1"/>
  <c r="O2362" i="1"/>
  <c r="P2362" i="1"/>
  <c r="J2362" i="1"/>
  <c r="R2362" i="1"/>
  <c r="E2363" i="1"/>
  <c r="D2363" i="1"/>
  <c r="N2363" i="1"/>
  <c r="O2363" i="1"/>
  <c r="P2363" i="1"/>
  <c r="J2363" i="1"/>
  <c r="R2363" i="1"/>
  <c r="E2364" i="1"/>
  <c r="D2364" i="1"/>
  <c r="N2364" i="1"/>
  <c r="O2364" i="1"/>
  <c r="P2364" i="1"/>
  <c r="J2364" i="1"/>
  <c r="R2364" i="1"/>
  <c r="E2365" i="1"/>
  <c r="D2365" i="1"/>
  <c r="N2365" i="1"/>
  <c r="O2365" i="1"/>
  <c r="P2365" i="1"/>
  <c r="J2365" i="1"/>
  <c r="R2365" i="1"/>
  <c r="E2366" i="1"/>
  <c r="D2366" i="1"/>
  <c r="N2366" i="1"/>
  <c r="O2366" i="1"/>
  <c r="P2366" i="1"/>
  <c r="J2366" i="1"/>
  <c r="R2366" i="1"/>
  <c r="E2367" i="1"/>
  <c r="D2367" i="1"/>
  <c r="N2367" i="1"/>
  <c r="O2367" i="1"/>
  <c r="P2367" i="1"/>
  <c r="J2367" i="1"/>
  <c r="R2367" i="1"/>
  <c r="E2368" i="1"/>
  <c r="D2368" i="1"/>
  <c r="N2368" i="1"/>
  <c r="O2368" i="1"/>
  <c r="P2368" i="1"/>
  <c r="J2368" i="1"/>
  <c r="R2368" i="1"/>
  <c r="E2369" i="1"/>
  <c r="D2369" i="1"/>
  <c r="N2369" i="1"/>
  <c r="O2369" i="1"/>
  <c r="P2369" i="1"/>
  <c r="J2369" i="1"/>
  <c r="R2369" i="1"/>
  <c r="E2370" i="1"/>
  <c r="D2370" i="1"/>
  <c r="N2370" i="1"/>
  <c r="O2370" i="1"/>
  <c r="P2370" i="1"/>
  <c r="J2370" i="1"/>
  <c r="R2370" i="1"/>
  <c r="E2371" i="1"/>
  <c r="D2371" i="1"/>
  <c r="N2371" i="1"/>
  <c r="O2371" i="1"/>
  <c r="P2371" i="1"/>
  <c r="J2371" i="1"/>
  <c r="R2371" i="1"/>
  <c r="E2372" i="1"/>
  <c r="D2372" i="1"/>
  <c r="N2372" i="1"/>
  <c r="O2372" i="1"/>
  <c r="P2372" i="1"/>
  <c r="J2372" i="1"/>
  <c r="R2372" i="1"/>
  <c r="E2373" i="1"/>
  <c r="D2373" i="1"/>
  <c r="N2373" i="1"/>
  <c r="O2373" i="1"/>
  <c r="P2373" i="1"/>
  <c r="J2373" i="1"/>
  <c r="R2373" i="1"/>
  <c r="E2374" i="1"/>
  <c r="D2374" i="1"/>
  <c r="N2374" i="1"/>
  <c r="O2374" i="1"/>
  <c r="P2374" i="1"/>
  <c r="J2374" i="1"/>
  <c r="R2374" i="1"/>
  <c r="E2375" i="1"/>
  <c r="D2375" i="1"/>
  <c r="N2375" i="1"/>
  <c r="O2375" i="1"/>
  <c r="P2375" i="1"/>
  <c r="J2375" i="1"/>
  <c r="R2375" i="1"/>
  <c r="E2376" i="1"/>
  <c r="D2376" i="1"/>
  <c r="N2376" i="1"/>
  <c r="O2376" i="1"/>
  <c r="P2376" i="1"/>
  <c r="J2376" i="1"/>
  <c r="R2376" i="1"/>
  <c r="E2377" i="1"/>
  <c r="D2377" i="1"/>
  <c r="N2377" i="1"/>
  <c r="O2377" i="1"/>
  <c r="P2377" i="1"/>
  <c r="J2377" i="1"/>
  <c r="R2377" i="1"/>
  <c r="E2378" i="1"/>
  <c r="D2378" i="1"/>
  <c r="N2378" i="1"/>
  <c r="O2378" i="1"/>
  <c r="P2378" i="1"/>
  <c r="J2378" i="1"/>
  <c r="R2378" i="1"/>
  <c r="E2379" i="1"/>
  <c r="D2379" i="1"/>
  <c r="N2379" i="1"/>
  <c r="O2379" i="1"/>
  <c r="P2379" i="1"/>
  <c r="J2379" i="1"/>
  <c r="R2379" i="1"/>
  <c r="E2380" i="1"/>
  <c r="D2380" i="1"/>
  <c r="N2380" i="1"/>
  <c r="O2380" i="1"/>
  <c r="P2380" i="1"/>
  <c r="J2380" i="1"/>
  <c r="R2380" i="1"/>
  <c r="E2381" i="1"/>
  <c r="D2381" i="1"/>
  <c r="N2381" i="1"/>
  <c r="O2381" i="1"/>
  <c r="P2381" i="1"/>
  <c r="J2381" i="1"/>
  <c r="R2381" i="1"/>
  <c r="E2382" i="1"/>
  <c r="D2382" i="1"/>
  <c r="N2382" i="1"/>
  <c r="O2382" i="1"/>
  <c r="P2382" i="1"/>
  <c r="J2382" i="1"/>
  <c r="R2382" i="1"/>
  <c r="E2383" i="1"/>
  <c r="D2383" i="1"/>
  <c r="N2383" i="1"/>
  <c r="O2383" i="1"/>
  <c r="P2383" i="1"/>
  <c r="J2383" i="1"/>
  <c r="R2383" i="1"/>
  <c r="E2384" i="1"/>
  <c r="D2384" i="1"/>
  <c r="N2384" i="1"/>
  <c r="O2384" i="1"/>
  <c r="P2384" i="1"/>
  <c r="J2384" i="1"/>
  <c r="R2384" i="1"/>
  <c r="E2385" i="1"/>
  <c r="D2385" i="1"/>
  <c r="N2385" i="1"/>
  <c r="O2385" i="1"/>
  <c r="P2385" i="1"/>
  <c r="J2385" i="1"/>
  <c r="R2385" i="1"/>
  <c r="E2386" i="1"/>
  <c r="D2386" i="1"/>
  <c r="N2386" i="1"/>
  <c r="O2386" i="1"/>
  <c r="P2386" i="1"/>
  <c r="J2386" i="1"/>
  <c r="R2386" i="1"/>
  <c r="E2387" i="1"/>
  <c r="D2387" i="1"/>
  <c r="N2387" i="1"/>
  <c r="O2387" i="1"/>
  <c r="P2387" i="1"/>
  <c r="J2387" i="1"/>
  <c r="R2387" i="1"/>
  <c r="E2388" i="1"/>
  <c r="D2388" i="1"/>
  <c r="N2388" i="1"/>
  <c r="O2388" i="1"/>
  <c r="P2388" i="1"/>
  <c r="J2388" i="1"/>
  <c r="R2388" i="1"/>
  <c r="E2389" i="1"/>
  <c r="D2389" i="1"/>
  <c r="N2389" i="1"/>
  <c r="O2389" i="1"/>
  <c r="P2389" i="1"/>
  <c r="J2389" i="1"/>
  <c r="R2389" i="1"/>
  <c r="E2390" i="1"/>
  <c r="D2390" i="1"/>
  <c r="N2390" i="1"/>
  <c r="O2390" i="1"/>
  <c r="P2390" i="1"/>
  <c r="J2390" i="1"/>
  <c r="R2390" i="1"/>
  <c r="E2391" i="1"/>
  <c r="D2391" i="1"/>
  <c r="N2391" i="1"/>
  <c r="O2391" i="1"/>
  <c r="P2391" i="1"/>
  <c r="J2391" i="1"/>
  <c r="R2391" i="1"/>
  <c r="E2392" i="1"/>
  <c r="D2392" i="1"/>
  <c r="N2392" i="1"/>
  <c r="O2392" i="1"/>
  <c r="P2392" i="1"/>
  <c r="J2392" i="1"/>
  <c r="R2392" i="1"/>
  <c r="E2393" i="1"/>
  <c r="D2393" i="1"/>
  <c r="N2393" i="1"/>
  <c r="O2393" i="1"/>
  <c r="P2393" i="1"/>
  <c r="J2393" i="1"/>
  <c r="R2393" i="1"/>
  <c r="E2394" i="1"/>
  <c r="D2394" i="1"/>
  <c r="N2394" i="1"/>
  <c r="O2394" i="1"/>
  <c r="P2394" i="1"/>
  <c r="J2394" i="1"/>
  <c r="R2394" i="1"/>
  <c r="E2395" i="1"/>
  <c r="D2395" i="1"/>
  <c r="N2395" i="1"/>
  <c r="O2395" i="1"/>
  <c r="P2395" i="1"/>
  <c r="J2395" i="1"/>
  <c r="R2395" i="1"/>
  <c r="E2396" i="1"/>
  <c r="D2396" i="1"/>
  <c r="N2396" i="1"/>
  <c r="O2396" i="1"/>
  <c r="P2396" i="1"/>
  <c r="J2396" i="1"/>
  <c r="R2396" i="1"/>
  <c r="E2397" i="1"/>
  <c r="D2397" i="1"/>
  <c r="N2397" i="1"/>
  <c r="O2397" i="1"/>
  <c r="P2397" i="1"/>
  <c r="J2397" i="1"/>
  <c r="R2397" i="1"/>
  <c r="E2398" i="1"/>
  <c r="D2398" i="1"/>
  <c r="N2398" i="1"/>
  <c r="O2398" i="1"/>
  <c r="P2398" i="1"/>
  <c r="J2398" i="1"/>
  <c r="R2398" i="1"/>
  <c r="E2399" i="1"/>
  <c r="D2399" i="1"/>
  <c r="N2399" i="1"/>
  <c r="O2399" i="1"/>
  <c r="P2399" i="1"/>
  <c r="J2399" i="1"/>
  <c r="R2399" i="1"/>
  <c r="E2400" i="1"/>
  <c r="D2400" i="1"/>
  <c r="N2400" i="1"/>
  <c r="O2400" i="1"/>
  <c r="P2400" i="1"/>
  <c r="J2400" i="1"/>
  <c r="R2400" i="1"/>
  <c r="E2401" i="1"/>
  <c r="D2401" i="1"/>
  <c r="N2401" i="1"/>
  <c r="O2401" i="1"/>
  <c r="P2401" i="1"/>
  <c r="J2401" i="1"/>
  <c r="R2401" i="1"/>
  <c r="E2402" i="1"/>
  <c r="D2402" i="1"/>
  <c r="N2402" i="1"/>
  <c r="O2402" i="1"/>
  <c r="P2402" i="1"/>
  <c r="J2402" i="1"/>
  <c r="R2402" i="1"/>
  <c r="E2403" i="1"/>
  <c r="D2403" i="1"/>
  <c r="N2403" i="1"/>
  <c r="O2403" i="1"/>
  <c r="P2403" i="1"/>
  <c r="J2403" i="1"/>
  <c r="R2403" i="1"/>
  <c r="E2404" i="1"/>
  <c r="D2404" i="1"/>
  <c r="N2404" i="1"/>
  <c r="O2404" i="1"/>
  <c r="P2404" i="1"/>
  <c r="J2404" i="1"/>
  <c r="R2404" i="1"/>
  <c r="E2405" i="1"/>
  <c r="D2405" i="1"/>
  <c r="N2405" i="1"/>
  <c r="O2405" i="1"/>
  <c r="P2405" i="1"/>
  <c r="J2405" i="1"/>
  <c r="R2405" i="1"/>
  <c r="E2406" i="1"/>
  <c r="D2406" i="1"/>
  <c r="N2406" i="1"/>
  <c r="O2406" i="1"/>
  <c r="P2406" i="1"/>
  <c r="J2406" i="1"/>
  <c r="R2406" i="1"/>
  <c r="E2407" i="1"/>
  <c r="D2407" i="1"/>
  <c r="N2407" i="1"/>
  <c r="O2407" i="1"/>
  <c r="P2407" i="1"/>
  <c r="J2407" i="1"/>
  <c r="R2407" i="1"/>
  <c r="E2408" i="1"/>
  <c r="D2408" i="1"/>
  <c r="N2408" i="1"/>
  <c r="O2408" i="1"/>
  <c r="P2408" i="1"/>
  <c r="J2408" i="1"/>
  <c r="R2408" i="1"/>
  <c r="E2409" i="1"/>
  <c r="D2409" i="1"/>
  <c r="N2409" i="1"/>
  <c r="O2409" i="1"/>
  <c r="P2409" i="1"/>
  <c r="J2409" i="1"/>
  <c r="R2409" i="1"/>
  <c r="E2410" i="1"/>
  <c r="D2410" i="1"/>
  <c r="N2410" i="1"/>
  <c r="O2410" i="1"/>
  <c r="P2410" i="1"/>
  <c r="J2410" i="1"/>
  <c r="R2410" i="1"/>
  <c r="E2411" i="1"/>
  <c r="D2411" i="1"/>
  <c r="N2411" i="1"/>
  <c r="O2411" i="1"/>
  <c r="P2411" i="1"/>
  <c r="J2411" i="1"/>
  <c r="R2411" i="1"/>
  <c r="E2412" i="1"/>
  <c r="D2412" i="1"/>
  <c r="N2412" i="1"/>
  <c r="O2412" i="1"/>
  <c r="P2412" i="1"/>
  <c r="J2412" i="1"/>
  <c r="R2412" i="1"/>
  <c r="E2413" i="1"/>
  <c r="D2413" i="1"/>
  <c r="N2413" i="1"/>
  <c r="O2413" i="1"/>
  <c r="P2413" i="1"/>
  <c r="J2413" i="1"/>
  <c r="R2413" i="1"/>
  <c r="E2414" i="1"/>
  <c r="D2414" i="1"/>
  <c r="N2414" i="1"/>
  <c r="O2414" i="1"/>
  <c r="P2414" i="1"/>
  <c r="J2414" i="1"/>
  <c r="R2414" i="1"/>
  <c r="E2415" i="1"/>
  <c r="D2415" i="1"/>
  <c r="N2415" i="1"/>
  <c r="O2415" i="1"/>
  <c r="P2415" i="1"/>
  <c r="J2415" i="1"/>
  <c r="R2415" i="1"/>
  <c r="E2416" i="1"/>
  <c r="D2416" i="1"/>
  <c r="N2416" i="1"/>
  <c r="O2416" i="1"/>
  <c r="P2416" i="1"/>
  <c r="J2416" i="1"/>
  <c r="R2416" i="1"/>
  <c r="E2417" i="1"/>
  <c r="D2417" i="1"/>
  <c r="N2417" i="1"/>
  <c r="O2417" i="1"/>
  <c r="P2417" i="1"/>
  <c r="J2417" i="1"/>
  <c r="R2417" i="1"/>
  <c r="E2418" i="1"/>
  <c r="D2418" i="1"/>
  <c r="N2418" i="1"/>
  <c r="O2418" i="1"/>
  <c r="P2418" i="1"/>
  <c r="J2418" i="1"/>
  <c r="R2418" i="1"/>
  <c r="E2419" i="1"/>
  <c r="D2419" i="1"/>
  <c r="N2419" i="1"/>
  <c r="O2419" i="1"/>
  <c r="P2419" i="1"/>
  <c r="J2419" i="1"/>
  <c r="R2419" i="1"/>
  <c r="E2420" i="1"/>
  <c r="D2420" i="1"/>
  <c r="N2420" i="1"/>
  <c r="O2420" i="1"/>
  <c r="P2420" i="1"/>
  <c r="J2420" i="1"/>
  <c r="R2420" i="1"/>
  <c r="E2421" i="1"/>
  <c r="D2421" i="1"/>
  <c r="N2421" i="1"/>
  <c r="O2421" i="1"/>
  <c r="P2421" i="1"/>
  <c r="J2421" i="1"/>
  <c r="R2421" i="1"/>
  <c r="E2422" i="1"/>
  <c r="D2422" i="1"/>
  <c r="N2422" i="1"/>
  <c r="O2422" i="1"/>
  <c r="P2422" i="1"/>
  <c r="J2422" i="1"/>
  <c r="R2422" i="1"/>
  <c r="E2423" i="1"/>
  <c r="D2423" i="1"/>
  <c r="N2423" i="1"/>
  <c r="O2423" i="1"/>
  <c r="P2423" i="1"/>
  <c r="J2423" i="1"/>
  <c r="R2423" i="1"/>
  <c r="E2424" i="1"/>
  <c r="D2424" i="1"/>
  <c r="N2424" i="1"/>
  <c r="O2424" i="1"/>
  <c r="P2424" i="1"/>
  <c r="J2424" i="1"/>
  <c r="R2424" i="1"/>
  <c r="E2425" i="1"/>
  <c r="D2425" i="1"/>
  <c r="N2425" i="1"/>
  <c r="O2425" i="1"/>
  <c r="P2425" i="1"/>
  <c r="J2425" i="1"/>
  <c r="R2425" i="1"/>
  <c r="E2426" i="1"/>
  <c r="D2426" i="1"/>
  <c r="N2426" i="1"/>
  <c r="O2426" i="1"/>
  <c r="P2426" i="1"/>
  <c r="J2426" i="1"/>
  <c r="R2426" i="1"/>
  <c r="E2427" i="1"/>
  <c r="D2427" i="1"/>
  <c r="N2427" i="1"/>
  <c r="O2427" i="1"/>
  <c r="P2427" i="1"/>
  <c r="J2427" i="1"/>
  <c r="R2427" i="1"/>
  <c r="E2428" i="1"/>
  <c r="D2428" i="1"/>
  <c r="N2428" i="1"/>
  <c r="O2428" i="1"/>
  <c r="P2428" i="1"/>
  <c r="J2428" i="1"/>
  <c r="R2428" i="1"/>
  <c r="E2429" i="1"/>
  <c r="D2429" i="1"/>
  <c r="N2429" i="1"/>
  <c r="O2429" i="1"/>
  <c r="P2429" i="1"/>
  <c r="J2429" i="1"/>
  <c r="R2429" i="1"/>
  <c r="E2430" i="1"/>
  <c r="D2430" i="1"/>
  <c r="N2430" i="1"/>
  <c r="O2430" i="1"/>
  <c r="P2430" i="1"/>
  <c r="J2430" i="1"/>
  <c r="R2430" i="1"/>
  <c r="E2431" i="1"/>
  <c r="D2431" i="1"/>
  <c r="N2431" i="1"/>
  <c r="O2431" i="1"/>
  <c r="P2431" i="1"/>
  <c r="J2431" i="1"/>
  <c r="R2431" i="1"/>
  <c r="E2432" i="1"/>
  <c r="D2432" i="1"/>
  <c r="N2432" i="1"/>
  <c r="O2432" i="1"/>
  <c r="P2432" i="1"/>
  <c r="J2432" i="1"/>
  <c r="R2432" i="1"/>
  <c r="E2433" i="1"/>
  <c r="D2433" i="1"/>
  <c r="N2433" i="1"/>
  <c r="O2433" i="1"/>
  <c r="P2433" i="1"/>
  <c r="J2433" i="1"/>
  <c r="R2433" i="1"/>
  <c r="E2434" i="1"/>
  <c r="D2434" i="1"/>
  <c r="N2434" i="1"/>
  <c r="O2434" i="1"/>
  <c r="P2434" i="1"/>
  <c r="J2434" i="1"/>
  <c r="R2434" i="1"/>
  <c r="E2435" i="1"/>
  <c r="D2435" i="1"/>
  <c r="N2435" i="1"/>
  <c r="O2435" i="1"/>
  <c r="P2435" i="1"/>
  <c r="J2435" i="1"/>
  <c r="R2435" i="1"/>
  <c r="E2436" i="1"/>
  <c r="D2436" i="1"/>
  <c r="N2436" i="1"/>
  <c r="O2436" i="1"/>
  <c r="P2436" i="1"/>
  <c r="J2436" i="1"/>
  <c r="R2436" i="1"/>
  <c r="E2437" i="1"/>
  <c r="D2437" i="1"/>
  <c r="N2437" i="1"/>
  <c r="O2437" i="1"/>
  <c r="P2437" i="1"/>
  <c r="J2437" i="1"/>
  <c r="R2437" i="1"/>
  <c r="E2438" i="1"/>
  <c r="D2438" i="1"/>
  <c r="N2438" i="1"/>
  <c r="O2438" i="1"/>
  <c r="P2438" i="1"/>
  <c r="J2438" i="1"/>
  <c r="R2438" i="1"/>
  <c r="E2439" i="1"/>
  <c r="D2439" i="1"/>
  <c r="N2439" i="1"/>
  <c r="O2439" i="1"/>
  <c r="P2439" i="1"/>
  <c r="J2439" i="1"/>
  <c r="R2439" i="1"/>
  <c r="E2440" i="1"/>
  <c r="D2440" i="1"/>
  <c r="N2440" i="1"/>
  <c r="O2440" i="1"/>
  <c r="P2440" i="1"/>
  <c r="J2440" i="1"/>
  <c r="R2440" i="1"/>
  <c r="E2441" i="1"/>
  <c r="D2441" i="1"/>
  <c r="N2441" i="1"/>
  <c r="O2441" i="1"/>
  <c r="P2441" i="1"/>
  <c r="J2441" i="1"/>
  <c r="R2441" i="1"/>
  <c r="E2442" i="1"/>
  <c r="D2442" i="1"/>
  <c r="N2442" i="1"/>
  <c r="O2442" i="1"/>
  <c r="P2442" i="1"/>
  <c r="J2442" i="1"/>
  <c r="R2442" i="1"/>
  <c r="E2443" i="1"/>
  <c r="D2443" i="1"/>
  <c r="N2443" i="1"/>
  <c r="O2443" i="1"/>
  <c r="P2443" i="1"/>
  <c r="J2443" i="1"/>
  <c r="R2443" i="1"/>
  <c r="E2444" i="1"/>
  <c r="D2444" i="1"/>
  <c r="N2444" i="1"/>
  <c r="O2444" i="1"/>
  <c r="P2444" i="1"/>
  <c r="J2444" i="1"/>
  <c r="R2444" i="1"/>
  <c r="E2445" i="1"/>
  <c r="D2445" i="1"/>
  <c r="N2445" i="1"/>
  <c r="O2445" i="1"/>
  <c r="P2445" i="1"/>
  <c r="J2445" i="1"/>
  <c r="R2445" i="1"/>
  <c r="E2446" i="1"/>
  <c r="D2446" i="1"/>
  <c r="N2446" i="1"/>
  <c r="O2446" i="1"/>
  <c r="P2446" i="1"/>
  <c r="J2446" i="1"/>
  <c r="R2446" i="1"/>
  <c r="E2447" i="1"/>
  <c r="D2447" i="1"/>
  <c r="N2447" i="1"/>
  <c r="O2447" i="1"/>
  <c r="P2447" i="1"/>
  <c r="J2447" i="1"/>
  <c r="R2447" i="1"/>
  <c r="E2448" i="1"/>
  <c r="D2448" i="1"/>
  <c r="N2448" i="1"/>
  <c r="O2448" i="1"/>
  <c r="P2448" i="1"/>
  <c r="J2448" i="1"/>
  <c r="R2448" i="1"/>
  <c r="E2449" i="1"/>
  <c r="D2449" i="1"/>
  <c r="N2449" i="1"/>
  <c r="O2449" i="1"/>
  <c r="P2449" i="1"/>
  <c r="J2449" i="1"/>
  <c r="R2449" i="1"/>
  <c r="E2450" i="1"/>
  <c r="D2450" i="1"/>
  <c r="N2450" i="1"/>
  <c r="O2450" i="1"/>
  <c r="P2450" i="1"/>
  <c r="J2450" i="1"/>
  <c r="R2450" i="1"/>
  <c r="E2451" i="1"/>
  <c r="D2451" i="1"/>
  <c r="N2451" i="1"/>
  <c r="O2451" i="1"/>
  <c r="P2451" i="1"/>
  <c r="J2451" i="1"/>
  <c r="R2451" i="1"/>
  <c r="E2452" i="1"/>
  <c r="D2452" i="1"/>
  <c r="N2452" i="1"/>
  <c r="O2452" i="1"/>
  <c r="P2452" i="1"/>
  <c r="J2452" i="1"/>
  <c r="R2452" i="1"/>
  <c r="E2453" i="1"/>
  <c r="D2453" i="1"/>
  <c r="N2453" i="1"/>
  <c r="O2453" i="1"/>
  <c r="P2453" i="1"/>
  <c r="J2453" i="1"/>
  <c r="R2453" i="1"/>
  <c r="E2454" i="1"/>
  <c r="D2454" i="1"/>
  <c r="N2454" i="1"/>
  <c r="O2454" i="1"/>
  <c r="P2454" i="1"/>
  <c r="J2454" i="1"/>
  <c r="R2454" i="1"/>
  <c r="E2455" i="1"/>
  <c r="D2455" i="1"/>
  <c r="N2455" i="1"/>
  <c r="O2455" i="1"/>
  <c r="P2455" i="1"/>
  <c r="J2455" i="1"/>
  <c r="R2455" i="1"/>
  <c r="E2456" i="1"/>
  <c r="D2456" i="1"/>
  <c r="N2456" i="1"/>
  <c r="O2456" i="1"/>
  <c r="P2456" i="1"/>
  <c r="J2456" i="1"/>
  <c r="R2456" i="1"/>
  <c r="E2457" i="1"/>
  <c r="D2457" i="1"/>
  <c r="N2457" i="1"/>
  <c r="O2457" i="1"/>
  <c r="P2457" i="1"/>
  <c r="J2457" i="1"/>
  <c r="R2457" i="1"/>
  <c r="E2458" i="1"/>
  <c r="D2458" i="1"/>
  <c r="N2458" i="1"/>
  <c r="O2458" i="1"/>
  <c r="P2458" i="1"/>
  <c r="J2458" i="1"/>
  <c r="R2458" i="1"/>
  <c r="E2459" i="1"/>
  <c r="D2459" i="1"/>
  <c r="N2459" i="1"/>
  <c r="O2459" i="1"/>
  <c r="P2459" i="1"/>
  <c r="J2459" i="1"/>
  <c r="R2459" i="1"/>
  <c r="E2460" i="1"/>
  <c r="D2460" i="1"/>
  <c r="N2460" i="1"/>
  <c r="O2460" i="1"/>
  <c r="P2460" i="1"/>
  <c r="J2460" i="1"/>
  <c r="R2460" i="1"/>
  <c r="E2461" i="1"/>
  <c r="D2461" i="1"/>
  <c r="N2461" i="1"/>
  <c r="O2461" i="1"/>
  <c r="P2461" i="1"/>
  <c r="J2461" i="1"/>
  <c r="R2461" i="1"/>
  <c r="E2462" i="1"/>
  <c r="D2462" i="1"/>
  <c r="N2462" i="1"/>
  <c r="O2462" i="1"/>
  <c r="P2462" i="1"/>
  <c r="J2462" i="1"/>
  <c r="R2462" i="1"/>
  <c r="E2463" i="1"/>
  <c r="D2463" i="1"/>
  <c r="N2463" i="1"/>
  <c r="O2463" i="1"/>
  <c r="P2463" i="1"/>
  <c r="J2463" i="1"/>
  <c r="R2463" i="1"/>
  <c r="E2464" i="1"/>
  <c r="D2464" i="1"/>
  <c r="N2464" i="1"/>
  <c r="O2464" i="1"/>
  <c r="P2464" i="1"/>
  <c r="J2464" i="1"/>
  <c r="R2464" i="1"/>
  <c r="E2465" i="1"/>
  <c r="D2465" i="1"/>
  <c r="N2465" i="1"/>
  <c r="O2465" i="1"/>
  <c r="P2465" i="1"/>
  <c r="J2465" i="1"/>
  <c r="R2465" i="1"/>
  <c r="E2466" i="1"/>
  <c r="D2466" i="1"/>
  <c r="N2466" i="1"/>
  <c r="O2466" i="1"/>
  <c r="P2466" i="1"/>
  <c r="J2466" i="1"/>
  <c r="R2466" i="1"/>
  <c r="E2467" i="1"/>
  <c r="D2467" i="1"/>
  <c r="N2467" i="1"/>
  <c r="O2467" i="1"/>
  <c r="P2467" i="1"/>
  <c r="J2467" i="1"/>
  <c r="R2467" i="1"/>
  <c r="E2468" i="1"/>
  <c r="D2468" i="1"/>
  <c r="N2468" i="1"/>
  <c r="O2468" i="1"/>
  <c r="P2468" i="1"/>
  <c r="J2468" i="1"/>
  <c r="R2468" i="1"/>
  <c r="E2469" i="1"/>
  <c r="D2469" i="1"/>
  <c r="N2469" i="1"/>
  <c r="O2469" i="1"/>
  <c r="P2469" i="1"/>
  <c r="J2469" i="1"/>
  <c r="R2469" i="1"/>
  <c r="E2470" i="1"/>
  <c r="D2470" i="1"/>
  <c r="N2470" i="1"/>
  <c r="O2470" i="1"/>
  <c r="P2470" i="1"/>
  <c r="J2470" i="1"/>
  <c r="R2470" i="1"/>
  <c r="E2471" i="1"/>
  <c r="D2471" i="1"/>
  <c r="N2471" i="1"/>
  <c r="O2471" i="1"/>
  <c r="P2471" i="1"/>
  <c r="J2471" i="1"/>
  <c r="R2471" i="1"/>
  <c r="E2472" i="1"/>
  <c r="D2472" i="1"/>
  <c r="N2472" i="1"/>
  <c r="O2472" i="1"/>
  <c r="P2472" i="1"/>
  <c r="J2472" i="1"/>
  <c r="R2472" i="1"/>
  <c r="E2473" i="1"/>
  <c r="D2473" i="1"/>
  <c r="N2473" i="1"/>
  <c r="O2473" i="1"/>
  <c r="P2473" i="1"/>
  <c r="J2473" i="1"/>
  <c r="R2473" i="1"/>
  <c r="E2474" i="1"/>
  <c r="D2474" i="1"/>
  <c r="N2474" i="1"/>
  <c r="O2474" i="1"/>
  <c r="P2474" i="1"/>
  <c r="J2474" i="1"/>
  <c r="R2474" i="1"/>
  <c r="E2475" i="1"/>
  <c r="D2475" i="1"/>
  <c r="N2475" i="1"/>
  <c r="O2475" i="1"/>
  <c r="P2475" i="1"/>
  <c r="J2475" i="1"/>
  <c r="R2475" i="1"/>
  <c r="E2476" i="1"/>
  <c r="D2476" i="1"/>
  <c r="N2476" i="1"/>
  <c r="O2476" i="1"/>
  <c r="P2476" i="1"/>
  <c r="J2476" i="1"/>
  <c r="R2476" i="1"/>
  <c r="E2477" i="1"/>
  <c r="D2477" i="1"/>
  <c r="N2477" i="1"/>
  <c r="O2477" i="1"/>
  <c r="P2477" i="1"/>
  <c r="J2477" i="1"/>
  <c r="R2477" i="1"/>
  <c r="E2478" i="1"/>
  <c r="D2478" i="1"/>
  <c r="N2478" i="1"/>
  <c r="O2478" i="1"/>
  <c r="P2478" i="1"/>
  <c r="J2478" i="1"/>
  <c r="R2478" i="1"/>
  <c r="E2479" i="1"/>
  <c r="D2479" i="1"/>
  <c r="N2479" i="1"/>
  <c r="O2479" i="1"/>
  <c r="P2479" i="1"/>
  <c r="J2479" i="1"/>
  <c r="R2479" i="1"/>
  <c r="E2480" i="1"/>
  <c r="D2480" i="1"/>
  <c r="N2480" i="1"/>
  <c r="O2480" i="1"/>
  <c r="P2480" i="1"/>
  <c r="J2480" i="1"/>
  <c r="R2480" i="1"/>
  <c r="E2481" i="1"/>
  <c r="D2481" i="1"/>
  <c r="N2481" i="1"/>
  <c r="O2481" i="1"/>
  <c r="P2481" i="1"/>
  <c r="J2481" i="1"/>
  <c r="R2481" i="1"/>
  <c r="E2482" i="1"/>
  <c r="D2482" i="1"/>
  <c r="N2482" i="1"/>
  <c r="O2482" i="1"/>
  <c r="P2482" i="1"/>
  <c r="J2482" i="1"/>
  <c r="R2482" i="1"/>
  <c r="E2483" i="1"/>
  <c r="D2483" i="1"/>
  <c r="N2483" i="1"/>
  <c r="O2483" i="1"/>
  <c r="P2483" i="1"/>
  <c r="J2483" i="1"/>
  <c r="R2483" i="1"/>
  <c r="E2484" i="1"/>
  <c r="D2484" i="1"/>
  <c r="N2484" i="1"/>
  <c r="O2484" i="1"/>
  <c r="P2484" i="1"/>
  <c r="J2484" i="1"/>
  <c r="R2484" i="1"/>
  <c r="E2485" i="1"/>
  <c r="D2485" i="1"/>
  <c r="N2485" i="1"/>
  <c r="O2485" i="1"/>
  <c r="P2485" i="1"/>
  <c r="J2485" i="1"/>
  <c r="R2485" i="1"/>
  <c r="E2486" i="1"/>
  <c r="D2486" i="1"/>
  <c r="N2486" i="1"/>
  <c r="O2486" i="1"/>
  <c r="P2486" i="1"/>
  <c r="J2486" i="1"/>
  <c r="R2486" i="1"/>
  <c r="E2487" i="1"/>
  <c r="D2487" i="1"/>
  <c r="N2487" i="1"/>
  <c r="O2487" i="1"/>
  <c r="P2487" i="1"/>
  <c r="J2487" i="1"/>
  <c r="R2487" i="1"/>
  <c r="E2488" i="1"/>
  <c r="D2488" i="1"/>
  <c r="N2488" i="1"/>
  <c r="O2488" i="1"/>
  <c r="P2488" i="1"/>
  <c r="J2488" i="1"/>
  <c r="R2488" i="1"/>
  <c r="E2489" i="1"/>
  <c r="D2489" i="1"/>
  <c r="N2489" i="1"/>
  <c r="O2489" i="1"/>
  <c r="P2489" i="1"/>
  <c r="J2489" i="1"/>
  <c r="R2489" i="1"/>
  <c r="E2490" i="1"/>
  <c r="D2490" i="1"/>
  <c r="N2490" i="1"/>
  <c r="O2490" i="1"/>
  <c r="P2490" i="1"/>
  <c r="J2490" i="1"/>
  <c r="R2490" i="1"/>
  <c r="E2491" i="1"/>
  <c r="D2491" i="1"/>
  <c r="N2491" i="1"/>
  <c r="O2491" i="1"/>
  <c r="P2491" i="1"/>
  <c r="J2491" i="1"/>
  <c r="R2491" i="1"/>
  <c r="E2492" i="1"/>
  <c r="D2492" i="1"/>
  <c r="N2492" i="1"/>
  <c r="O2492" i="1"/>
  <c r="P2492" i="1"/>
  <c r="J2492" i="1"/>
  <c r="R2492" i="1"/>
  <c r="E2493" i="1"/>
  <c r="D2493" i="1"/>
  <c r="N2493" i="1"/>
  <c r="O2493" i="1"/>
  <c r="P2493" i="1"/>
  <c r="J2493" i="1"/>
  <c r="R2493" i="1"/>
  <c r="E2494" i="1"/>
  <c r="D2494" i="1"/>
  <c r="N2494" i="1"/>
  <c r="O2494" i="1"/>
  <c r="P2494" i="1"/>
  <c r="J2494" i="1"/>
  <c r="R2494" i="1"/>
  <c r="E2495" i="1"/>
  <c r="D2495" i="1"/>
  <c r="N2495" i="1"/>
  <c r="O2495" i="1"/>
  <c r="P2495" i="1"/>
  <c r="J2495" i="1"/>
  <c r="R2495" i="1"/>
  <c r="E2496" i="1"/>
  <c r="D2496" i="1"/>
  <c r="N2496" i="1"/>
  <c r="O2496" i="1"/>
  <c r="P2496" i="1"/>
  <c r="J2496" i="1"/>
  <c r="R2496" i="1"/>
  <c r="E2497" i="1"/>
  <c r="D2497" i="1"/>
  <c r="N2497" i="1"/>
  <c r="O2497" i="1"/>
  <c r="P2497" i="1"/>
  <c r="J2497" i="1"/>
  <c r="R2497" i="1"/>
  <c r="E2498" i="1"/>
  <c r="D2498" i="1"/>
  <c r="N2498" i="1"/>
  <c r="O2498" i="1"/>
  <c r="P2498" i="1"/>
  <c r="J2498" i="1"/>
  <c r="R2498" i="1"/>
  <c r="E2499" i="1"/>
  <c r="D2499" i="1"/>
  <c r="N2499" i="1"/>
  <c r="O2499" i="1"/>
  <c r="P2499" i="1"/>
  <c r="J2499" i="1"/>
  <c r="R2499" i="1"/>
  <c r="E2500" i="1"/>
  <c r="D2500" i="1"/>
  <c r="N2500" i="1"/>
  <c r="O2500" i="1"/>
  <c r="P2500" i="1"/>
  <c r="J2500" i="1"/>
  <c r="R2500" i="1"/>
  <c r="E2501" i="1"/>
  <c r="D2501" i="1"/>
  <c r="N2501" i="1"/>
  <c r="O2501" i="1"/>
  <c r="P2501" i="1"/>
  <c r="J2501" i="1"/>
  <c r="R2501" i="1"/>
  <c r="E2502" i="1"/>
  <c r="D2502" i="1"/>
  <c r="N2502" i="1"/>
  <c r="O2502" i="1"/>
  <c r="P2502" i="1"/>
  <c r="J2502" i="1"/>
  <c r="R2502" i="1"/>
  <c r="E2503" i="1"/>
  <c r="D2503" i="1"/>
  <c r="N2503" i="1"/>
  <c r="O2503" i="1"/>
  <c r="P2503" i="1"/>
  <c r="J2503" i="1"/>
  <c r="R2503" i="1"/>
  <c r="E2504" i="1"/>
  <c r="D2504" i="1"/>
  <c r="N2504" i="1"/>
  <c r="O2504" i="1"/>
  <c r="P2504" i="1"/>
  <c r="J2504" i="1"/>
  <c r="R2504" i="1"/>
  <c r="E2505" i="1"/>
  <c r="D2505" i="1"/>
  <c r="N2505" i="1"/>
  <c r="O2505" i="1"/>
  <c r="P2505" i="1"/>
  <c r="J2505" i="1"/>
  <c r="R2505" i="1"/>
  <c r="E2506" i="1"/>
  <c r="D2506" i="1"/>
  <c r="N2506" i="1"/>
  <c r="O2506" i="1"/>
  <c r="P2506" i="1"/>
  <c r="J2506" i="1"/>
  <c r="R2506" i="1"/>
  <c r="E2507" i="1"/>
  <c r="D2507" i="1"/>
  <c r="N2507" i="1"/>
  <c r="O2507" i="1"/>
  <c r="P2507" i="1"/>
  <c r="J2507" i="1"/>
  <c r="R2507" i="1"/>
  <c r="E2508" i="1"/>
  <c r="D2508" i="1"/>
  <c r="N2508" i="1"/>
  <c r="O2508" i="1"/>
  <c r="P2508" i="1"/>
  <c r="J2508" i="1"/>
  <c r="R2508" i="1"/>
  <c r="E2509" i="1"/>
  <c r="D2509" i="1"/>
  <c r="N2509" i="1"/>
  <c r="O2509" i="1"/>
  <c r="P2509" i="1"/>
  <c r="J2509" i="1"/>
  <c r="R2509" i="1"/>
  <c r="E2510" i="1"/>
  <c r="D2510" i="1"/>
  <c r="N2510" i="1"/>
  <c r="O2510" i="1"/>
  <c r="P2510" i="1"/>
  <c r="J2510" i="1"/>
  <c r="R2510" i="1"/>
  <c r="E2511" i="1"/>
  <c r="D2511" i="1"/>
  <c r="N2511" i="1"/>
  <c r="O2511" i="1"/>
  <c r="P2511" i="1"/>
  <c r="J2511" i="1"/>
  <c r="R2511" i="1"/>
  <c r="E2512" i="1"/>
  <c r="D2512" i="1"/>
  <c r="N2512" i="1"/>
  <c r="O2512" i="1"/>
  <c r="P2512" i="1"/>
  <c r="J2512" i="1"/>
  <c r="R2512" i="1"/>
  <c r="E2513" i="1"/>
  <c r="D2513" i="1"/>
  <c r="N2513" i="1"/>
  <c r="O2513" i="1"/>
  <c r="P2513" i="1"/>
  <c r="J2513" i="1"/>
  <c r="R2513" i="1"/>
  <c r="E2514" i="1"/>
  <c r="D2514" i="1"/>
  <c r="N2514" i="1"/>
  <c r="O2514" i="1"/>
  <c r="P2514" i="1"/>
  <c r="J2514" i="1"/>
  <c r="R2514" i="1"/>
  <c r="E2515" i="1"/>
  <c r="D2515" i="1"/>
  <c r="N2515" i="1"/>
  <c r="O2515" i="1"/>
  <c r="P2515" i="1"/>
  <c r="J2515" i="1"/>
  <c r="R2515" i="1"/>
  <c r="E2516" i="1"/>
  <c r="D2516" i="1"/>
  <c r="N2516" i="1"/>
  <c r="O2516" i="1"/>
  <c r="P2516" i="1"/>
  <c r="J2516" i="1"/>
  <c r="R2516" i="1"/>
  <c r="E2517" i="1"/>
  <c r="D2517" i="1"/>
  <c r="N2517" i="1"/>
  <c r="O2517" i="1"/>
  <c r="P2517" i="1"/>
  <c r="J2517" i="1"/>
  <c r="R2517" i="1"/>
  <c r="E2518" i="1"/>
  <c r="D2518" i="1"/>
  <c r="N2518" i="1"/>
  <c r="O2518" i="1"/>
  <c r="P2518" i="1"/>
  <c r="J2518" i="1"/>
  <c r="R2518" i="1"/>
  <c r="E2519" i="1"/>
  <c r="D2519" i="1"/>
  <c r="N2519" i="1"/>
  <c r="O2519" i="1"/>
  <c r="P2519" i="1"/>
  <c r="J2519" i="1"/>
  <c r="R2519" i="1"/>
  <c r="E2520" i="1"/>
  <c r="D2520" i="1"/>
  <c r="N2520" i="1"/>
  <c r="O2520" i="1"/>
  <c r="P2520" i="1"/>
  <c r="J2520" i="1"/>
  <c r="R2520" i="1"/>
  <c r="E2521" i="1"/>
  <c r="D2521" i="1"/>
  <c r="N2521" i="1"/>
  <c r="O2521" i="1"/>
  <c r="P2521" i="1"/>
  <c r="J2521" i="1"/>
  <c r="R2521" i="1"/>
  <c r="E2522" i="1"/>
  <c r="D2522" i="1"/>
  <c r="N2522" i="1"/>
  <c r="O2522" i="1"/>
  <c r="P2522" i="1"/>
  <c r="J2522" i="1"/>
  <c r="R2522" i="1"/>
  <c r="E2523" i="1"/>
  <c r="D2523" i="1"/>
  <c r="N2523" i="1"/>
  <c r="O2523" i="1"/>
  <c r="P2523" i="1"/>
  <c r="J2523" i="1"/>
  <c r="R2523" i="1"/>
  <c r="E2524" i="1"/>
  <c r="D2524" i="1"/>
  <c r="N2524" i="1"/>
  <c r="O2524" i="1"/>
  <c r="P2524" i="1"/>
  <c r="J2524" i="1"/>
  <c r="R2524" i="1"/>
  <c r="E2525" i="1"/>
  <c r="D2525" i="1"/>
  <c r="N2525" i="1"/>
  <c r="O2525" i="1"/>
  <c r="P2525" i="1"/>
  <c r="J2525" i="1"/>
  <c r="R2525" i="1"/>
  <c r="E2526" i="1"/>
  <c r="D2526" i="1"/>
  <c r="N2526" i="1"/>
  <c r="O2526" i="1"/>
  <c r="P2526" i="1"/>
  <c r="J2526" i="1"/>
  <c r="R2526" i="1"/>
  <c r="E2527" i="1"/>
  <c r="D2527" i="1"/>
  <c r="N2527" i="1"/>
  <c r="O2527" i="1"/>
  <c r="P2527" i="1"/>
  <c r="J2527" i="1"/>
  <c r="R2527" i="1"/>
  <c r="E2528" i="1"/>
  <c r="D2528" i="1"/>
  <c r="N2528" i="1"/>
  <c r="O2528" i="1"/>
  <c r="P2528" i="1"/>
  <c r="J2528" i="1"/>
  <c r="R2528" i="1"/>
  <c r="E2529" i="1"/>
  <c r="D2529" i="1"/>
  <c r="N2529" i="1"/>
  <c r="O2529" i="1"/>
  <c r="P2529" i="1"/>
  <c r="J2529" i="1"/>
  <c r="R2529" i="1"/>
  <c r="E2530" i="1"/>
  <c r="D2530" i="1"/>
  <c r="N2530" i="1"/>
  <c r="O2530" i="1"/>
  <c r="P2530" i="1"/>
  <c r="J2530" i="1"/>
  <c r="R2530" i="1"/>
  <c r="E2531" i="1"/>
  <c r="D2531" i="1"/>
  <c r="N2531" i="1"/>
  <c r="O2531" i="1"/>
  <c r="P2531" i="1"/>
  <c r="J2531" i="1"/>
  <c r="R2531" i="1"/>
  <c r="E2532" i="1"/>
  <c r="D2532" i="1"/>
  <c r="N2532" i="1"/>
  <c r="O2532" i="1"/>
  <c r="P2532" i="1"/>
  <c r="J2532" i="1"/>
  <c r="R2532" i="1"/>
  <c r="E2533" i="1"/>
  <c r="D2533" i="1"/>
  <c r="N2533" i="1"/>
  <c r="O2533" i="1"/>
  <c r="P2533" i="1"/>
  <c r="J2533" i="1"/>
  <c r="R2533" i="1"/>
  <c r="E2534" i="1"/>
  <c r="D2534" i="1"/>
  <c r="N2534" i="1"/>
  <c r="O2534" i="1"/>
  <c r="P2534" i="1"/>
  <c r="J2534" i="1"/>
  <c r="R2534" i="1"/>
  <c r="E2535" i="1"/>
  <c r="D2535" i="1"/>
  <c r="N2535" i="1"/>
  <c r="O2535" i="1"/>
  <c r="P2535" i="1"/>
  <c r="J2535" i="1"/>
  <c r="R2535" i="1"/>
  <c r="E2536" i="1"/>
  <c r="D2536" i="1"/>
  <c r="N2536" i="1"/>
  <c r="O2536" i="1"/>
  <c r="P2536" i="1"/>
  <c r="J2536" i="1"/>
  <c r="R2536" i="1"/>
  <c r="E2537" i="1"/>
  <c r="D2537" i="1"/>
  <c r="N2537" i="1"/>
  <c r="O2537" i="1"/>
  <c r="P2537" i="1"/>
  <c r="J2537" i="1"/>
  <c r="R2537" i="1"/>
  <c r="E2538" i="1"/>
  <c r="D2538" i="1"/>
  <c r="N2538" i="1"/>
  <c r="O2538" i="1"/>
  <c r="P2538" i="1"/>
  <c r="J2538" i="1"/>
  <c r="R2538" i="1"/>
  <c r="E2539" i="1"/>
  <c r="D2539" i="1"/>
  <c r="N2539" i="1"/>
  <c r="O2539" i="1"/>
  <c r="P2539" i="1"/>
  <c r="J2539" i="1"/>
  <c r="R2539" i="1"/>
  <c r="E2540" i="1"/>
  <c r="D2540" i="1"/>
  <c r="N2540" i="1"/>
  <c r="O2540" i="1"/>
  <c r="P2540" i="1"/>
  <c r="J2540" i="1"/>
  <c r="R2540" i="1"/>
  <c r="E2541" i="1"/>
  <c r="D2541" i="1"/>
  <c r="N2541" i="1"/>
  <c r="O2541" i="1"/>
  <c r="P2541" i="1"/>
  <c r="J2541" i="1"/>
  <c r="R2541" i="1"/>
  <c r="E2542" i="1"/>
  <c r="D2542" i="1"/>
  <c r="N2542" i="1"/>
  <c r="O2542" i="1"/>
  <c r="P2542" i="1"/>
  <c r="J2542" i="1"/>
  <c r="R2542" i="1"/>
  <c r="E2543" i="1"/>
  <c r="D2543" i="1"/>
  <c r="N2543" i="1"/>
  <c r="O2543" i="1"/>
  <c r="P2543" i="1"/>
  <c r="J2543" i="1"/>
  <c r="R2543" i="1"/>
  <c r="E2544" i="1"/>
  <c r="D2544" i="1"/>
  <c r="N2544" i="1"/>
  <c r="O2544" i="1"/>
  <c r="P2544" i="1"/>
  <c r="J2544" i="1"/>
  <c r="R2544" i="1"/>
  <c r="E2545" i="1"/>
  <c r="D2545" i="1"/>
  <c r="N2545" i="1"/>
  <c r="O2545" i="1"/>
  <c r="P2545" i="1"/>
  <c r="J2545" i="1"/>
  <c r="R2545" i="1"/>
  <c r="E2546" i="1"/>
  <c r="D2546" i="1"/>
  <c r="N2546" i="1"/>
  <c r="O2546" i="1"/>
  <c r="P2546" i="1"/>
  <c r="J2546" i="1"/>
  <c r="R2546" i="1"/>
  <c r="E2547" i="1"/>
  <c r="D2547" i="1"/>
  <c r="N2547" i="1"/>
  <c r="O2547" i="1"/>
  <c r="P2547" i="1"/>
  <c r="J2547" i="1"/>
  <c r="R2547" i="1"/>
  <c r="E2548" i="1"/>
  <c r="D2548" i="1"/>
  <c r="N2548" i="1"/>
  <c r="O2548" i="1"/>
  <c r="P2548" i="1"/>
  <c r="J2548" i="1"/>
  <c r="R2548" i="1"/>
  <c r="E2549" i="1"/>
  <c r="D2549" i="1"/>
  <c r="N2549" i="1"/>
  <c r="O2549" i="1"/>
  <c r="P2549" i="1"/>
  <c r="J2549" i="1"/>
  <c r="R2549" i="1"/>
  <c r="E2550" i="1"/>
  <c r="D2550" i="1"/>
  <c r="N2550" i="1"/>
  <c r="O2550" i="1"/>
  <c r="P2550" i="1"/>
  <c r="J2550" i="1"/>
  <c r="R2550" i="1"/>
  <c r="E2551" i="1"/>
  <c r="D2551" i="1"/>
  <c r="N2551" i="1"/>
  <c r="O2551" i="1"/>
  <c r="P2551" i="1"/>
  <c r="J2551" i="1"/>
  <c r="R2551" i="1"/>
  <c r="E2552" i="1"/>
  <c r="D2552" i="1"/>
  <c r="N2552" i="1"/>
  <c r="O2552" i="1"/>
  <c r="P2552" i="1"/>
  <c r="J2552" i="1"/>
  <c r="R2552" i="1"/>
  <c r="E2553" i="1"/>
  <c r="D2553" i="1"/>
  <c r="N2553" i="1"/>
  <c r="O2553" i="1"/>
  <c r="P2553" i="1"/>
  <c r="J2553" i="1"/>
  <c r="R2553" i="1"/>
  <c r="E2554" i="1"/>
  <c r="D2554" i="1"/>
  <c r="N2554" i="1"/>
  <c r="O2554" i="1"/>
  <c r="P2554" i="1"/>
  <c r="J2554" i="1"/>
  <c r="R2554" i="1"/>
  <c r="E2555" i="1"/>
  <c r="D2555" i="1"/>
  <c r="N2555" i="1"/>
  <c r="O2555" i="1"/>
  <c r="P2555" i="1"/>
  <c r="J2555" i="1"/>
  <c r="R2555" i="1"/>
  <c r="E2556" i="1"/>
  <c r="D2556" i="1"/>
  <c r="N2556" i="1"/>
  <c r="O2556" i="1"/>
  <c r="P2556" i="1"/>
  <c r="J2556" i="1"/>
  <c r="R2556" i="1"/>
  <c r="E2557" i="1"/>
  <c r="D2557" i="1"/>
  <c r="N2557" i="1"/>
  <c r="O2557" i="1"/>
  <c r="P2557" i="1"/>
  <c r="J2557" i="1"/>
  <c r="R2557" i="1"/>
  <c r="E2558" i="1"/>
  <c r="D2558" i="1"/>
  <c r="N2558" i="1"/>
  <c r="O2558" i="1"/>
  <c r="P2558" i="1"/>
  <c r="J2558" i="1"/>
  <c r="R2558" i="1"/>
  <c r="E2559" i="1"/>
  <c r="D2559" i="1"/>
  <c r="N2559" i="1"/>
  <c r="O2559" i="1"/>
  <c r="P2559" i="1"/>
  <c r="J2559" i="1"/>
  <c r="R2559" i="1"/>
  <c r="E2560" i="1"/>
  <c r="D2560" i="1"/>
  <c r="N2560" i="1"/>
  <c r="O2560" i="1"/>
  <c r="P2560" i="1"/>
  <c r="J2560" i="1"/>
  <c r="R2560" i="1"/>
  <c r="E2561" i="1"/>
  <c r="D2561" i="1"/>
  <c r="N2561" i="1"/>
  <c r="O2561" i="1"/>
  <c r="P2561" i="1"/>
  <c r="J2561" i="1"/>
  <c r="R2561" i="1"/>
  <c r="E2562" i="1"/>
  <c r="D2562" i="1"/>
  <c r="N2562" i="1"/>
  <c r="O2562" i="1"/>
  <c r="P2562" i="1"/>
  <c r="J2562" i="1"/>
  <c r="R2562" i="1"/>
  <c r="E2563" i="1"/>
  <c r="D2563" i="1"/>
  <c r="N2563" i="1"/>
  <c r="O2563" i="1"/>
  <c r="P2563" i="1"/>
  <c r="J2563" i="1"/>
  <c r="R2563" i="1"/>
  <c r="E2564" i="1"/>
  <c r="D2564" i="1"/>
  <c r="N2564" i="1"/>
  <c r="O2564" i="1"/>
  <c r="P2564" i="1"/>
  <c r="J2564" i="1"/>
  <c r="R2564" i="1"/>
  <c r="E2565" i="1"/>
  <c r="D2565" i="1"/>
  <c r="N2565" i="1"/>
  <c r="O2565" i="1"/>
  <c r="P2565" i="1"/>
  <c r="J2565" i="1"/>
  <c r="R2565" i="1"/>
  <c r="E2566" i="1"/>
  <c r="D2566" i="1"/>
  <c r="N2566" i="1"/>
  <c r="O2566" i="1"/>
  <c r="P2566" i="1"/>
  <c r="J2566" i="1"/>
  <c r="R2566" i="1"/>
  <c r="E2567" i="1"/>
  <c r="D2567" i="1"/>
  <c r="N2567" i="1"/>
  <c r="O2567" i="1"/>
  <c r="P2567" i="1"/>
  <c r="J2567" i="1"/>
  <c r="R2567" i="1"/>
  <c r="E2568" i="1"/>
  <c r="D2568" i="1"/>
  <c r="N2568" i="1"/>
  <c r="O2568" i="1"/>
  <c r="P2568" i="1"/>
  <c r="J2568" i="1"/>
  <c r="R2568" i="1"/>
  <c r="E2569" i="1"/>
  <c r="D2569" i="1"/>
  <c r="N2569" i="1"/>
  <c r="O2569" i="1"/>
  <c r="P2569" i="1"/>
  <c r="J2569" i="1"/>
  <c r="R2569" i="1"/>
  <c r="E2570" i="1"/>
  <c r="D2570" i="1"/>
  <c r="N2570" i="1"/>
  <c r="O2570" i="1"/>
  <c r="P2570" i="1"/>
  <c r="J2570" i="1"/>
  <c r="R2570" i="1"/>
  <c r="E2571" i="1"/>
  <c r="D2571" i="1"/>
  <c r="N2571" i="1"/>
  <c r="O2571" i="1"/>
  <c r="P2571" i="1"/>
  <c r="J2571" i="1"/>
  <c r="R2571" i="1"/>
  <c r="E2572" i="1"/>
  <c r="D2572" i="1"/>
  <c r="N2572" i="1"/>
  <c r="O2572" i="1"/>
  <c r="P2572" i="1"/>
  <c r="J2572" i="1"/>
  <c r="R2572" i="1"/>
  <c r="E2573" i="1"/>
  <c r="D2573" i="1"/>
  <c r="N2573" i="1"/>
  <c r="O2573" i="1"/>
  <c r="P2573" i="1"/>
  <c r="J2573" i="1"/>
  <c r="R2573" i="1"/>
  <c r="E2574" i="1"/>
  <c r="D2574" i="1"/>
  <c r="N2574" i="1"/>
  <c r="O2574" i="1"/>
  <c r="P2574" i="1"/>
  <c r="J2574" i="1"/>
  <c r="R2574" i="1"/>
  <c r="E2575" i="1"/>
  <c r="D2575" i="1"/>
  <c r="N2575" i="1"/>
  <c r="O2575" i="1"/>
  <c r="P2575" i="1"/>
  <c r="J2575" i="1"/>
  <c r="R2575" i="1"/>
  <c r="E2576" i="1"/>
  <c r="D2576" i="1"/>
  <c r="N2576" i="1"/>
  <c r="O2576" i="1"/>
  <c r="P2576" i="1"/>
  <c r="J2576" i="1"/>
  <c r="R2576" i="1"/>
  <c r="E2577" i="1"/>
  <c r="D2577" i="1"/>
  <c r="N2577" i="1"/>
  <c r="O2577" i="1"/>
  <c r="P2577" i="1"/>
  <c r="J2577" i="1"/>
  <c r="R2577" i="1"/>
  <c r="E2578" i="1"/>
  <c r="D2578" i="1"/>
  <c r="N2578" i="1"/>
  <c r="O2578" i="1"/>
  <c r="P2578" i="1"/>
  <c r="J2578" i="1"/>
  <c r="R2578" i="1"/>
  <c r="E2579" i="1"/>
  <c r="D2579" i="1"/>
  <c r="N2579" i="1"/>
  <c r="O2579" i="1"/>
  <c r="P2579" i="1"/>
  <c r="J2579" i="1"/>
  <c r="R2579" i="1"/>
  <c r="E2580" i="1"/>
  <c r="D2580" i="1"/>
  <c r="N2580" i="1"/>
  <c r="O2580" i="1"/>
  <c r="P2580" i="1"/>
  <c r="J2580" i="1"/>
  <c r="R2580" i="1"/>
  <c r="E2581" i="1"/>
  <c r="D2581" i="1"/>
  <c r="N2581" i="1"/>
  <c r="O2581" i="1"/>
  <c r="P2581" i="1"/>
  <c r="J2581" i="1"/>
  <c r="R2581" i="1"/>
  <c r="E2582" i="1"/>
  <c r="D2582" i="1"/>
  <c r="N2582" i="1"/>
  <c r="O2582" i="1"/>
  <c r="P2582" i="1"/>
  <c r="J2582" i="1"/>
  <c r="R2582" i="1"/>
  <c r="E2583" i="1"/>
  <c r="D2583" i="1"/>
  <c r="N2583" i="1"/>
  <c r="O2583" i="1"/>
  <c r="P2583" i="1"/>
  <c r="J2583" i="1"/>
  <c r="R2583" i="1"/>
  <c r="E2584" i="1"/>
  <c r="D2584" i="1"/>
  <c r="N2584" i="1"/>
  <c r="O2584" i="1"/>
  <c r="P2584" i="1"/>
  <c r="J2584" i="1"/>
  <c r="R2584" i="1"/>
  <c r="E2585" i="1"/>
  <c r="D2585" i="1"/>
  <c r="N2585" i="1"/>
  <c r="O2585" i="1"/>
  <c r="P2585" i="1"/>
  <c r="J2585" i="1"/>
  <c r="R2585" i="1"/>
  <c r="E2586" i="1"/>
  <c r="D2586" i="1"/>
  <c r="N2586" i="1"/>
  <c r="O2586" i="1"/>
  <c r="P2586" i="1"/>
  <c r="J2586" i="1"/>
  <c r="R2586" i="1"/>
  <c r="E2587" i="1"/>
  <c r="D2587" i="1"/>
  <c r="N2587" i="1"/>
  <c r="O2587" i="1"/>
  <c r="P2587" i="1"/>
  <c r="J2587" i="1"/>
  <c r="R2587" i="1"/>
  <c r="E2588" i="1"/>
  <c r="D2588" i="1"/>
  <c r="N2588" i="1"/>
  <c r="O2588" i="1"/>
  <c r="P2588" i="1"/>
  <c r="J2588" i="1"/>
  <c r="R2588" i="1"/>
  <c r="E2589" i="1"/>
  <c r="D2589" i="1"/>
  <c r="N2589" i="1"/>
  <c r="O2589" i="1"/>
  <c r="P2589" i="1"/>
  <c r="J2589" i="1"/>
  <c r="R2589" i="1"/>
  <c r="E2590" i="1"/>
  <c r="D2590" i="1"/>
  <c r="N2590" i="1"/>
  <c r="O2590" i="1"/>
  <c r="P2590" i="1"/>
  <c r="J2590" i="1"/>
  <c r="R2590" i="1"/>
  <c r="E2591" i="1"/>
  <c r="D2591" i="1"/>
  <c r="N2591" i="1"/>
  <c r="O2591" i="1"/>
  <c r="P2591" i="1"/>
  <c r="J2591" i="1"/>
  <c r="R2591" i="1"/>
  <c r="E2592" i="1"/>
  <c r="D2592" i="1"/>
  <c r="N2592" i="1"/>
  <c r="O2592" i="1"/>
  <c r="P2592" i="1"/>
  <c r="J2592" i="1"/>
  <c r="R2592" i="1"/>
  <c r="E2593" i="1"/>
  <c r="D2593" i="1"/>
  <c r="N2593" i="1"/>
  <c r="O2593" i="1"/>
  <c r="P2593" i="1"/>
  <c r="J2593" i="1"/>
  <c r="R2593" i="1"/>
  <c r="E2594" i="1"/>
  <c r="D2594" i="1"/>
  <c r="N2594" i="1"/>
  <c r="O2594" i="1"/>
  <c r="P2594" i="1"/>
  <c r="J2594" i="1"/>
  <c r="R2594" i="1"/>
  <c r="E2595" i="1"/>
  <c r="D2595" i="1"/>
  <c r="N2595" i="1"/>
  <c r="O2595" i="1"/>
  <c r="P2595" i="1"/>
  <c r="J2595" i="1"/>
  <c r="R2595" i="1"/>
  <c r="E2596" i="1"/>
  <c r="D2596" i="1"/>
  <c r="N2596" i="1"/>
  <c r="O2596" i="1"/>
  <c r="P2596" i="1"/>
  <c r="J2596" i="1"/>
  <c r="R2596" i="1"/>
  <c r="E2597" i="1"/>
  <c r="D2597" i="1"/>
  <c r="N2597" i="1"/>
  <c r="O2597" i="1"/>
  <c r="P2597" i="1"/>
  <c r="J2597" i="1"/>
  <c r="R2597" i="1"/>
  <c r="E2598" i="1"/>
  <c r="D2598" i="1"/>
  <c r="N2598" i="1"/>
  <c r="O2598" i="1"/>
  <c r="P2598" i="1"/>
  <c r="J2598" i="1"/>
  <c r="R2598" i="1"/>
  <c r="E2599" i="1"/>
  <c r="D2599" i="1"/>
  <c r="N2599" i="1"/>
  <c r="O2599" i="1"/>
  <c r="P2599" i="1"/>
  <c r="J2599" i="1"/>
  <c r="R2599" i="1"/>
  <c r="E2600" i="1"/>
  <c r="D2600" i="1"/>
  <c r="N2600" i="1"/>
  <c r="O2600" i="1"/>
  <c r="P2600" i="1"/>
  <c r="J2600" i="1"/>
  <c r="R2600" i="1"/>
  <c r="E2601" i="1"/>
  <c r="D2601" i="1"/>
  <c r="N2601" i="1"/>
  <c r="O2601" i="1"/>
  <c r="P2601" i="1"/>
  <c r="J2601" i="1"/>
  <c r="R2601" i="1"/>
  <c r="E2602" i="1"/>
  <c r="D2602" i="1"/>
  <c r="N2602" i="1"/>
  <c r="O2602" i="1"/>
  <c r="P2602" i="1"/>
  <c r="J2602" i="1"/>
  <c r="R2602" i="1"/>
  <c r="E2603" i="1"/>
  <c r="D2603" i="1"/>
  <c r="N2603" i="1"/>
  <c r="O2603" i="1"/>
  <c r="P2603" i="1"/>
  <c r="J2603" i="1"/>
  <c r="R2603" i="1"/>
  <c r="E2604" i="1"/>
  <c r="D2604" i="1"/>
  <c r="N2604" i="1"/>
  <c r="O2604" i="1"/>
  <c r="P2604" i="1"/>
  <c r="J2604" i="1"/>
  <c r="R2604" i="1"/>
  <c r="E2605" i="1"/>
  <c r="D2605" i="1"/>
  <c r="N2605" i="1"/>
  <c r="O2605" i="1"/>
  <c r="P2605" i="1"/>
  <c r="J2605" i="1"/>
  <c r="R2605" i="1"/>
  <c r="E2606" i="1"/>
  <c r="D2606" i="1"/>
  <c r="N2606" i="1"/>
  <c r="O2606" i="1"/>
  <c r="P2606" i="1"/>
  <c r="J2606" i="1"/>
  <c r="R2606" i="1"/>
  <c r="E2607" i="1"/>
  <c r="D2607" i="1"/>
  <c r="N2607" i="1"/>
  <c r="O2607" i="1"/>
  <c r="P2607" i="1"/>
  <c r="J2607" i="1"/>
  <c r="R2607" i="1"/>
  <c r="E2608" i="1"/>
  <c r="D2608" i="1"/>
  <c r="N2608" i="1"/>
  <c r="O2608" i="1"/>
  <c r="P2608" i="1"/>
  <c r="J2608" i="1"/>
  <c r="R2608" i="1"/>
  <c r="E2609" i="1"/>
  <c r="D2609" i="1"/>
  <c r="N2609" i="1"/>
  <c r="O2609" i="1"/>
  <c r="P2609" i="1"/>
  <c r="J2609" i="1"/>
  <c r="R2609" i="1"/>
  <c r="E2610" i="1"/>
  <c r="D2610" i="1"/>
  <c r="N2610" i="1"/>
  <c r="O2610" i="1"/>
  <c r="P2610" i="1"/>
  <c r="J2610" i="1"/>
  <c r="R2610" i="1"/>
  <c r="E2611" i="1"/>
  <c r="D2611" i="1"/>
  <c r="N2611" i="1"/>
  <c r="O2611" i="1"/>
  <c r="P2611" i="1"/>
  <c r="J2611" i="1"/>
  <c r="R2611" i="1"/>
  <c r="E2612" i="1"/>
  <c r="D2612" i="1"/>
  <c r="N2612" i="1"/>
  <c r="O2612" i="1"/>
  <c r="P2612" i="1"/>
  <c r="J2612" i="1"/>
  <c r="R2612" i="1"/>
  <c r="E2613" i="1"/>
  <c r="D2613" i="1"/>
  <c r="N2613" i="1"/>
  <c r="O2613" i="1"/>
  <c r="P2613" i="1"/>
  <c r="J2613" i="1"/>
  <c r="R2613" i="1"/>
  <c r="E2614" i="1"/>
  <c r="D2614" i="1"/>
  <c r="N2614" i="1"/>
  <c r="O2614" i="1"/>
  <c r="P2614" i="1"/>
  <c r="J2614" i="1"/>
  <c r="R2614" i="1"/>
  <c r="E2615" i="1"/>
  <c r="D2615" i="1"/>
  <c r="N2615" i="1"/>
  <c r="O2615" i="1"/>
  <c r="P2615" i="1"/>
  <c r="J2615" i="1"/>
  <c r="R2615" i="1"/>
  <c r="E2616" i="1"/>
  <c r="D2616" i="1"/>
  <c r="N2616" i="1"/>
  <c r="O2616" i="1"/>
  <c r="P2616" i="1"/>
  <c r="J2616" i="1"/>
  <c r="R2616" i="1"/>
  <c r="E2617" i="1"/>
  <c r="D2617" i="1"/>
  <c r="N2617" i="1"/>
  <c r="O2617" i="1"/>
  <c r="P2617" i="1"/>
  <c r="J2617" i="1"/>
  <c r="R2617" i="1"/>
  <c r="E2618" i="1"/>
  <c r="D2618" i="1"/>
  <c r="N2618" i="1"/>
  <c r="O2618" i="1"/>
  <c r="P2618" i="1"/>
  <c r="J2618" i="1"/>
  <c r="R2618" i="1"/>
  <c r="E2619" i="1"/>
  <c r="D2619" i="1"/>
  <c r="N2619" i="1"/>
  <c r="O2619" i="1"/>
  <c r="P2619" i="1"/>
  <c r="J2619" i="1"/>
  <c r="R2619" i="1"/>
  <c r="E2620" i="1"/>
  <c r="D2620" i="1"/>
  <c r="N2620" i="1"/>
  <c r="O2620" i="1"/>
  <c r="P2620" i="1"/>
  <c r="J2620" i="1"/>
  <c r="R2620" i="1"/>
  <c r="E2621" i="1"/>
  <c r="D2621" i="1"/>
  <c r="N2621" i="1"/>
  <c r="O2621" i="1"/>
  <c r="P2621" i="1"/>
  <c r="J2621" i="1"/>
  <c r="R2621" i="1"/>
  <c r="E2622" i="1"/>
  <c r="D2622" i="1"/>
  <c r="N2622" i="1"/>
  <c r="O2622" i="1"/>
  <c r="P2622" i="1"/>
  <c r="J2622" i="1"/>
  <c r="R2622" i="1"/>
  <c r="E2623" i="1"/>
  <c r="D2623" i="1"/>
  <c r="N2623" i="1"/>
  <c r="O2623" i="1"/>
  <c r="P2623" i="1"/>
  <c r="J2623" i="1"/>
  <c r="R2623" i="1"/>
  <c r="E2624" i="1"/>
  <c r="D2624" i="1"/>
  <c r="N2624" i="1"/>
  <c r="O2624" i="1"/>
  <c r="P2624" i="1"/>
  <c r="J2624" i="1"/>
  <c r="R2624" i="1"/>
  <c r="E2625" i="1"/>
  <c r="D2625" i="1"/>
  <c r="N2625" i="1"/>
  <c r="O2625" i="1"/>
  <c r="P2625" i="1"/>
  <c r="J2625" i="1"/>
  <c r="R2625" i="1"/>
  <c r="E2626" i="1"/>
  <c r="D2626" i="1"/>
  <c r="N2626" i="1"/>
  <c r="O2626" i="1"/>
  <c r="P2626" i="1"/>
  <c r="J2626" i="1"/>
  <c r="R2626" i="1"/>
  <c r="E2627" i="1"/>
  <c r="D2627" i="1"/>
  <c r="N2627" i="1"/>
  <c r="O2627" i="1"/>
  <c r="P2627" i="1"/>
  <c r="J2627" i="1"/>
  <c r="R2627" i="1"/>
  <c r="E2628" i="1"/>
  <c r="D2628" i="1"/>
  <c r="N2628" i="1"/>
  <c r="O2628" i="1"/>
  <c r="P2628" i="1"/>
  <c r="J2628" i="1"/>
  <c r="R2628" i="1"/>
  <c r="E2629" i="1"/>
  <c r="D2629" i="1"/>
  <c r="N2629" i="1"/>
  <c r="O2629" i="1"/>
  <c r="P2629" i="1"/>
  <c r="J2629" i="1"/>
  <c r="R2629" i="1"/>
  <c r="E2630" i="1"/>
  <c r="D2630" i="1"/>
  <c r="N2630" i="1"/>
  <c r="O2630" i="1"/>
  <c r="P2630" i="1"/>
  <c r="J2630" i="1"/>
  <c r="R2630" i="1"/>
  <c r="E2631" i="1"/>
  <c r="D2631" i="1"/>
  <c r="N2631" i="1"/>
  <c r="O2631" i="1"/>
  <c r="P2631" i="1"/>
  <c r="J2631" i="1"/>
  <c r="R2631" i="1"/>
  <c r="E2632" i="1"/>
  <c r="D2632" i="1"/>
  <c r="N2632" i="1"/>
  <c r="O2632" i="1"/>
  <c r="P2632" i="1"/>
  <c r="J2632" i="1"/>
  <c r="R2632" i="1"/>
  <c r="E2633" i="1"/>
  <c r="D2633" i="1"/>
  <c r="N2633" i="1"/>
  <c r="O2633" i="1"/>
  <c r="P2633" i="1"/>
  <c r="J2633" i="1"/>
  <c r="R2633" i="1"/>
  <c r="E2634" i="1"/>
  <c r="D2634" i="1"/>
  <c r="N2634" i="1"/>
  <c r="O2634" i="1"/>
  <c r="P2634" i="1"/>
  <c r="J2634" i="1"/>
  <c r="R2634" i="1"/>
  <c r="E2635" i="1"/>
  <c r="D2635" i="1"/>
  <c r="N2635" i="1"/>
  <c r="O2635" i="1"/>
  <c r="P2635" i="1"/>
  <c r="J2635" i="1"/>
  <c r="R2635" i="1"/>
  <c r="E2636" i="1"/>
  <c r="D2636" i="1"/>
  <c r="N2636" i="1"/>
  <c r="O2636" i="1"/>
  <c r="P2636" i="1"/>
  <c r="J2636" i="1"/>
  <c r="R2636" i="1"/>
  <c r="E2637" i="1"/>
  <c r="D2637" i="1"/>
  <c r="N2637" i="1"/>
  <c r="O2637" i="1"/>
  <c r="P2637" i="1"/>
  <c r="J2637" i="1"/>
  <c r="R2637" i="1"/>
  <c r="E2638" i="1"/>
  <c r="D2638" i="1"/>
  <c r="N2638" i="1"/>
  <c r="O2638" i="1"/>
  <c r="P2638" i="1"/>
  <c r="J2638" i="1"/>
  <c r="R2638" i="1"/>
  <c r="E2639" i="1"/>
  <c r="D2639" i="1"/>
  <c r="N2639" i="1"/>
  <c r="O2639" i="1"/>
  <c r="P2639" i="1"/>
  <c r="J2639" i="1"/>
  <c r="R2639" i="1"/>
  <c r="E2640" i="1"/>
  <c r="D2640" i="1"/>
  <c r="N2640" i="1"/>
  <c r="O2640" i="1"/>
  <c r="P2640" i="1"/>
  <c r="J2640" i="1"/>
  <c r="R2640" i="1"/>
  <c r="E2641" i="1"/>
  <c r="D2641" i="1"/>
  <c r="N2641" i="1"/>
  <c r="O2641" i="1"/>
  <c r="P2641" i="1"/>
  <c r="J2641" i="1"/>
  <c r="R2641" i="1"/>
  <c r="E2642" i="1"/>
  <c r="D2642" i="1"/>
  <c r="N2642" i="1"/>
  <c r="O2642" i="1"/>
  <c r="P2642" i="1"/>
  <c r="J2642" i="1"/>
  <c r="R2642" i="1"/>
  <c r="E2643" i="1"/>
  <c r="D2643" i="1"/>
  <c r="N2643" i="1"/>
  <c r="O2643" i="1"/>
  <c r="P2643" i="1"/>
  <c r="J2643" i="1"/>
  <c r="R2643" i="1"/>
  <c r="E2644" i="1"/>
  <c r="D2644" i="1"/>
  <c r="N2644" i="1"/>
  <c r="O2644" i="1"/>
  <c r="P2644" i="1"/>
  <c r="J2644" i="1"/>
  <c r="R2644" i="1"/>
  <c r="E2645" i="1"/>
  <c r="D2645" i="1"/>
  <c r="N2645" i="1"/>
  <c r="O2645" i="1"/>
  <c r="P2645" i="1"/>
  <c r="J2645" i="1"/>
  <c r="R2645" i="1"/>
  <c r="E2646" i="1"/>
  <c r="D2646" i="1"/>
  <c r="N2646" i="1"/>
  <c r="O2646" i="1"/>
  <c r="P2646" i="1"/>
  <c r="J2646" i="1"/>
  <c r="R2646" i="1"/>
  <c r="E2647" i="1"/>
  <c r="D2647" i="1"/>
  <c r="N2647" i="1"/>
  <c r="O2647" i="1"/>
  <c r="P2647" i="1"/>
  <c r="J2647" i="1"/>
  <c r="R2647" i="1"/>
  <c r="E2648" i="1"/>
  <c r="D2648" i="1"/>
  <c r="N2648" i="1"/>
  <c r="O2648" i="1"/>
  <c r="P2648" i="1"/>
  <c r="J2648" i="1"/>
  <c r="R2648" i="1"/>
  <c r="E2649" i="1"/>
  <c r="D2649" i="1"/>
  <c r="N2649" i="1"/>
  <c r="O2649" i="1"/>
  <c r="P2649" i="1"/>
  <c r="J2649" i="1"/>
  <c r="R2649" i="1"/>
  <c r="E2650" i="1"/>
  <c r="D2650" i="1"/>
  <c r="N2650" i="1"/>
  <c r="O2650" i="1"/>
  <c r="P2650" i="1"/>
  <c r="J2650" i="1"/>
  <c r="R2650" i="1"/>
  <c r="E2651" i="1"/>
  <c r="D2651" i="1"/>
  <c r="N2651" i="1"/>
  <c r="O2651" i="1"/>
  <c r="P2651" i="1"/>
  <c r="J2651" i="1"/>
  <c r="R2651" i="1"/>
  <c r="E2652" i="1"/>
  <c r="D2652" i="1"/>
  <c r="N2652" i="1"/>
  <c r="O2652" i="1"/>
  <c r="P2652" i="1"/>
  <c r="J2652" i="1"/>
  <c r="R2652" i="1"/>
  <c r="E2653" i="1"/>
  <c r="D2653" i="1"/>
  <c r="N2653" i="1"/>
  <c r="O2653" i="1"/>
  <c r="P2653" i="1"/>
  <c r="J2653" i="1"/>
  <c r="R2653" i="1"/>
  <c r="E2654" i="1"/>
  <c r="D2654" i="1"/>
  <c r="N2654" i="1"/>
  <c r="O2654" i="1"/>
  <c r="P2654" i="1"/>
  <c r="J2654" i="1"/>
  <c r="R2654" i="1"/>
  <c r="E2655" i="1"/>
  <c r="D2655" i="1"/>
  <c r="N2655" i="1"/>
  <c r="O2655" i="1"/>
  <c r="P2655" i="1"/>
  <c r="J2655" i="1"/>
  <c r="R2655" i="1"/>
  <c r="E2656" i="1"/>
  <c r="D2656" i="1"/>
  <c r="N2656" i="1"/>
  <c r="O2656" i="1"/>
  <c r="P2656" i="1"/>
  <c r="J2656" i="1"/>
  <c r="R2656" i="1"/>
  <c r="E2657" i="1"/>
  <c r="D2657" i="1"/>
  <c r="N2657" i="1"/>
  <c r="O2657" i="1"/>
  <c r="P2657" i="1"/>
  <c r="J2657" i="1"/>
  <c r="R2657" i="1"/>
  <c r="E2658" i="1"/>
  <c r="D2658" i="1"/>
  <c r="N2658" i="1"/>
  <c r="O2658" i="1"/>
  <c r="P2658" i="1"/>
  <c r="J2658" i="1"/>
  <c r="R2658" i="1"/>
  <c r="E2659" i="1"/>
  <c r="D2659" i="1"/>
  <c r="N2659" i="1"/>
  <c r="O2659" i="1"/>
  <c r="P2659" i="1"/>
  <c r="J2659" i="1"/>
  <c r="R2659" i="1"/>
  <c r="E2660" i="1"/>
  <c r="D2660" i="1"/>
  <c r="N2660" i="1"/>
  <c r="O2660" i="1"/>
  <c r="P2660" i="1"/>
  <c r="J2660" i="1"/>
  <c r="R2660" i="1"/>
  <c r="E2661" i="1"/>
  <c r="D2661" i="1"/>
  <c r="N2661" i="1"/>
  <c r="O2661" i="1"/>
  <c r="P2661" i="1"/>
  <c r="J2661" i="1"/>
  <c r="R2661" i="1"/>
  <c r="E2662" i="1"/>
  <c r="D2662" i="1"/>
  <c r="N2662" i="1"/>
  <c r="O2662" i="1"/>
  <c r="P2662" i="1"/>
  <c r="J2662" i="1"/>
  <c r="R2662" i="1"/>
  <c r="E2663" i="1"/>
  <c r="D2663" i="1"/>
  <c r="N2663" i="1"/>
  <c r="O2663" i="1"/>
  <c r="P2663" i="1"/>
  <c r="J2663" i="1"/>
  <c r="R2663" i="1"/>
  <c r="E2664" i="1"/>
  <c r="D2664" i="1"/>
  <c r="N2664" i="1"/>
  <c r="O2664" i="1"/>
  <c r="P2664" i="1"/>
  <c r="J2664" i="1"/>
  <c r="R2664" i="1"/>
  <c r="E2665" i="1"/>
  <c r="D2665" i="1"/>
  <c r="N2665" i="1"/>
  <c r="O2665" i="1"/>
  <c r="P2665" i="1"/>
  <c r="J2665" i="1"/>
  <c r="R2665" i="1"/>
  <c r="E2666" i="1"/>
  <c r="D2666" i="1"/>
  <c r="N2666" i="1"/>
  <c r="O2666" i="1"/>
  <c r="P2666" i="1"/>
  <c r="J2666" i="1"/>
  <c r="R2666" i="1"/>
  <c r="E2667" i="1"/>
  <c r="D2667" i="1"/>
  <c r="N2667" i="1"/>
  <c r="O2667" i="1"/>
  <c r="P2667" i="1"/>
  <c r="J2667" i="1"/>
  <c r="R2667" i="1"/>
  <c r="E2668" i="1"/>
  <c r="D2668" i="1"/>
  <c r="N2668" i="1"/>
  <c r="O2668" i="1"/>
  <c r="P2668" i="1"/>
  <c r="J2668" i="1"/>
  <c r="R2668" i="1"/>
  <c r="E2669" i="1"/>
  <c r="D2669" i="1"/>
  <c r="N2669" i="1"/>
  <c r="O2669" i="1"/>
  <c r="P2669" i="1"/>
  <c r="J2669" i="1"/>
  <c r="R2669" i="1"/>
  <c r="E2670" i="1"/>
  <c r="D2670" i="1"/>
  <c r="N2670" i="1"/>
  <c r="O2670" i="1"/>
  <c r="P2670" i="1"/>
  <c r="J2670" i="1"/>
  <c r="R2670" i="1"/>
  <c r="E2671" i="1"/>
  <c r="D2671" i="1"/>
  <c r="N2671" i="1"/>
  <c r="O2671" i="1"/>
  <c r="P2671" i="1"/>
  <c r="J2671" i="1"/>
  <c r="R2671" i="1"/>
  <c r="E2672" i="1"/>
  <c r="D2672" i="1"/>
  <c r="N2672" i="1"/>
  <c r="O2672" i="1"/>
  <c r="P2672" i="1"/>
  <c r="J2672" i="1"/>
  <c r="R2672" i="1"/>
  <c r="E2673" i="1"/>
  <c r="D2673" i="1"/>
  <c r="N2673" i="1"/>
  <c r="O2673" i="1"/>
  <c r="P2673" i="1"/>
  <c r="J2673" i="1"/>
  <c r="R2673" i="1"/>
  <c r="E2674" i="1"/>
  <c r="D2674" i="1"/>
  <c r="N2674" i="1"/>
  <c r="O2674" i="1"/>
  <c r="P2674" i="1"/>
  <c r="J2674" i="1"/>
  <c r="R2674" i="1"/>
  <c r="E2675" i="1"/>
  <c r="D2675" i="1"/>
  <c r="N2675" i="1"/>
  <c r="O2675" i="1"/>
  <c r="P2675" i="1"/>
  <c r="J2675" i="1"/>
  <c r="R2675" i="1"/>
  <c r="E2676" i="1"/>
  <c r="D2676" i="1"/>
  <c r="N2676" i="1"/>
  <c r="O2676" i="1"/>
  <c r="P2676" i="1"/>
  <c r="J2676" i="1"/>
  <c r="R2676" i="1"/>
  <c r="E2677" i="1"/>
  <c r="D2677" i="1"/>
  <c r="N2677" i="1"/>
  <c r="O2677" i="1"/>
  <c r="P2677" i="1"/>
  <c r="J2677" i="1"/>
  <c r="R2677" i="1"/>
  <c r="E2678" i="1"/>
  <c r="D2678" i="1"/>
  <c r="N2678" i="1"/>
  <c r="O2678" i="1"/>
  <c r="P2678" i="1"/>
  <c r="J2678" i="1"/>
  <c r="R2678" i="1"/>
  <c r="E2679" i="1"/>
  <c r="D2679" i="1"/>
  <c r="N2679" i="1"/>
  <c r="O2679" i="1"/>
  <c r="P2679" i="1"/>
  <c r="J2679" i="1"/>
  <c r="R2679" i="1"/>
  <c r="E2680" i="1"/>
  <c r="D2680" i="1"/>
  <c r="N2680" i="1"/>
  <c r="O2680" i="1"/>
  <c r="P2680" i="1"/>
  <c r="J2680" i="1"/>
  <c r="R2680" i="1"/>
  <c r="E2681" i="1"/>
  <c r="D2681" i="1"/>
  <c r="N2681" i="1"/>
  <c r="O2681" i="1"/>
  <c r="P2681" i="1"/>
  <c r="J2681" i="1"/>
  <c r="R2681" i="1"/>
  <c r="E2682" i="1"/>
  <c r="D2682" i="1"/>
  <c r="N2682" i="1"/>
  <c r="O2682" i="1"/>
  <c r="P2682" i="1"/>
  <c r="J2682" i="1"/>
  <c r="R2682" i="1"/>
  <c r="E2683" i="1"/>
  <c r="D2683" i="1"/>
  <c r="N2683" i="1"/>
  <c r="O2683" i="1"/>
  <c r="P2683" i="1"/>
  <c r="J2683" i="1"/>
  <c r="R2683" i="1"/>
  <c r="E2684" i="1"/>
  <c r="D2684" i="1"/>
  <c r="N2684" i="1"/>
  <c r="O2684" i="1"/>
  <c r="P2684" i="1"/>
  <c r="J2684" i="1"/>
  <c r="R2684" i="1"/>
  <c r="E2685" i="1"/>
  <c r="D2685" i="1"/>
  <c r="N2685" i="1"/>
  <c r="O2685" i="1"/>
  <c r="P2685" i="1"/>
  <c r="J2685" i="1"/>
  <c r="R2685" i="1"/>
  <c r="E2686" i="1"/>
  <c r="D2686" i="1"/>
  <c r="N2686" i="1"/>
  <c r="O2686" i="1"/>
  <c r="P2686" i="1"/>
  <c r="J2686" i="1"/>
  <c r="R2686" i="1"/>
  <c r="E2687" i="1"/>
  <c r="D2687" i="1"/>
  <c r="N2687" i="1"/>
  <c r="O2687" i="1"/>
  <c r="P2687" i="1"/>
  <c r="J2687" i="1"/>
  <c r="R2687" i="1"/>
  <c r="E2688" i="1"/>
  <c r="D2688" i="1"/>
  <c r="N2688" i="1"/>
  <c r="O2688" i="1"/>
  <c r="P2688" i="1"/>
  <c r="J2688" i="1"/>
  <c r="R2688" i="1"/>
  <c r="E2689" i="1"/>
  <c r="D2689" i="1"/>
  <c r="N2689" i="1"/>
  <c r="O2689" i="1"/>
  <c r="P2689" i="1"/>
  <c r="J2689" i="1"/>
  <c r="R2689" i="1"/>
  <c r="E2690" i="1"/>
  <c r="D2690" i="1"/>
  <c r="N2690" i="1"/>
  <c r="O2690" i="1"/>
  <c r="P2690" i="1"/>
  <c r="J2690" i="1"/>
  <c r="R2690" i="1"/>
  <c r="E2691" i="1"/>
  <c r="D2691" i="1"/>
  <c r="N2691" i="1"/>
  <c r="O2691" i="1"/>
  <c r="P2691" i="1"/>
  <c r="J2691" i="1"/>
  <c r="R2691" i="1"/>
  <c r="E2692" i="1"/>
  <c r="D2692" i="1"/>
  <c r="N2692" i="1"/>
  <c r="O2692" i="1"/>
  <c r="P2692" i="1"/>
  <c r="J2692" i="1"/>
  <c r="R2692" i="1"/>
  <c r="E2693" i="1"/>
  <c r="D2693" i="1"/>
  <c r="N2693" i="1"/>
  <c r="O2693" i="1"/>
  <c r="P2693" i="1"/>
  <c r="J2693" i="1"/>
  <c r="R2693" i="1"/>
  <c r="E2694" i="1"/>
  <c r="D2694" i="1"/>
  <c r="N2694" i="1"/>
  <c r="O2694" i="1"/>
  <c r="P2694" i="1"/>
  <c r="J2694" i="1"/>
  <c r="R2694" i="1"/>
  <c r="E2695" i="1"/>
  <c r="D2695" i="1"/>
  <c r="N2695" i="1"/>
  <c r="O2695" i="1"/>
  <c r="P2695" i="1"/>
  <c r="J2695" i="1"/>
  <c r="R2695" i="1"/>
  <c r="E2696" i="1"/>
  <c r="D2696" i="1"/>
  <c r="N2696" i="1"/>
  <c r="O2696" i="1"/>
  <c r="P2696" i="1"/>
  <c r="J2696" i="1"/>
  <c r="R2696" i="1"/>
  <c r="E2697" i="1"/>
  <c r="D2697" i="1"/>
  <c r="N2697" i="1"/>
  <c r="O2697" i="1"/>
  <c r="P2697" i="1"/>
  <c r="J2697" i="1"/>
  <c r="R2697" i="1"/>
  <c r="E2698" i="1"/>
  <c r="D2698" i="1"/>
  <c r="N2698" i="1"/>
  <c r="O2698" i="1"/>
  <c r="P2698" i="1"/>
  <c r="J2698" i="1"/>
  <c r="R2698" i="1"/>
  <c r="E2699" i="1"/>
  <c r="D2699" i="1"/>
  <c r="N2699" i="1"/>
  <c r="O2699" i="1"/>
  <c r="P2699" i="1"/>
  <c r="J2699" i="1"/>
  <c r="R2699" i="1"/>
  <c r="E2700" i="1"/>
  <c r="D2700" i="1"/>
  <c r="N2700" i="1"/>
  <c r="O2700" i="1"/>
  <c r="P2700" i="1"/>
  <c r="J2700" i="1"/>
  <c r="R2700" i="1"/>
  <c r="E2701" i="1"/>
  <c r="D2701" i="1"/>
  <c r="N2701" i="1"/>
  <c r="O2701" i="1"/>
  <c r="P2701" i="1"/>
  <c r="J2701" i="1"/>
  <c r="R2701" i="1"/>
  <c r="E2702" i="1"/>
  <c r="D2702" i="1"/>
  <c r="N2702" i="1"/>
  <c r="O2702" i="1"/>
  <c r="P2702" i="1"/>
  <c r="J2702" i="1"/>
  <c r="R2702" i="1"/>
  <c r="E2703" i="1"/>
  <c r="D2703" i="1"/>
  <c r="N2703" i="1"/>
  <c r="O2703" i="1"/>
  <c r="P2703" i="1"/>
  <c r="J2703" i="1"/>
  <c r="R2703" i="1"/>
  <c r="E2704" i="1"/>
  <c r="D2704" i="1"/>
  <c r="N2704" i="1"/>
  <c r="O2704" i="1"/>
  <c r="P2704" i="1"/>
  <c r="J2704" i="1"/>
  <c r="R2704" i="1"/>
  <c r="E2705" i="1"/>
  <c r="D2705" i="1"/>
  <c r="N2705" i="1"/>
  <c r="O2705" i="1"/>
  <c r="P2705" i="1"/>
  <c r="J2705" i="1"/>
  <c r="R2705" i="1"/>
  <c r="E2706" i="1"/>
  <c r="D2706" i="1"/>
  <c r="N2706" i="1"/>
  <c r="O2706" i="1"/>
  <c r="P2706" i="1"/>
  <c r="J2706" i="1"/>
  <c r="R2706" i="1"/>
  <c r="E2707" i="1"/>
  <c r="D2707" i="1"/>
  <c r="N2707" i="1"/>
  <c r="O2707" i="1"/>
  <c r="P2707" i="1"/>
  <c r="J2707" i="1"/>
  <c r="R2707" i="1"/>
  <c r="E2708" i="1"/>
  <c r="D2708" i="1"/>
  <c r="N2708" i="1"/>
  <c r="O2708" i="1"/>
  <c r="P2708" i="1"/>
  <c r="J2708" i="1"/>
  <c r="R2708" i="1"/>
  <c r="E2709" i="1"/>
  <c r="D2709" i="1"/>
  <c r="N2709" i="1"/>
  <c r="O2709" i="1"/>
  <c r="P2709" i="1"/>
  <c r="J2709" i="1"/>
  <c r="R2709" i="1"/>
  <c r="E2710" i="1"/>
  <c r="D2710" i="1"/>
  <c r="N2710" i="1"/>
  <c r="O2710" i="1"/>
  <c r="P2710" i="1"/>
  <c r="J2710" i="1"/>
  <c r="R2710" i="1"/>
  <c r="E2711" i="1"/>
  <c r="D2711" i="1"/>
  <c r="N2711" i="1"/>
  <c r="O2711" i="1"/>
  <c r="P2711" i="1"/>
  <c r="J2711" i="1"/>
  <c r="R2711" i="1"/>
  <c r="E2712" i="1"/>
  <c r="D2712" i="1"/>
  <c r="N2712" i="1"/>
  <c r="O2712" i="1"/>
  <c r="P2712" i="1"/>
  <c r="J2712" i="1"/>
  <c r="R2712" i="1"/>
  <c r="E2713" i="1"/>
  <c r="D2713" i="1"/>
  <c r="N2713" i="1"/>
  <c r="O2713" i="1"/>
  <c r="P2713" i="1"/>
  <c r="J2713" i="1"/>
  <c r="R2713" i="1"/>
  <c r="E2714" i="1"/>
  <c r="D2714" i="1"/>
  <c r="N2714" i="1"/>
  <c r="O2714" i="1"/>
  <c r="P2714" i="1"/>
  <c r="J2714" i="1"/>
  <c r="R2714" i="1"/>
  <c r="E2715" i="1"/>
  <c r="D2715" i="1"/>
  <c r="N2715" i="1"/>
  <c r="O2715" i="1"/>
  <c r="P2715" i="1"/>
  <c r="J2715" i="1"/>
  <c r="R2715" i="1"/>
  <c r="E2716" i="1"/>
  <c r="D2716" i="1"/>
  <c r="N2716" i="1"/>
  <c r="O2716" i="1"/>
  <c r="P2716" i="1"/>
  <c r="J2716" i="1"/>
  <c r="R2716" i="1"/>
  <c r="E2717" i="1"/>
  <c r="D2717" i="1"/>
  <c r="N2717" i="1"/>
  <c r="O2717" i="1"/>
  <c r="P2717" i="1"/>
  <c r="J2717" i="1"/>
  <c r="R2717" i="1"/>
  <c r="E2718" i="1"/>
  <c r="D2718" i="1"/>
  <c r="N2718" i="1"/>
  <c r="O2718" i="1"/>
  <c r="P2718" i="1"/>
  <c r="J2718" i="1"/>
  <c r="R2718" i="1"/>
  <c r="E2719" i="1"/>
  <c r="D2719" i="1"/>
  <c r="N2719" i="1"/>
  <c r="O2719" i="1"/>
  <c r="P2719" i="1"/>
  <c r="J2719" i="1"/>
  <c r="R2719" i="1"/>
  <c r="E2720" i="1"/>
  <c r="D2720" i="1"/>
  <c r="N2720" i="1"/>
  <c r="O2720" i="1"/>
  <c r="P2720" i="1"/>
  <c r="J2720" i="1"/>
  <c r="R2720" i="1"/>
  <c r="E2721" i="1"/>
  <c r="D2721" i="1"/>
  <c r="N2721" i="1"/>
  <c r="O2721" i="1"/>
  <c r="P2721" i="1"/>
  <c r="J2721" i="1"/>
  <c r="R2721" i="1"/>
  <c r="E2722" i="1"/>
  <c r="D2722" i="1"/>
  <c r="N2722" i="1"/>
  <c r="O2722" i="1"/>
  <c r="P2722" i="1"/>
  <c r="J2722" i="1"/>
  <c r="R2722" i="1"/>
  <c r="E2723" i="1"/>
  <c r="D2723" i="1"/>
  <c r="N2723" i="1"/>
  <c r="O2723" i="1"/>
  <c r="P2723" i="1"/>
  <c r="J2723" i="1"/>
  <c r="R2723" i="1"/>
  <c r="E2724" i="1"/>
  <c r="D2724" i="1"/>
  <c r="N2724" i="1"/>
  <c r="O2724" i="1"/>
  <c r="P2724" i="1"/>
  <c r="J2724" i="1"/>
  <c r="R2724" i="1"/>
  <c r="E2725" i="1"/>
  <c r="D2725" i="1"/>
  <c r="N2725" i="1"/>
  <c r="O2725" i="1"/>
  <c r="P2725" i="1"/>
  <c r="J2725" i="1"/>
  <c r="R2725" i="1"/>
  <c r="E2726" i="1"/>
  <c r="D2726" i="1"/>
  <c r="N2726" i="1"/>
  <c r="O2726" i="1"/>
  <c r="P2726" i="1"/>
  <c r="J2726" i="1"/>
  <c r="R2726" i="1"/>
  <c r="E2727" i="1"/>
  <c r="D2727" i="1"/>
  <c r="N2727" i="1"/>
  <c r="O2727" i="1"/>
  <c r="P2727" i="1"/>
  <c r="J2727" i="1"/>
  <c r="R2727" i="1"/>
  <c r="E2728" i="1"/>
  <c r="D2728" i="1"/>
  <c r="N2728" i="1"/>
  <c r="O2728" i="1"/>
  <c r="P2728" i="1"/>
  <c r="J2728" i="1"/>
  <c r="R2728" i="1"/>
  <c r="E2729" i="1"/>
  <c r="D2729" i="1"/>
  <c r="N2729" i="1"/>
  <c r="O2729" i="1"/>
  <c r="P2729" i="1"/>
  <c r="J2729" i="1"/>
  <c r="R2729" i="1"/>
  <c r="E2730" i="1"/>
  <c r="D2730" i="1"/>
  <c r="N2730" i="1"/>
  <c r="O2730" i="1"/>
  <c r="P2730" i="1"/>
  <c r="J2730" i="1"/>
  <c r="R2730" i="1"/>
  <c r="E2731" i="1"/>
  <c r="D2731" i="1"/>
  <c r="N2731" i="1"/>
  <c r="O2731" i="1"/>
  <c r="P2731" i="1"/>
  <c r="J2731" i="1"/>
  <c r="R2731" i="1"/>
  <c r="E2732" i="1"/>
  <c r="D2732" i="1"/>
  <c r="N2732" i="1"/>
  <c r="O2732" i="1"/>
  <c r="P2732" i="1"/>
  <c r="J2732" i="1"/>
  <c r="R2732" i="1"/>
  <c r="E2733" i="1"/>
  <c r="D2733" i="1"/>
  <c r="N2733" i="1"/>
  <c r="O2733" i="1"/>
  <c r="P2733" i="1"/>
  <c r="J2733" i="1"/>
  <c r="R2733" i="1"/>
  <c r="E2734" i="1"/>
  <c r="D2734" i="1"/>
  <c r="N2734" i="1"/>
  <c r="O2734" i="1"/>
  <c r="P2734" i="1"/>
  <c r="J2734" i="1"/>
  <c r="R2734" i="1"/>
  <c r="E2735" i="1"/>
  <c r="D2735" i="1"/>
  <c r="N2735" i="1"/>
  <c r="O2735" i="1"/>
  <c r="P2735" i="1"/>
  <c r="J2735" i="1"/>
  <c r="R2735" i="1"/>
  <c r="E2736" i="1"/>
  <c r="D2736" i="1"/>
  <c r="N2736" i="1"/>
  <c r="O2736" i="1"/>
  <c r="P2736" i="1"/>
  <c r="J2736" i="1"/>
  <c r="R2736" i="1"/>
  <c r="E2737" i="1"/>
  <c r="D2737" i="1"/>
  <c r="N2737" i="1"/>
  <c r="O2737" i="1"/>
  <c r="P2737" i="1"/>
  <c r="J2737" i="1"/>
  <c r="R2737" i="1"/>
  <c r="E2738" i="1"/>
  <c r="D2738" i="1"/>
  <c r="N2738" i="1"/>
  <c r="O2738" i="1"/>
  <c r="P2738" i="1"/>
  <c r="J2738" i="1"/>
  <c r="R2738" i="1"/>
  <c r="E2739" i="1"/>
  <c r="D2739" i="1"/>
  <c r="N2739" i="1"/>
  <c r="O2739" i="1"/>
  <c r="P2739" i="1"/>
  <c r="J2739" i="1"/>
  <c r="R2739" i="1"/>
  <c r="E2740" i="1"/>
  <c r="D2740" i="1"/>
  <c r="N2740" i="1"/>
  <c r="O2740" i="1"/>
  <c r="P2740" i="1"/>
  <c r="J2740" i="1"/>
  <c r="R2740" i="1"/>
  <c r="E2741" i="1"/>
  <c r="D2741" i="1"/>
  <c r="N2741" i="1"/>
  <c r="O2741" i="1"/>
  <c r="P2741" i="1"/>
  <c r="J2741" i="1"/>
  <c r="R2741" i="1"/>
  <c r="E2742" i="1"/>
  <c r="D2742" i="1"/>
  <c r="N2742" i="1"/>
  <c r="O2742" i="1"/>
  <c r="P2742" i="1"/>
  <c r="J2742" i="1"/>
  <c r="R2742" i="1"/>
  <c r="E2743" i="1"/>
  <c r="D2743" i="1"/>
  <c r="N2743" i="1"/>
  <c r="O2743" i="1"/>
  <c r="P2743" i="1"/>
  <c r="J2743" i="1"/>
  <c r="R2743" i="1"/>
  <c r="E2744" i="1"/>
  <c r="D2744" i="1"/>
  <c r="N2744" i="1"/>
  <c r="O2744" i="1"/>
  <c r="P2744" i="1"/>
  <c r="J2744" i="1"/>
  <c r="R2744" i="1"/>
  <c r="E2745" i="1"/>
  <c r="D2745" i="1"/>
  <c r="N2745" i="1"/>
  <c r="O2745" i="1"/>
  <c r="P2745" i="1"/>
  <c r="J2745" i="1"/>
  <c r="R2745" i="1"/>
  <c r="E2746" i="1"/>
  <c r="D2746" i="1"/>
  <c r="N2746" i="1"/>
  <c r="O2746" i="1"/>
  <c r="P2746" i="1"/>
  <c r="J2746" i="1"/>
  <c r="R2746" i="1"/>
  <c r="E2747" i="1"/>
  <c r="D2747" i="1"/>
  <c r="N2747" i="1"/>
  <c r="O2747" i="1"/>
  <c r="P2747" i="1"/>
  <c r="J2747" i="1"/>
  <c r="R2747" i="1"/>
  <c r="E2748" i="1"/>
  <c r="D2748" i="1"/>
  <c r="N2748" i="1"/>
  <c r="O2748" i="1"/>
  <c r="P2748" i="1"/>
  <c r="J2748" i="1"/>
  <c r="R2748" i="1"/>
  <c r="E2749" i="1"/>
  <c r="D2749" i="1"/>
  <c r="N2749" i="1"/>
  <c r="O2749" i="1"/>
  <c r="P2749" i="1"/>
  <c r="J2749" i="1"/>
  <c r="R2749" i="1"/>
  <c r="E2750" i="1"/>
  <c r="D2750" i="1"/>
  <c r="N2750" i="1"/>
  <c r="O2750" i="1"/>
  <c r="P2750" i="1"/>
  <c r="J2750" i="1"/>
  <c r="R2750" i="1"/>
  <c r="E2751" i="1"/>
  <c r="D2751" i="1"/>
  <c r="N2751" i="1"/>
  <c r="O2751" i="1"/>
  <c r="P2751" i="1"/>
  <c r="J2751" i="1"/>
  <c r="R2751" i="1"/>
  <c r="E2752" i="1"/>
  <c r="D2752" i="1"/>
  <c r="N2752" i="1"/>
  <c r="O2752" i="1"/>
  <c r="P2752" i="1"/>
  <c r="J2752" i="1"/>
  <c r="R2752" i="1"/>
  <c r="E2753" i="1"/>
  <c r="D2753" i="1"/>
  <c r="N2753" i="1"/>
  <c r="O2753" i="1"/>
  <c r="P2753" i="1"/>
  <c r="J2753" i="1"/>
  <c r="R2753" i="1"/>
  <c r="E2754" i="1"/>
  <c r="D2754" i="1"/>
  <c r="N2754" i="1"/>
  <c r="O2754" i="1"/>
  <c r="P2754" i="1"/>
  <c r="J2754" i="1"/>
  <c r="R2754" i="1"/>
  <c r="E2755" i="1"/>
  <c r="D2755" i="1"/>
  <c r="N2755" i="1"/>
  <c r="O2755" i="1"/>
  <c r="P2755" i="1"/>
  <c r="J2755" i="1"/>
  <c r="R2755" i="1"/>
  <c r="E2756" i="1"/>
  <c r="D2756" i="1"/>
  <c r="N2756" i="1"/>
  <c r="O2756" i="1"/>
  <c r="P2756" i="1"/>
  <c r="J2756" i="1"/>
  <c r="R2756" i="1"/>
  <c r="E2757" i="1"/>
  <c r="D2757" i="1"/>
  <c r="N2757" i="1"/>
  <c r="O2757" i="1"/>
  <c r="P2757" i="1"/>
  <c r="J2757" i="1"/>
  <c r="R2757" i="1"/>
  <c r="E2758" i="1"/>
  <c r="D2758" i="1"/>
  <c r="N2758" i="1"/>
  <c r="O2758" i="1"/>
  <c r="P2758" i="1"/>
  <c r="J2758" i="1"/>
  <c r="R2758" i="1"/>
  <c r="E2759" i="1"/>
  <c r="D2759" i="1"/>
  <c r="N2759" i="1"/>
  <c r="O2759" i="1"/>
  <c r="P2759" i="1"/>
  <c r="J2759" i="1"/>
  <c r="R2759" i="1"/>
  <c r="E2760" i="1"/>
  <c r="D2760" i="1"/>
  <c r="N2760" i="1"/>
  <c r="O2760" i="1"/>
  <c r="P2760" i="1"/>
  <c r="J2760" i="1"/>
  <c r="R2760" i="1"/>
  <c r="E2761" i="1"/>
  <c r="D2761" i="1"/>
  <c r="N2761" i="1"/>
  <c r="O2761" i="1"/>
  <c r="P2761" i="1"/>
  <c r="J2761" i="1"/>
  <c r="R2761" i="1"/>
  <c r="E2762" i="1"/>
  <c r="D2762" i="1"/>
  <c r="N2762" i="1"/>
  <c r="O2762" i="1"/>
  <c r="P2762" i="1"/>
  <c r="J2762" i="1"/>
  <c r="R2762" i="1"/>
  <c r="E2763" i="1"/>
  <c r="D2763" i="1"/>
  <c r="N2763" i="1"/>
  <c r="O2763" i="1"/>
  <c r="P2763" i="1"/>
  <c r="J2763" i="1"/>
  <c r="R2763" i="1"/>
  <c r="E2764" i="1"/>
  <c r="D2764" i="1"/>
  <c r="N2764" i="1"/>
  <c r="O2764" i="1"/>
  <c r="P2764" i="1"/>
  <c r="J2764" i="1"/>
  <c r="R2764" i="1"/>
  <c r="E2765" i="1"/>
  <c r="D2765" i="1"/>
  <c r="N2765" i="1"/>
  <c r="O2765" i="1"/>
  <c r="P2765" i="1"/>
  <c r="J2765" i="1"/>
  <c r="R2765" i="1"/>
  <c r="E2766" i="1"/>
  <c r="D2766" i="1"/>
  <c r="N2766" i="1"/>
  <c r="O2766" i="1"/>
  <c r="P2766" i="1"/>
  <c r="J2766" i="1"/>
  <c r="R2766" i="1"/>
  <c r="E2767" i="1"/>
  <c r="D2767" i="1"/>
  <c r="N2767" i="1"/>
  <c r="O2767" i="1"/>
  <c r="P2767" i="1"/>
  <c r="J2767" i="1"/>
  <c r="R2767" i="1"/>
  <c r="E2768" i="1"/>
  <c r="D2768" i="1"/>
  <c r="N2768" i="1"/>
  <c r="O2768" i="1"/>
  <c r="P2768" i="1"/>
  <c r="J2768" i="1"/>
  <c r="R2768" i="1"/>
  <c r="E2769" i="1"/>
  <c r="D2769" i="1"/>
  <c r="N2769" i="1"/>
  <c r="O2769" i="1"/>
  <c r="P2769" i="1"/>
  <c r="J2769" i="1"/>
  <c r="R2769" i="1"/>
  <c r="E2770" i="1"/>
  <c r="D2770" i="1"/>
  <c r="N2770" i="1"/>
  <c r="O2770" i="1"/>
  <c r="P2770" i="1"/>
  <c r="J2770" i="1"/>
  <c r="R2770" i="1"/>
  <c r="E2771" i="1"/>
  <c r="D2771" i="1"/>
  <c r="N2771" i="1"/>
  <c r="O2771" i="1"/>
  <c r="P2771" i="1"/>
  <c r="J2771" i="1"/>
  <c r="R2771" i="1"/>
  <c r="E2772" i="1"/>
  <c r="D2772" i="1"/>
  <c r="N2772" i="1"/>
  <c r="O2772" i="1"/>
  <c r="P2772" i="1"/>
  <c r="J2772" i="1"/>
  <c r="R2772" i="1"/>
  <c r="E2773" i="1"/>
  <c r="D2773" i="1"/>
  <c r="N2773" i="1"/>
  <c r="O2773" i="1"/>
  <c r="P2773" i="1"/>
  <c r="J2773" i="1"/>
  <c r="R2773" i="1"/>
  <c r="E2774" i="1"/>
  <c r="D2774" i="1"/>
  <c r="N2774" i="1"/>
  <c r="O2774" i="1"/>
  <c r="P2774" i="1"/>
  <c r="J2774" i="1"/>
  <c r="R2774" i="1"/>
  <c r="E2775" i="1"/>
  <c r="D2775" i="1"/>
  <c r="N2775" i="1"/>
  <c r="O2775" i="1"/>
  <c r="P2775" i="1"/>
  <c r="J2775" i="1"/>
  <c r="R2775" i="1"/>
  <c r="E2776" i="1"/>
  <c r="D2776" i="1"/>
  <c r="N2776" i="1"/>
  <c r="O2776" i="1"/>
  <c r="P2776" i="1"/>
  <c r="J2776" i="1"/>
  <c r="R2776" i="1"/>
  <c r="E2777" i="1"/>
  <c r="D2777" i="1"/>
  <c r="N2777" i="1"/>
  <c r="O2777" i="1"/>
  <c r="P2777" i="1"/>
  <c r="J2777" i="1"/>
  <c r="R2777" i="1"/>
  <c r="E2778" i="1"/>
  <c r="D2778" i="1"/>
  <c r="N2778" i="1"/>
  <c r="O2778" i="1"/>
  <c r="P2778" i="1"/>
  <c r="J2778" i="1"/>
  <c r="R2778" i="1"/>
  <c r="E2779" i="1"/>
  <c r="D2779" i="1"/>
  <c r="N2779" i="1"/>
  <c r="O2779" i="1"/>
  <c r="P2779" i="1"/>
  <c r="J2779" i="1"/>
  <c r="R2779" i="1"/>
  <c r="E2780" i="1"/>
  <c r="D2780" i="1"/>
  <c r="N2780" i="1"/>
  <c r="O2780" i="1"/>
  <c r="P2780" i="1"/>
  <c r="J2780" i="1"/>
  <c r="R2780" i="1"/>
  <c r="E2781" i="1"/>
  <c r="D2781" i="1"/>
  <c r="N2781" i="1"/>
  <c r="O2781" i="1"/>
  <c r="P2781" i="1"/>
  <c r="J2781" i="1"/>
  <c r="R2781" i="1"/>
  <c r="E2782" i="1"/>
  <c r="D2782" i="1"/>
  <c r="N2782" i="1"/>
  <c r="O2782" i="1"/>
  <c r="P2782" i="1"/>
  <c r="J2782" i="1"/>
  <c r="R2782" i="1"/>
  <c r="E2783" i="1"/>
  <c r="D2783" i="1"/>
  <c r="N2783" i="1"/>
  <c r="O2783" i="1"/>
  <c r="P2783" i="1"/>
  <c r="J2783" i="1"/>
  <c r="R2783" i="1"/>
  <c r="E2784" i="1"/>
  <c r="D2784" i="1"/>
  <c r="N2784" i="1"/>
  <c r="O2784" i="1"/>
  <c r="P2784" i="1"/>
  <c r="J2784" i="1"/>
  <c r="R2784" i="1"/>
  <c r="E2785" i="1"/>
  <c r="D2785" i="1"/>
  <c r="N2785" i="1"/>
  <c r="O2785" i="1"/>
  <c r="P2785" i="1"/>
  <c r="J2785" i="1"/>
  <c r="R2785" i="1"/>
  <c r="E2786" i="1"/>
  <c r="D2786" i="1"/>
  <c r="N2786" i="1"/>
  <c r="O2786" i="1"/>
  <c r="P2786" i="1"/>
  <c r="J2786" i="1"/>
  <c r="R2786" i="1"/>
  <c r="E2787" i="1"/>
  <c r="D2787" i="1"/>
  <c r="N2787" i="1"/>
  <c r="O2787" i="1"/>
  <c r="P2787" i="1"/>
  <c r="J2787" i="1"/>
  <c r="R2787" i="1"/>
  <c r="E2788" i="1"/>
  <c r="D2788" i="1"/>
  <c r="N2788" i="1"/>
  <c r="O2788" i="1"/>
  <c r="P2788" i="1"/>
  <c r="J2788" i="1"/>
  <c r="R2788" i="1"/>
  <c r="E2789" i="1"/>
  <c r="D2789" i="1"/>
  <c r="N2789" i="1"/>
  <c r="O2789" i="1"/>
  <c r="P2789" i="1"/>
  <c r="J2789" i="1"/>
  <c r="R2789" i="1"/>
  <c r="E2790" i="1"/>
  <c r="D2790" i="1"/>
  <c r="N2790" i="1"/>
  <c r="O2790" i="1"/>
  <c r="P2790" i="1"/>
  <c r="J2790" i="1"/>
  <c r="R2790" i="1"/>
  <c r="E2791" i="1"/>
  <c r="D2791" i="1"/>
  <c r="N2791" i="1"/>
  <c r="O2791" i="1"/>
  <c r="P2791" i="1"/>
  <c r="J2791" i="1"/>
  <c r="R2791" i="1"/>
  <c r="E2792" i="1"/>
  <c r="D2792" i="1"/>
  <c r="N2792" i="1"/>
  <c r="O2792" i="1"/>
  <c r="P2792" i="1"/>
  <c r="J2792" i="1"/>
  <c r="R2792" i="1"/>
  <c r="E2793" i="1"/>
  <c r="D2793" i="1"/>
  <c r="N2793" i="1"/>
  <c r="O2793" i="1"/>
  <c r="P2793" i="1"/>
  <c r="J2793" i="1"/>
  <c r="R2793" i="1"/>
  <c r="E2794" i="1"/>
  <c r="D2794" i="1"/>
  <c r="N2794" i="1"/>
  <c r="O2794" i="1"/>
  <c r="P2794" i="1"/>
  <c r="J2794" i="1"/>
  <c r="R2794" i="1"/>
  <c r="E2795" i="1"/>
  <c r="D2795" i="1"/>
  <c r="N2795" i="1"/>
  <c r="O2795" i="1"/>
  <c r="P2795" i="1"/>
  <c r="J2795" i="1"/>
  <c r="R2795" i="1"/>
  <c r="E2796" i="1"/>
  <c r="D2796" i="1"/>
  <c r="N2796" i="1"/>
  <c r="O2796" i="1"/>
  <c r="P2796" i="1"/>
  <c r="J2796" i="1"/>
  <c r="R2796" i="1"/>
  <c r="E2797" i="1"/>
  <c r="D2797" i="1"/>
  <c r="N2797" i="1"/>
  <c r="O2797" i="1"/>
  <c r="P2797" i="1"/>
  <c r="J2797" i="1"/>
  <c r="R2797" i="1"/>
  <c r="E2798" i="1"/>
  <c r="D2798" i="1"/>
  <c r="N2798" i="1"/>
  <c r="O2798" i="1"/>
  <c r="P2798" i="1"/>
  <c r="J2798" i="1"/>
  <c r="R2798" i="1"/>
  <c r="E2799" i="1"/>
  <c r="D2799" i="1"/>
  <c r="N2799" i="1"/>
  <c r="O2799" i="1"/>
  <c r="P2799" i="1"/>
  <c r="J2799" i="1"/>
  <c r="R2799" i="1"/>
  <c r="E2800" i="1"/>
  <c r="D2800" i="1"/>
  <c r="N2800" i="1"/>
  <c r="O2800" i="1"/>
  <c r="P2800" i="1"/>
  <c r="J2800" i="1"/>
  <c r="R2800" i="1"/>
  <c r="E2801" i="1"/>
  <c r="D2801" i="1"/>
  <c r="N2801" i="1"/>
  <c r="O2801" i="1"/>
  <c r="P2801" i="1"/>
  <c r="J2801" i="1"/>
  <c r="R2801" i="1"/>
  <c r="E2802" i="1"/>
  <c r="D2802" i="1"/>
  <c r="N2802" i="1"/>
  <c r="O2802" i="1"/>
  <c r="P2802" i="1"/>
  <c r="J2802" i="1"/>
  <c r="R2802" i="1"/>
  <c r="E2803" i="1"/>
  <c r="D2803" i="1"/>
  <c r="N2803" i="1"/>
  <c r="O2803" i="1"/>
  <c r="P2803" i="1"/>
  <c r="J2803" i="1"/>
  <c r="R2803" i="1"/>
  <c r="E2804" i="1"/>
  <c r="D2804" i="1"/>
  <c r="N2804" i="1"/>
  <c r="O2804" i="1"/>
  <c r="P2804" i="1"/>
  <c r="J2804" i="1"/>
  <c r="R2804" i="1"/>
  <c r="E2805" i="1"/>
  <c r="D2805" i="1"/>
  <c r="N2805" i="1"/>
  <c r="O2805" i="1"/>
  <c r="P2805" i="1"/>
  <c r="J2805" i="1"/>
  <c r="R2805" i="1"/>
  <c r="E2806" i="1"/>
  <c r="D2806" i="1"/>
  <c r="N2806" i="1"/>
  <c r="O2806" i="1"/>
  <c r="P2806" i="1"/>
  <c r="J2806" i="1"/>
  <c r="R2806" i="1"/>
  <c r="E2807" i="1"/>
  <c r="D2807" i="1"/>
  <c r="N2807" i="1"/>
  <c r="O2807" i="1"/>
  <c r="P2807" i="1"/>
  <c r="J2807" i="1"/>
  <c r="R2807" i="1"/>
  <c r="E2808" i="1"/>
  <c r="D2808" i="1"/>
  <c r="N2808" i="1"/>
  <c r="O2808" i="1"/>
  <c r="P2808" i="1"/>
  <c r="J2808" i="1"/>
  <c r="R2808" i="1"/>
  <c r="E2809" i="1"/>
  <c r="D2809" i="1"/>
  <c r="N2809" i="1"/>
  <c r="O2809" i="1"/>
  <c r="P2809" i="1"/>
  <c r="J2809" i="1"/>
  <c r="R2809" i="1"/>
  <c r="E2810" i="1"/>
  <c r="D2810" i="1"/>
  <c r="N2810" i="1"/>
  <c r="O2810" i="1"/>
  <c r="P2810" i="1"/>
  <c r="J2810" i="1"/>
  <c r="R2810" i="1"/>
  <c r="E2811" i="1"/>
  <c r="D2811" i="1"/>
  <c r="N2811" i="1"/>
  <c r="O2811" i="1"/>
  <c r="P2811" i="1"/>
  <c r="J2811" i="1"/>
  <c r="R2811" i="1"/>
  <c r="E2812" i="1"/>
  <c r="D2812" i="1"/>
  <c r="N2812" i="1"/>
  <c r="O2812" i="1"/>
  <c r="P2812" i="1"/>
  <c r="J2812" i="1"/>
  <c r="R2812" i="1"/>
  <c r="E2813" i="1"/>
  <c r="D2813" i="1"/>
  <c r="N2813" i="1"/>
  <c r="O2813" i="1"/>
  <c r="P2813" i="1"/>
  <c r="J2813" i="1"/>
  <c r="R2813" i="1"/>
  <c r="E2814" i="1"/>
  <c r="D2814" i="1"/>
  <c r="N2814" i="1"/>
  <c r="O2814" i="1"/>
  <c r="P2814" i="1"/>
  <c r="J2814" i="1"/>
  <c r="R2814" i="1"/>
  <c r="E2815" i="1"/>
  <c r="D2815" i="1"/>
  <c r="N2815" i="1"/>
  <c r="O2815" i="1"/>
  <c r="P2815" i="1"/>
  <c r="J2815" i="1"/>
  <c r="R2815" i="1"/>
  <c r="E2816" i="1"/>
  <c r="D2816" i="1"/>
  <c r="N2816" i="1"/>
  <c r="O2816" i="1"/>
  <c r="P2816" i="1"/>
  <c r="J2816" i="1"/>
  <c r="R2816" i="1"/>
  <c r="E2817" i="1"/>
  <c r="D2817" i="1"/>
  <c r="N2817" i="1"/>
  <c r="O2817" i="1"/>
  <c r="P2817" i="1"/>
  <c r="J2817" i="1"/>
  <c r="R2817" i="1"/>
  <c r="E2818" i="1"/>
  <c r="D2818" i="1"/>
  <c r="N2818" i="1"/>
  <c r="O2818" i="1"/>
  <c r="P2818" i="1"/>
  <c r="J2818" i="1"/>
  <c r="R2818" i="1"/>
  <c r="E2819" i="1"/>
  <c r="D2819" i="1"/>
  <c r="N2819" i="1"/>
  <c r="O2819" i="1"/>
  <c r="P2819" i="1"/>
  <c r="J2819" i="1"/>
  <c r="R2819" i="1"/>
  <c r="E2820" i="1"/>
  <c r="D2820" i="1"/>
  <c r="N2820" i="1"/>
  <c r="O2820" i="1"/>
  <c r="P2820" i="1"/>
  <c r="J2820" i="1"/>
  <c r="R2820" i="1"/>
  <c r="E2821" i="1"/>
  <c r="D2821" i="1"/>
  <c r="N2821" i="1"/>
  <c r="O2821" i="1"/>
  <c r="P2821" i="1"/>
  <c r="J2821" i="1"/>
  <c r="R2821" i="1"/>
  <c r="E2822" i="1"/>
  <c r="D2822" i="1"/>
  <c r="N2822" i="1"/>
  <c r="O2822" i="1"/>
  <c r="P2822" i="1"/>
  <c r="J2822" i="1"/>
  <c r="R2822" i="1"/>
  <c r="E2823" i="1"/>
  <c r="D2823" i="1"/>
  <c r="N2823" i="1"/>
  <c r="O2823" i="1"/>
  <c r="P2823" i="1"/>
  <c r="J2823" i="1"/>
  <c r="R2823" i="1"/>
  <c r="E2824" i="1"/>
  <c r="D2824" i="1"/>
  <c r="N2824" i="1"/>
  <c r="O2824" i="1"/>
  <c r="P2824" i="1"/>
  <c r="J2824" i="1"/>
  <c r="R2824" i="1"/>
  <c r="E2825" i="1"/>
  <c r="D2825" i="1"/>
  <c r="N2825" i="1"/>
  <c r="O2825" i="1"/>
  <c r="P2825" i="1"/>
  <c r="J2825" i="1"/>
  <c r="R2825" i="1"/>
  <c r="E2826" i="1"/>
  <c r="D2826" i="1"/>
  <c r="N2826" i="1"/>
  <c r="O2826" i="1"/>
  <c r="P2826" i="1"/>
  <c r="J2826" i="1"/>
  <c r="R2826" i="1"/>
  <c r="E2827" i="1"/>
  <c r="D2827" i="1"/>
  <c r="N2827" i="1"/>
  <c r="O2827" i="1"/>
  <c r="P2827" i="1"/>
  <c r="J2827" i="1"/>
  <c r="R2827" i="1"/>
  <c r="E2828" i="1"/>
  <c r="D2828" i="1"/>
  <c r="N2828" i="1"/>
  <c r="O2828" i="1"/>
  <c r="P2828" i="1"/>
  <c r="J2828" i="1"/>
  <c r="R2828" i="1"/>
  <c r="E2829" i="1"/>
  <c r="D2829" i="1"/>
  <c r="N2829" i="1"/>
  <c r="O2829" i="1"/>
  <c r="P2829" i="1"/>
  <c r="J2829" i="1"/>
  <c r="R2829" i="1"/>
  <c r="E2830" i="1"/>
  <c r="D2830" i="1"/>
  <c r="N2830" i="1"/>
  <c r="O2830" i="1"/>
  <c r="P2830" i="1"/>
  <c r="J2830" i="1"/>
  <c r="R2830" i="1"/>
  <c r="E2831" i="1"/>
  <c r="D2831" i="1"/>
  <c r="N2831" i="1"/>
  <c r="O2831" i="1"/>
  <c r="P2831" i="1"/>
  <c r="J2831" i="1"/>
  <c r="R2831" i="1"/>
  <c r="E2832" i="1"/>
  <c r="D2832" i="1"/>
  <c r="N2832" i="1"/>
  <c r="O2832" i="1"/>
  <c r="P2832" i="1"/>
  <c r="J2832" i="1"/>
  <c r="R2832" i="1"/>
  <c r="E2833" i="1"/>
  <c r="D2833" i="1"/>
  <c r="N2833" i="1"/>
  <c r="O2833" i="1"/>
  <c r="P2833" i="1"/>
  <c r="J2833" i="1"/>
  <c r="R2833" i="1"/>
  <c r="E2834" i="1"/>
  <c r="D2834" i="1"/>
  <c r="N2834" i="1"/>
  <c r="O2834" i="1"/>
  <c r="P2834" i="1"/>
  <c r="J2834" i="1"/>
  <c r="R2834" i="1"/>
  <c r="E2835" i="1"/>
  <c r="D2835" i="1"/>
  <c r="N2835" i="1"/>
  <c r="O2835" i="1"/>
  <c r="P2835" i="1"/>
  <c r="J2835" i="1"/>
  <c r="R2835" i="1"/>
  <c r="E2836" i="1"/>
  <c r="D2836" i="1"/>
  <c r="N2836" i="1"/>
  <c r="O2836" i="1"/>
  <c r="P2836" i="1"/>
  <c r="J2836" i="1"/>
  <c r="R2836" i="1"/>
  <c r="E2837" i="1"/>
  <c r="D2837" i="1"/>
  <c r="N2837" i="1"/>
  <c r="O2837" i="1"/>
  <c r="P2837" i="1"/>
  <c r="J2837" i="1"/>
  <c r="R2837" i="1"/>
  <c r="E2838" i="1"/>
  <c r="D2838" i="1"/>
  <c r="N2838" i="1"/>
  <c r="O2838" i="1"/>
  <c r="P2838" i="1"/>
  <c r="J2838" i="1"/>
  <c r="R2838" i="1"/>
  <c r="E2839" i="1"/>
  <c r="D2839" i="1"/>
  <c r="N2839" i="1"/>
  <c r="O2839" i="1"/>
  <c r="P2839" i="1"/>
  <c r="J2839" i="1"/>
  <c r="R2839" i="1"/>
  <c r="E2840" i="1"/>
  <c r="D2840" i="1"/>
  <c r="N2840" i="1"/>
  <c r="O2840" i="1"/>
  <c r="P2840" i="1"/>
  <c r="J2840" i="1"/>
  <c r="R2840" i="1"/>
  <c r="E2841" i="1"/>
  <c r="D2841" i="1"/>
  <c r="N2841" i="1"/>
  <c r="O2841" i="1"/>
  <c r="P2841" i="1"/>
  <c r="J2841" i="1"/>
  <c r="R2841" i="1"/>
  <c r="E2842" i="1"/>
  <c r="D2842" i="1"/>
  <c r="N2842" i="1"/>
  <c r="O2842" i="1"/>
  <c r="P2842" i="1"/>
  <c r="J2842" i="1"/>
  <c r="R2842" i="1"/>
  <c r="E2843" i="1"/>
  <c r="D2843" i="1"/>
  <c r="N2843" i="1"/>
  <c r="O2843" i="1"/>
  <c r="P2843" i="1"/>
  <c r="J2843" i="1"/>
  <c r="R2843" i="1"/>
  <c r="E2844" i="1"/>
  <c r="D2844" i="1"/>
  <c r="N2844" i="1"/>
  <c r="O2844" i="1"/>
  <c r="P2844" i="1"/>
  <c r="J2844" i="1"/>
  <c r="R2844" i="1"/>
  <c r="E2845" i="1"/>
  <c r="D2845" i="1"/>
  <c r="N2845" i="1"/>
  <c r="O2845" i="1"/>
  <c r="P2845" i="1"/>
  <c r="J2845" i="1"/>
  <c r="R2845" i="1"/>
  <c r="E2846" i="1"/>
  <c r="D2846" i="1"/>
  <c r="N2846" i="1"/>
  <c r="O2846" i="1"/>
  <c r="P2846" i="1"/>
  <c r="J2846" i="1"/>
  <c r="R2846" i="1"/>
  <c r="E2847" i="1"/>
  <c r="D2847" i="1"/>
  <c r="N2847" i="1"/>
  <c r="O2847" i="1"/>
  <c r="P2847" i="1"/>
  <c r="J2847" i="1"/>
  <c r="R2847" i="1"/>
  <c r="E2848" i="1"/>
  <c r="D2848" i="1"/>
  <c r="N2848" i="1"/>
  <c r="O2848" i="1"/>
  <c r="P2848" i="1"/>
  <c r="J2848" i="1"/>
  <c r="R2848" i="1"/>
  <c r="E2849" i="1"/>
  <c r="D2849" i="1"/>
  <c r="N2849" i="1"/>
  <c r="O2849" i="1"/>
  <c r="P2849" i="1"/>
  <c r="J2849" i="1"/>
  <c r="R2849" i="1"/>
  <c r="E2850" i="1"/>
  <c r="D2850" i="1"/>
  <c r="N2850" i="1"/>
  <c r="O2850" i="1"/>
  <c r="P2850" i="1"/>
  <c r="J2850" i="1"/>
  <c r="R2850" i="1"/>
  <c r="E2851" i="1"/>
  <c r="D2851" i="1"/>
  <c r="N2851" i="1"/>
  <c r="O2851" i="1"/>
  <c r="P2851" i="1"/>
  <c r="J2851" i="1"/>
  <c r="R2851" i="1"/>
  <c r="E2852" i="1"/>
  <c r="D2852" i="1"/>
  <c r="N2852" i="1"/>
  <c r="O2852" i="1"/>
  <c r="P2852" i="1"/>
  <c r="J2852" i="1"/>
  <c r="R2852" i="1"/>
  <c r="E2853" i="1"/>
  <c r="D2853" i="1"/>
  <c r="N2853" i="1"/>
  <c r="O2853" i="1"/>
  <c r="P2853" i="1"/>
  <c r="J2853" i="1"/>
  <c r="R2853" i="1"/>
  <c r="E2854" i="1"/>
  <c r="D2854" i="1"/>
  <c r="N2854" i="1"/>
  <c r="O2854" i="1"/>
  <c r="P2854" i="1"/>
  <c r="J2854" i="1"/>
  <c r="R2854" i="1"/>
  <c r="E2855" i="1"/>
  <c r="D2855" i="1"/>
  <c r="N2855" i="1"/>
  <c r="O2855" i="1"/>
  <c r="P2855" i="1"/>
  <c r="J2855" i="1"/>
  <c r="R2855" i="1"/>
  <c r="E2856" i="1"/>
  <c r="D2856" i="1"/>
  <c r="N2856" i="1"/>
  <c r="O2856" i="1"/>
  <c r="P2856" i="1"/>
  <c r="J2856" i="1"/>
  <c r="R2856" i="1"/>
  <c r="E2857" i="1"/>
  <c r="D2857" i="1"/>
  <c r="N2857" i="1"/>
  <c r="O2857" i="1"/>
  <c r="P2857" i="1"/>
  <c r="J2857" i="1"/>
  <c r="R2857" i="1"/>
  <c r="E2858" i="1"/>
  <c r="D2858" i="1"/>
  <c r="N2858" i="1"/>
  <c r="O2858" i="1"/>
  <c r="P2858" i="1"/>
  <c r="J2858" i="1"/>
  <c r="R2858" i="1"/>
  <c r="E2859" i="1"/>
  <c r="D2859" i="1"/>
  <c r="N2859" i="1"/>
  <c r="O2859" i="1"/>
  <c r="P2859" i="1"/>
  <c r="J2859" i="1"/>
  <c r="R2859" i="1"/>
  <c r="E2860" i="1"/>
  <c r="D2860" i="1"/>
  <c r="N2860" i="1"/>
  <c r="O2860" i="1"/>
  <c r="P2860" i="1"/>
  <c r="J2860" i="1"/>
  <c r="R2860" i="1"/>
  <c r="E2861" i="1"/>
  <c r="D2861" i="1"/>
  <c r="N2861" i="1"/>
  <c r="O2861" i="1"/>
  <c r="P2861" i="1"/>
  <c r="J2861" i="1"/>
  <c r="R2861" i="1"/>
  <c r="E2862" i="1"/>
  <c r="D2862" i="1"/>
  <c r="N2862" i="1"/>
  <c r="O2862" i="1"/>
  <c r="P2862" i="1"/>
  <c r="J2862" i="1"/>
  <c r="R2862" i="1"/>
  <c r="E2863" i="1"/>
  <c r="D2863" i="1"/>
  <c r="N2863" i="1"/>
  <c r="O2863" i="1"/>
  <c r="P2863" i="1"/>
  <c r="J2863" i="1"/>
  <c r="R2863" i="1"/>
  <c r="E2864" i="1"/>
  <c r="D2864" i="1"/>
  <c r="N2864" i="1"/>
  <c r="O2864" i="1"/>
  <c r="P2864" i="1"/>
  <c r="J2864" i="1"/>
  <c r="R2864" i="1"/>
  <c r="E2865" i="1"/>
  <c r="D2865" i="1"/>
  <c r="N2865" i="1"/>
  <c r="O2865" i="1"/>
  <c r="P2865" i="1"/>
  <c r="J2865" i="1"/>
  <c r="R2865" i="1"/>
  <c r="E2866" i="1"/>
  <c r="D2866" i="1"/>
  <c r="N2866" i="1"/>
  <c r="O2866" i="1"/>
  <c r="P2866" i="1"/>
  <c r="J2866" i="1"/>
  <c r="R2866" i="1"/>
  <c r="E2867" i="1"/>
  <c r="D2867" i="1"/>
  <c r="N2867" i="1"/>
  <c r="O2867" i="1"/>
  <c r="P2867" i="1"/>
  <c r="J2867" i="1"/>
  <c r="R2867" i="1"/>
  <c r="E2868" i="1"/>
  <c r="D2868" i="1"/>
  <c r="N2868" i="1"/>
  <c r="O2868" i="1"/>
  <c r="P2868" i="1"/>
  <c r="J2868" i="1"/>
  <c r="R2868" i="1"/>
  <c r="E2869" i="1"/>
  <c r="D2869" i="1"/>
  <c r="N2869" i="1"/>
  <c r="O2869" i="1"/>
  <c r="P2869" i="1"/>
  <c r="J2869" i="1"/>
  <c r="R2869" i="1"/>
  <c r="E2870" i="1"/>
  <c r="D2870" i="1"/>
  <c r="N2870" i="1"/>
  <c r="O2870" i="1"/>
  <c r="P2870" i="1"/>
  <c r="J2870" i="1"/>
  <c r="R2870" i="1"/>
  <c r="E2871" i="1"/>
  <c r="D2871" i="1"/>
  <c r="N2871" i="1"/>
  <c r="O2871" i="1"/>
  <c r="P2871" i="1"/>
  <c r="J2871" i="1"/>
  <c r="R2871" i="1"/>
  <c r="E2872" i="1"/>
  <c r="D2872" i="1"/>
  <c r="N2872" i="1"/>
  <c r="O2872" i="1"/>
  <c r="P2872" i="1"/>
  <c r="J2872" i="1"/>
  <c r="R2872" i="1"/>
  <c r="E2873" i="1"/>
  <c r="D2873" i="1"/>
  <c r="N2873" i="1"/>
  <c r="O2873" i="1"/>
  <c r="P2873" i="1"/>
  <c r="J2873" i="1"/>
  <c r="R2873" i="1"/>
  <c r="E2874" i="1"/>
  <c r="D2874" i="1"/>
  <c r="N2874" i="1"/>
  <c r="O2874" i="1"/>
  <c r="P2874" i="1"/>
  <c r="J2874" i="1"/>
  <c r="R2874" i="1"/>
  <c r="E2875" i="1"/>
  <c r="D2875" i="1"/>
  <c r="N2875" i="1"/>
  <c r="O2875" i="1"/>
  <c r="P2875" i="1"/>
  <c r="J2875" i="1"/>
  <c r="R2875" i="1"/>
  <c r="E2876" i="1"/>
  <c r="D2876" i="1"/>
  <c r="N2876" i="1"/>
  <c r="O2876" i="1"/>
  <c r="P2876" i="1"/>
  <c r="J2876" i="1"/>
  <c r="R2876" i="1"/>
  <c r="E2877" i="1"/>
  <c r="D2877" i="1"/>
  <c r="N2877" i="1"/>
  <c r="O2877" i="1"/>
  <c r="P2877" i="1"/>
  <c r="J2877" i="1"/>
  <c r="R2877" i="1"/>
  <c r="E2878" i="1"/>
  <c r="D2878" i="1"/>
  <c r="N2878" i="1"/>
  <c r="O2878" i="1"/>
  <c r="P2878" i="1"/>
  <c r="J2878" i="1"/>
  <c r="R2878" i="1"/>
  <c r="E2879" i="1"/>
  <c r="D2879" i="1"/>
  <c r="N2879" i="1"/>
  <c r="O2879" i="1"/>
  <c r="P2879" i="1"/>
  <c r="J2879" i="1"/>
  <c r="R2879" i="1"/>
  <c r="E2880" i="1"/>
  <c r="D2880" i="1"/>
  <c r="N2880" i="1"/>
  <c r="O2880" i="1"/>
  <c r="P2880" i="1"/>
  <c r="J2880" i="1"/>
  <c r="R2880" i="1"/>
  <c r="E2881" i="1"/>
  <c r="D2881" i="1"/>
  <c r="N2881" i="1"/>
  <c r="O2881" i="1"/>
  <c r="P2881" i="1"/>
  <c r="J2881" i="1"/>
  <c r="R2881" i="1"/>
  <c r="E2882" i="1"/>
  <c r="D2882" i="1"/>
  <c r="N2882" i="1"/>
  <c r="O2882" i="1"/>
  <c r="P2882" i="1"/>
  <c r="J2882" i="1"/>
  <c r="R2882" i="1"/>
  <c r="E2883" i="1"/>
  <c r="D2883" i="1"/>
  <c r="N2883" i="1"/>
  <c r="O2883" i="1"/>
  <c r="P2883" i="1"/>
  <c r="J2883" i="1"/>
  <c r="R2883" i="1"/>
  <c r="E2884" i="1"/>
  <c r="D2884" i="1"/>
  <c r="N2884" i="1"/>
  <c r="O2884" i="1"/>
  <c r="P2884" i="1"/>
  <c r="J2884" i="1"/>
  <c r="R2884" i="1"/>
  <c r="E2885" i="1"/>
  <c r="D2885" i="1"/>
  <c r="N2885" i="1"/>
  <c r="O2885" i="1"/>
  <c r="P2885" i="1"/>
  <c r="J2885" i="1"/>
  <c r="R2885" i="1"/>
  <c r="E2886" i="1"/>
  <c r="D2886" i="1"/>
  <c r="N2886" i="1"/>
  <c r="O2886" i="1"/>
  <c r="P2886" i="1"/>
  <c r="J2886" i="1"/>
  <c r="R2886" i="1"/>
  <c r="E2887" i="1"/>
  <c r="D2887" i="1"/>
  <c r="N2887" i="1"/>
  <c r="O2887" i="1"/>
  <c r="P2887" i="1"/>
  <c r="J2887" i="1"/>
  <c r="R2887" i="1"/>
  <c r="E2888" i="1"/>
  <c r="D2888" i="1"/>
  <c r="N2888" i="1"/>
  <c r="O2888" i="1"/>
  <c r="P2888" i="1"/>
  <c r="J2888" i="1"/>
  <c r="R2888" i="1"/>
  <c r="E2889" i="1"/>
  <c r="D2889" i="1"/>
  <c r="N2889" i="1"/>
  <c r="O2889" i="1"/>
  <c r="P2889" i="1"/>
  <c r="J2889" i="1"/>
  <c r="R2889" i="1"/>
  <c r="E2890" i="1"/>
  <c r="D2890" i="1"/>
  <c r="N2890" i="1"/>
  <c r="O2890" i="1"/>
  <c r="P2890" i="1"/>
  <c r="J2890" i="1"/>
  <c r="R2890" i="1"/>
  <c r="E2891" i="1"/>
  <c r="D2891" i="1"/>
  <c r="N2891" i="1"/>
  <c r="O2891" i="1"/>
  <c r="P2891" i="1"/>
  <c r="J2891" i="1"/>
  <c r="R2891" i="1"/>
  <c r="E2892" i="1"/>
  <c r="D2892" i="1"/>
  <c r="N2892" i="1"/>
  <c r="O2892" i="1"/>
  <c r="P2892" i="1"/>
  <c r="J2892" i="1"/>
  <c r="R2892" i="1"/>
  <c r="E2893" i="1"/>
  <c r="D2893" i="1"/>
  <c r="N2893" i="1"/>
  <c r="O2893" i="1"/>
  <c r="P2893" i="1"/>
  <c r="J2893" i="1"/>
  <c r="R2893" i="1"/>
  <c r="E2894" i="1"/>
  <c r="D2894" i="1"/>
  <c r="N2894" i="1"/>
  <c r="O2894" i="1"/>
  <c r="P2894" i="1"/>
  <c r="J2894" i="1"/>
  <c r="R2894" i="1"/>
  <c r="E2895" i="1"/>
  <c r="D2895" i="1"/>
  <c r="N2895" i="1"/>
  <c r="O2895" i="1"/>
  <c r="P2895" i="1"/>
  <c r="J2895" i="1"/>
  <c r="R2895" i="1"/>
  <c r="E2896" i="1"/>
  <c r="D2896" i="1"/>
  <c r="N2896" i="1"/>
  <c r="O2896" i="1"/>
  <c r="P2896" i="1"/>
  <c r="J2896" i="1"/>
  <c r="R2896" i="1"/>
  <c r="E2897" i="1"/>
  <c r="D2897" i="1"/>
  <c r="N2897" i="1"/>
  <c r="O2897" i="1"/>
  <c r="P2897" i="1"/>
  <c r="J2897" i="1"/>
  <c r="R2897" i="1"/>
  <c r="E2898" i="1"/>
  <c r="D2898" i="1"/>
  <c r="N2898" i="1"/>
  <c r="O2898" i="1"/>
  <c r="P2898" i="1"/>
  <c r="J2898" i="1"/>
  <c r="R2898" i="1"/>
  <c r="E2899" i="1"/>
  <c r="D2899" i="1"/>
  <c r="N2899" i="1"/>
  <c r="O2899" i="1"/>
  <c r="P2899" i="1"/>
  <c r="J2899" i="1"/>
  <c r="R2899" i="1"/>
  <c r="E2900" i="1"/>
  <c r="D2900" i="1"/>
  <c r="N2900" i="1"/>
  <c r="O2900" i="1"/>
  <c r="P2900" i="1"/>
  <c r="J2900" i="1"/>
  <c r="R2900" i="1"/>
  <c r="E2901" i="1"/>
  <c r="D2901" i="1"/>
  <c r="N2901" i="1"/>
  <c r="O2901" i="1"/>
  <c r="P2901" i="1"/>
  <c r="J2901" i="1"/>
  <c r="R2901" i="1"/>
  <c r="E2902" i="1"/>
  <c r="D2902" i="1"/>
  <c r="N2902" i="1"/>
  <c r="O2902" i="1"/>
  <c r="P2902" i="1"/>
  <c r="J2902" i="1"/>
  <c r="R2902" i="1"/>
  <c r="E2903" i="1"/>
  <c r="D2903" i="1"/>
  <c r="N2903" i="1"/>
  <c r="O2903" i="1"/>
  <c r="P2903" i="1"/>
  <c r="J2903" i="1"/>
  <c r="R2903" i="1"/>
  <c r="E2904" i="1"/>
  <c r="D2904" i="1"/>
  <c r="N2904" i="1"/>
  <c r="O2904" i="1"/>
  <c r="P2904" i="1"/>
  <c r="J2904" i="1"/>
  <c r="R2904" i="1"/>
  <c r="E2905" i="1"/>
  <c r="D2905" i="1"/>
  <c r="N2905" i="1"/>
  <c r="O2905" i="1"/>
  <c r="P2905" i="1"/>
  <c r="J2905" i="1"/>
  <c r="R2905" i="1"/>
  <c r="E2906" i="1"/>
  <c r="D2906" i="1"/>
  <c r="N2906" i="1"/>
  <c r="O2906" i="1"/>
  <c r="P2906" i="1"/>
  <c r="J2906" i="1"/>
  <c r="R2906" i="1"/>
  <c r="E2907" i="1"/>
  <c r="D2907" i="1"/>
  <c r="N2907" i="1"/>
  <c r="O2907" i="1"/>
  <c r="P2907" i="1"/>
  <c r="J2907" i="1"/>
  <c r="R2907" i="1"/>
  <c r="E2908" i="1"/>
  <c r="D2908" i="1"/>
  <c r="N2908" i="1"/>
  <c r="O2908" i="1"/>
  <c r="P2908" i="1"/>
  <c r="J2908" i="1"/>
  <c r="R2908" i="1"/>
  <c r="E2909" i="1"/>
  <c r="D2909" i="1"/>
  <c r="N2909" i="1"/>
  <c r="O2909" i="1"/>
  <c r="P2909" i="1"/>
  <c r="J2909" i="1"/>
  <c r="R2909" i="1"/>
  <c r="E2910" i="1"/>
  <c r="D2910" i="1"/>
  <c r="N2910" i="1"/>
  <c r="O2910" i="1"/>
  <c r="P2910" i="1"/>
  <c r="J2910" i="1"/>
  <c r="R2910" i="1"/>
  <c r="E2911" i="1"/>
  <c r="D2911" i="1"/>
  <c r="N2911" i="1"/>
  <c r="O2911" i="1"/>
  <c r="P2911" i="1"/>
  <c r="J2911" i="1"/>
  <c r="R2911" i="1"/>
  <c r="E2912" i="1"/>
  <c r="D2912" i="1"/>
  <c r="N2912" i="1"/>
  <c r="O2912" i="1"/>
  <c r="P2912" i="1"/>
  <c r="J2912" i="1"/>
  <c r="R2912" i="1"/>
  <c r="E2913" i="1"/>
  <c r="D2913" i="1"/>
  <c r="N2913" i="1"/>
  <c r="O2913" i="1"/>
  <c r="P2913" i="1"/>
  <c r="J2913" i="1"/>
  <c r="R2913" i="1"/>
  <c r="E2914" i="1"/>
  <c r="D2914" i="1"/>
  <c r="N2914" i="1"/>
  <c r="O2914" i="1"/>
  <c r="P2914" i="1"/>
  <c r="J2914" i="1"/>
  <c r="R2914" i="1"/>
  <c r="E2915" i="1"/>
  <c r="D2915" i="1"/>
  <c r="N2915" i="1"/>
  <c r="O2915" i="1"/>
  <c r="P2915" i="1"/>
  <c r="J2915" i="1"/>
  <c r="R2915" i="1"/>
  <c r="E2916" i="1"/>
  <c r="D2916" i="1"/>
  <c r="N2916" i="1"/>
  <c r="O2916" i="1"/>
  <c r="P2916" i="1"/>
  <c r="J2916" i="1"/>
  <c r="R2916" i="1"/>
  <c r="E2917" i="1"/>
  <c r="D2917" i="1"/>
  <c r="N2917" i="1"/>
  <c r="O2917" i="1"/>
  <c r="P2917" i="1"/>
  <c r="J2917" i="1"/>
  <c r="R2917" i="1"/>
  <c r="E2918" i="1"/>
  <c r="D2918" i="1"/>
  <c r="N2918" i="1"/>
  <c r="O2918" i="1"/>
  <c r="P2918" i="1"/>
  <c r="J2918" i="1"/>
  <c r="R2918" i="1"/>
  <c r="E2919" i="1"/>
  <c r="D2919" i="1"/>
  <c r="N2919" i="1"/>
  <c r="O2919" i="1"/>
  <c r="P2919" i="1"/>
  <c r="J2919" i="1"/>
  <c r="R2919" i="1"/>
  <c r="E2920" i="1"/>
  <c r="D2920" i="1"/>
  <c r="N2920" i="1"/>
  <c r="O2920" i="1"/>
  <c r="P2920" i="1"/>
  <c r="J2920" i="1"/>
  <c r="R2920" i="1"/>
  <c r="E2921" i="1"/>
  <c r="D2921" i="1"/>
  <c r="N2921" i="1"/>
  <c r="O2921" i="1"/>
  <c r="P2921" i="1"/>
  <c r="J2921" i="1"/>
  <c r="R2921" i="1"/>
  <c r="E2922" i="1"/>
  <c r="D2922" i="1"/>
  <c r="N2922" i="1"/>
  <c r="O2922" i="1"/>
  <c r="P2922" i="1"/>
  <c r="J2922" i="1"/>
  <c r="R2922" i="1"/>
  <c r="E2923" i="1"/>
  <c r="D2923" i="1"/>
  <c r="N2923" i="1"/>
  <c r="O2923" i="1"/>
  <c r="P2923" i="1"/>
  <c r="J2923" i="1"/>
  <c r="R2923" i="1"/>
  <c r="E2924" i="1"/>
  <c r="D2924" i="1"/>
  <c r="N2924" i="1"/>
  <c r="O2924" i="1"/>
  <c r="P2924" i="1"/>
  <c r="J2924" i="1"/>
  <c r="R2924" i="1"/>
  <c r="E2925" i="1"/>
  <c r="D2925" i="1"/>
  <c r="N2925" i="1"/>
  <c r="O2925" i="1"/>
  <c r="P2925" i="1"/>
  <c r="J2925" i="1"/>
  <c r="R2925" i="1"/>
  <c r="E2926" i="1"/>
  <c r="D2926" i="1"/>
  <c r="N2926" i="1"/>
  <c r="O2926" i="1"/>
  <c r="P2926" i="1"/>
  <c r="J2926" i="1"/>
  <c r="R2926" i="1"/>
  <c r="E2927" i="1"/>
  <c r="D2927" i="1"/>
  <c r="N2927" i="1"/>
  <c r="O2927" i="1"/>
  <c r="P2927" i="1"/>
  <c r="J2927" i="1"/>
  <c r="R2927" i="1"/>
  <c r="E2928" i="1"/>
  <c r="D2928" i="1"/>
  <c r="N2928" i="1"/>
  <c r="O2928" i="1"/>
  <c r="P2928" i="1"/>
  <c r="J2928" i="1"/>
  <c r="R2928" i="1"/>
  <c r="E2929" i="1"/>
  <c r="D2929" i="1"/>
  <c r="N2929" i="1"/>
  <c r="O2929" i="1"/>
  <c r="P2929" i="1"/>
  <c r="J2929" i="1"/>
  <c r="R2929" i="1"/>
  <c r="E2930" i="1"/>
  <c r="D2930" i="1"/>
  <c r="N2930" i="1"/>
  <c r="O2930" i="1"/>
  <c r="P2930" i="1"/>
  <c r="J2930" i="1"/>
  <c r="R2930" i="1"/>
  <c r="E2931" i="1"/>
  <c r="D2931" i="1"/>
  <c r="N2931" i="1"/>
  <c r="O2931" i="1"/>
  <c r="P2931" i="1"/>
  <c r="J2931" i="1"/>
  <c r="R2931" i="1"/>
  <c r="E2932" i="1"/>
  <c r="D2932" i="1"/>
  <c r="N2932" i="1"/>
  <c r="O2932" i="1"/>
  <c r="P2932" i="1"/>
  <c r="J2932" i="1"/>
  <c r="R2932" i="1"/>
  <c r="E2933" i="1"/>
  <c r="D2933" i="1"/>
  <c r="N2933" i="1"/>
  <c r="O2933" i="1"/>
  <c r="P2933" i="1"/>
  <c r="J2933" i="1"/>
  <c r="R2933" i="1"/>
  <c r="E2934" i="1"/>
  <c r="D2934" i="1"/>
  <c r="N2934" i="1"/>
  <c r="O2934" i="1"/>
  <c r="P2934" i="1"/>
  <c r="J2934" i="1"/>
  <c r="R2934" i="1"/>
  <c r="E2935" i="1"/>
  <c r="D2935" i="1"/>
  <c r="N2935" i="1"/>
  <c r="O2935" i="1"/>
  <c r="P2935" i="1"/>
  <c r="J2935" i="1"/>
  <c r="R2935" i="1"/>
  <c r="E2936" i="1"/>
  <c r="D2936" i="1"/>
  <c r="N2936" i="1"/>
  <c r="O2936" i="1"/>
  <c r="P2936" i="1"/>
  <c r="J2936" i="1"/>
  <c r="R2936" i="1"/>
  <c r="E2937" i="1"/>
  <c r="D2937" i="1"/>
  <c r="N2937" i="1"/>
  <c r="O2937" i="1"/>
  <c r="P2937" i="1"/>
  <c r="J2937" i="1"/>
  <c r="R2937" i="1"/>
  <c r="E2938" i="1"/>
  <c r="D2938" i="1"/>
  <c r="N2938" i="1"/>
  <c r="O2938" i="1"/>
  <c r="P2938" i="1"/>
  <c r="J2938" i="1"/>
  <c r="R2938" i="1"/>
  <c r="E2939" i="1"/>
  <c r="D2939" i="1"/>
  <c r="N2939" i="1"/>
  <c r="O2939" i="1"/>
  <c r="P2939" i="1"/>
  <c r="J2939" i="1"/>
  <c r="R2939" i="1"/>
  <c r="E2940" i="1"/>
  <c r="D2940" i="1"/>
  <c r="N2940" i="1"/>
  <c r="O2940" i="1"/>
  <c r="P2940" i="1"/>
  <c r="J2940" i="1"/>
  <c r="R2940" i="1"/>
  <c r="E2941" i="1"/>
  <c r="D2941" i="1"/>
  <c r="N2941" i="1"/>
  <c r="O2941" i="1"/>
  <c r="P2941" i="1"/>
  <c r="J2941" i="1"/>
  <c r="R2941" i="1"/>
  <c r="E2942" i="1"/>
  <c r="D2942" i="1"/>
  <c r="N2942" i="1"/>
  <c r="O2942" i="1"/>
  <c r="P2942" i="1"/>
  <c r="J2942" i="1"/>
  <c r="R2942" i="1"/>
  <c r="E2943" i="1"/>
  <c r="D2943" i="1"/>
  <c r="N2943" i="1"/>
  <c r="O2943" i="1"/>
  <c r="P2943" i="1"/>
  <c r="J2943" i="1"/>
  <c r="R2943" i="1"/>
  <c r="E2944" i="1"/>
  <c r="D2944" i="1"/>
  <c r="N2944" i="1"/>
  <c r="O2944" i="1"/>
  <c r="P2944" i="1"/>
  <c r="J2944" i="1"/>
  <c r="R2944" i="1"/>
  <c r="E2945" i="1"/>
  <c r="D2945" i="1"/>
  <c r="N2945" i="1"/>
  <c r="O2945" i="1"/>
  <c r="P2945" i="1"/>
  <c r="J2945" i="1"/>
  <c r="R2945" i="1"/>
  <c r="E2946" i="1"/>
  <c r="D2946" i="1"/>
  <c r="N2946" i="1"/>
  <c r="O2946" i="1"/>
  <c r="P2946" i="1"/>
  <c r="J2946" i="1"/>
  <c r="R2946" i="1"/>
  <c r="E2947" i="1"/>
  <c r="D2947" i="1"/>
  <c r="N2947" i="1"/>
  <c r="O2947" i="1"/>
  <c r="P2947" i="1"/>
  <c r="J2947" i="1"/>
  <c r="R2947" i="1"/>
  <c r="E2948" i="1"/>
  <c r="D2948" i="1"/>
  <c r="N2948" i="1"/>
  <c r="O2948" i="1"/>
  <c r="P2948" i="1"/>
  <c r="J2948" i="1"/>
  <c r="R2948" i="1"/>
  <c r="E2949" i="1"/>
  <c r="D2949" i="1"/>
  <c r="N2949" i="1"/>
  <c r="O2949" i="1"/>
  <c r="P2949" i="1"/>
  <c r="J2949" i="1"/>
  <c r="R2949" i="1"/>
  <c r="E2950" i="1"/>
  <c r="D2950" i="1"/>
  <c r="N2950" i="1"/>
  <c r="O2950" i="1"/>
  <c r="P2950" i="1"/>
  <c r="J2950" i="1"/>
  <c r="R2950" i="1"/>
  <c r="E2951" i="1"/>
  <c r="D2951" i="1"/>
  <c r="N2951" i="1"/>
  <c r="O2951" i="1"/>
  <c r="P2951" i="1"/>
  <c r="J2951" i="1"/>
  <c r="R2951" i="1"/>
  <c r="E2952" i="1"/>
  <c r="D2952" i="1"/>
  <c r="N2952" i="1"/>
  <c r="O2952" i="1"/>
  <c r="P2952" i="1"/>
  <c r="J2952" i="1"/>
  <c r="R2952" i="1"/>
  <c r="E2953" i="1"/>
  <c r="D2953" i="1"/>
  <c r="N2953" i="1"/>
  <c r="O2953" i="1"/>
  <c r="P2953" i="1"/>
  <c r="J2953" i="1"/>
  <c r="R2953" i="1"/>
  <c r="E2954" i="1"/>
  <c r="D2954" i="1"/>
  <c r="N2954" i="1"/>
  <c r="O2954" i="1"/>
  <c r="P2954" i="1"/>
  <c r="J2954" i="1"/>
  <c r="R2954" i="1"/>
  <c r="E2955" i="1"/>
  <c r="D2955" i="1"/>
  <c r="N2955" i="1"/>
  <c r="O2955" i="1"/>
  <c r="P2955" i="1"/>
  <c r="J2955" i="1"/>
  <c r="R2955" i="1"/>
  <c r="E2956" i="1"/>
  <c r="D2956" i="1"/>
  <c r="N2956" i="1"/>
  <c r="O2956" i="1"/>
  <c r="P2956" i="1"/>
  <c r="J2956" i="1"/>
  <c r="R2956" i="1"/>
  <c r="E2957" i="1"/>
  <c r="D2957" i="1"/>
  <c r="N2957" i="1"/>
  <c r="O2957" i="1"/>
  <c r="P2957" i="1"/>
  <c r="J2957" i="1"/>
  <c r="R2957" i="1"/>
  <c r="E2958" i="1"/>
  <c r="D2958" i="1"/>
  <c r="N2958" i="1"/>
  <c r="O2958" i="1"/>
  <c r="P2958" i="1"/>
  <c r="J2958" i="1"/>
  <c r="R2958" i="1"/>
  <c r="E2959" i="1"/>
  <c r="D2959" i="1"/>
  <c r="N2959" i="1"/>
  <c r="O2959" i="1"/>
  <c r="P2959" i="1"/>
  <c r="J2959" i="1"/>
  <c r="R2959" i="1"/>
  <c r="E2960" i="1"/>
  <c r="D2960" i="1"/>
  <c r="N2960" i="1"/>
  <c r="O2960" i="1"/>
  <c r="P2960" i="1"/>
  <c r="J2960" i="1"/>
  <c r="R2960" i="1"/>
  <c r="E2961" i="1"/>
  <c r="D2961" i="1"/>
  <c r="N2961" i="1"/>
  <c r="O2961" i="1"/>
  <c r="P2961" i="1"/>
  <c r="J2961" i="1"/>
  <c r="R2961" i="1"/>
  <c r="E2962" i="1"/>
  <c r="D2962" i="1"/>
  <c r="N2962" i="1"/>
  <c r="O2962" i="1"/>
  <c r="P2962" i="1"/>
  <c r="J2962" i="1"/>
  <c r="R2962" i="1"/>
  <c r="E2963" i="1"/>
  <c r="D2963" i="1"/>
  <c r="N2963" i="1"/>
  <c r="O2963" i="1"/>
  <c r="P2963" i="1"/>
  <c r="J2963" i="1"/>
  <c r="R2963" i="1"/>
  <c r="E2964" i="1"/>
  <c r="D2964" i="1"/>
  <c r="N2964" i="1"/>
  <c r="O2964" i="1"/>
  <c r="P2964" i="1"/>
  <c r="J2964" i="1"/>
  <c r="R2964" i="1"/>
  <c r="E2965" i="1"/>
  <c r="D2965" i="1"/>
  <c r="N2965" i="1"/>
  <c r="O2965" i="1"/>
  <c r="P2965" i="1"/>
  <c r="J2965" i="1"/>
  <c r="R2965" i="1"/>
  <c r="E2966" i="1"/>
  <c r="D2966" i="1"/>
  <c r="N2966" i="1"/>
  <c r="O2966" i="1"/>
  <c r="P2966" i="1"/>
  <c r="J2966" i="1"/>
  <c r="R2966" i="1"/>
  <c r="E2967" i="1"/>
  <c r="D2967" i="1"/>
  <c r="N2967" i="1"/>
  <c r="O2967" i="1"/>
  <c r="P2967" i="1"/>
  <c r="J2967" i="1"/>
  <c r="R2967" i="1"/>
  <c r="E2968" i="1"/>
  <c r="D2968" i="1"/>
  <c r="N2968" i="1"/>
  <c r="O2968" i="1"/>
  <c r="P2968" i="1"/>
  <c r="J2968" i="1"/>
  <c r="R2968" i="1"/>
  <c r="E2969" i="1"/>
  <c r="D2969" i="1"/>
  <c r="N2969" i="1"/>
  <c r="O2969" i="1"/>
  <c r="P2969" i="1"/>
  <c r="J2969" i="1"/>
  <c r="R2969" i="1"/>
  <c r="E2970" i="1"/>
  <c r="D2970" i="1"/>
  <c r="N2970" i="1"/>
  <c r="O2970" i="1"/>
  <c r="P2970" i="1"/>
  <c r="J2970" i="1"/>
  <c r="R2970" i="1"/>
  <c r="E2971" i="1"/>
  <c r="D2971" i="1"/>
  <c r="N2971" i="1"/>
  <c r="O2971" i="1"/>
  <c r="P2971" i="1"/>
  <c r="J2971" i="1"/>
  <c r="R2971" i="1"/>
  <c r="E2972" i="1"/>
  <c r="D2972" i="1"/>
  <c r="N2972" i="1"/>
  <c r="O2972" i="1"/>
  <c r="P2972" i="1"/>
  <c r="J2972" i="1"/>
  <c r="R2972" i="1"/>
  <c r="E2973" i="1"/>
  <c r="D2973" i="1"/>
  <c r="N2973" i="1"/>
  <c r="O2973" i="1"/>
  <c r="P2973" i="1"/>
  <c r="J2973" i="1"/>
  <c r="R2973" i="1"/>
  <c r="E2974" i="1"/>
  <c r="D2974" i="1"/>
  <c r="N2974" i="1"/>
  <c r="O2974" i="1"/>
  <c r="P2974" i="1"/>
  <c r="J2974" i="1"/>
  <c r="R2974" i="1"/>
  <c r="E2975" i="1"/>
  <c r="D2975" i="1"/>
  <c r="N2975" i="1"/>
  <c r="O2975" i="1"/>
  <c r="P2975" i="1"/>
  <c r="J2975" i="1"/>
  <c r="R2975" i="1"/>
  <c r="E2976" i="1"/>
  <c r="D2976" i="1"/>
  <c r="N2976" i="1"/>
  <c r="O2976" i="1"/>
  <c r="P2976" i="1"/>
  <c r="J2976" i="1"/>
  <c r="R2976" i="1"/>
  <c r="E2977" i="1"/>
  <c r="D2977" i="1"/>
  <c r="N2977" i="1"/>
  <c r="O2977" i="1"/>
  <c r="P2977" i="1"/>
  <c r="J2977" i="1"/>
  <c r="R2977" i="1"/>
  <c r="E2978" i="1"/>
  <c r="D2978" i="1"/>
  <c r="N2978" i="1"/>
  <c r="O2978" i="1"/>
  <c r="P2978" i="1"/>
  <c r="J2978" i="1"/>
  <c r="R2978" i="1"/>
  <c r="E2979" i="1"/>
  <c r="D2979" i="1"/>
  <c r="N2979" i="1"/>
  <c r="O2979" i="1"/>
  <c r="P2979" i="1"/>
  <c r="J2979" i="1"/>
  <c r="R2979" i="1"/>
  <c r="E2980" i="1"/>
  <c r="D2980" i="1"/>
  <c r="N2980" i="1"/>
  <c r="O2980" i="1"/>
  <c r="P2980" i="1"/>
  <c r="J2980" i="1"/>
  <c r="R2980" i="1"/>
  <c r="E2981" i="1"/>
  <c r="D2981" i="1"/>
  <c r="N2981" i="1"/>
  <c r="O2981" i="1"/>
  <c r="P2981" i="1"/>
  <c r="J2981" i="1"/>
  <c r="R2981" i="1"/>
  <c r="E2982" i="1"/>
  <c r="D2982" i="1"/>
  <c r="N2982" i="1"/>
  <c r="O2982" i="1"/>
  <c r="P2982" i="1"/>
  <c r="J2982" i="1"/>
  <c r="R2982" i="1"/>
  <c r="E2983" i="1"/>
  <c r="D2983" i="1"/>
  <c r="N2983" i="1"/>
  <c r="O2983" i="1"/>
  <c r="P2983" i="1"/>
  <c r="J2983" i="1"/>
  <c r="R2983" i="1"/>
  <c r="E2984" i="1"/>
  <c r="D2984" i="1"/>
  <c r="N2984" i="1"/>
  <c r="O2984" i="1"/>
  <c r="P2984" i="1"/>
  <c r="J2984" i="1"/>
  <c r="R2984" i="1"/>
  <c r="E2985" i="1"/>
  <c r="D2985" i="1"/>
  <c r="N2985" i="1"/>
  <c r="O2985" i="1"/>
  <c r="P2985" i="1"/>
  <c r="J2985" i="1"/>
  <c r="R2985" i="1"/>
  <c r="E2986" i="1"/>
  <c r="D2986" i="1"/>
  <c r="N2986" i="1"/>
  <c r="O2986" i="1"/>
  <c r="P2986" i="1"/>
  <c r="J2986" i="1"/>
  <c r="R2986" i="1"/>
  <c r="E2987" i="1"/>
  <c r="D2987" i="1"/>
  <c r="N2987" i="1"/>
  <c r="O2987" i="1"/>
  <c r="P2987" i="1"/>
  <c r="J2987" i="1"/>
  <c r="R2987" i="1"/>
  <c r="E2988" i="1"/>
  <c r="D2988" i="1"/>
  <c r="N2988" i="1"/>
  <c r="O2988" i="1"/>
  <c r="P2988" i="1"/>
  <c r="J2988" i="1"/>
  <c r="R2988" i="1"/>
  <c r="E2989" i="1"/>
  <c r="D2989" i="1"/>
  <c r="N2989" i="1"/>
  <c r="O2989" i="1"/>
  <c r="P2989" i="1"/>
  <c r="J2989" i="1"/>
  <c r="R2989" i="1"/>
  <c r="E2990" i="1"/>
  <c r="D2990" i="1"/>
  <c r="N2990" i="1"/>
  <c r="O2990" i="1"/>
  <c r="P2990" i="1"/>
  <c r="J2990" i="1"/>
  <c r="R2990" i="1"/>
  <c r="E2991" i="1"/>
  <c r="D2991" i="1"/>
  <c r="N2991" i="1"/>
  <c r="O2991" i="1"/>
  <c r="P2991" i="1"/>
  <c r="J2991" i="1"/>
  <c r="R2991" i="1"/>
  <c r="E2992" i="1"/>
  <c r="D2992" i="1"/>
  <c r="N2992" i="1"/>
  <c r="O2992" i="1"/>
  <c r="P2992" i="1"/>
  <c r="J2992" i="1"/>
  <c r="R2992" i="1"/>
  <c r="E2993" i="1"/>
  <c r="D2993" i="1"/>
  <c r="N2993" i="1"/>
  <c r="O2993" i="1"/>
  <c r="P2993" i="1"/>
  <c r="J2993" i="1"/>
  <c r="R2993" i="1"/>
  <c r="E2994" i="1"/>
  <c r="D2994" i="1"/>
  <c r="N2994" i="1"/>
  <c r="O2994" i="1"/>
  <c r="P2994" i="1"/>
  <c r="J2994" i="1"/>
  <c r="R2994" i="1"/>
  <c r="E2995" i="1"/>
  <c r="D2995" i="1"/>
  <c r="N2995" i="1"/>
  <c r="O2995" i="1"/>
  <c r="P2995" i="1"/>
  <c r="J2995" i="1"/>
  <c r="R2995" i="1"/>
  <c r="E2996" i="1"/>
  <c r="D2996" i="1"/>
  <c r="N2996" i="1"/>
  <c r="O2996" i="1"/>
  <c r="P2996" i="1"/>
  <c r="J2996" i="1"/>
  <c r="R2996" i="1"/>
  <c r="E2997" i="1"/>
  <c r="D2997" i="1"/>
  <c r="N2997" i="1"/>
  <c r="O2997" i="1"/>
  <c r="P2997" i="1"/>
  <c r="J2997" i="1"/>
  <c r="R2997" i="1"/>
  <c r="E2998" i="1"/>
  <c r="D2998" i="1"/>
  <c r="N2998" i="1"/>
  <c r="O2998" i="1"/>
  <c r="P2998" i="1"/>
  <c r="J2998" i="1"/>
  <c r="R2998" i="1"/>
  <c r="E2999" i="1"/>
  <c r="D2999" i="1"/>
  <c r="N2999" i="1"/>
  <c r="O2999" i="1"/>
  <c r="P2999" i="1"/>
  <c r="J2999" i="1"/>
  <c r="R2999" i="1"/>
  <c r="E3000" i="1"/>
  <c r="D3000" i="1"/>
  <c r="N3000" i="1"/>
  <c r="O3000" i="1"/>
  <c r="P3000" i="1"/>
  <c r="J3000" i="1"/>
  <c r="R3000" i="1"/>
  <c r="E3001" i="1"/>
  <c r="D3001" i="1"/>
  <c r="N3001" i="1"/>
  <c r="O3001" i="1"/>
  <c r="P3001" i="1"/>
  <c r="J3001" i="1"/>
  <c r="R3001" i="1"/>
  <c r="E3002" i="1"/>
  <c r="D3002" i="1"/>
  <c r="N3002" i="1"/>
  <c r="O3002" i="1"/>
  <c r="P3002" i="1"/>
  <c r="J3002" i="1"/>
  <c r="R3002" i="1"/>
  <c r="E3003" i="1"/>
  <c r="D3003" i="1"/>
  <c r="N3003" i="1"/>
  <c r="O3003" i="1"/>
  <c r="P3003" i="1"/>
  <c r="J3003" i="1"/>
  <c r="R3003" i="1"/>
  <c r="E3004" i="1"/>
  <c r="D3004" i="1"/>
  <c r="N3004" i="1"/>
  <c r="O3004" i="1"/>
  <c r="P3004" i="1"/>
  <c r="J3004" i="1"/>
  <c r="R3004" i="1"/>
  <c r="E3005" i="1"/>
  <c r="D3005" i="1"/>
  <c r="N3005" i="1"/>
  <c r="O3005" i="1"/>
  <c r="P3005" i="1"/>
  <c r="J3005" i="1"/>
  <c r="R3005" i="1"/>
  <c r="E3006" i="1"/>
  <c r="D3006" i="1"/>
  <c r="N3006" i="1"/>
  <c r="O3006" i="1"/>
  <c r="P3006" i="1"/>
  <c r="J3006" i="1"/>
  <c r="R3006" i="1"/>
  <c r="E3007" i="1"/>
  <c r="D3007" i="1"/>
  <c r="N3007" i="1"/>
  <c r="O3007" i="1"/>
  <c r="P3007" i="1"/>
  <c r="J3007" i="1"/>
  <c r="R3007" i="1"/>
  <c r="E3008" i="1"/>
  <c r="D3008" i="1"/>
  <c r="N3008" i="1"/>
  <c r="O3008" i="1"/>
  <c r="P3008" i="1"/>
  <c r="J3008" i="1"/>
  <c r="R3008" i="1"/>
  <c r="E3009" i="1"/>
  <c r="D3009" i="1"/>
  <c r="N3009" i="1"/>
  <c r="O3009" i="1"/>
  <c r="P3009" i="1"/>
  <c r="J3009" i="1"/>
  <c r="R3009" i="1"/>
  <c r="E3010" i="1"/>
  <c r="D3010" i="1"/>
  <c r="N3010" i="1"/>
  <c r="O3010" i="1"/>
  <c r="P3010" i="1"/>
  <c r="J3010" i="1"/>
  <c r="R3010" i="1"/>
  <c r="E3011" i="1"/>
  <c r="D3011" i="1"/>
  <c r="N3011" i="1"/>
  <c r="O3011" i="1"/>
  <c r="P3011" i="1"/>
  <c r="J3011" i="1"/>
  <c r="R3011" i="1"/>
  <c r="E3012" i="1"/>
  <c r="D3012" i="1"/>
  <c r="N3012" i="1"/>
  <c r="O3012" i="1"/>
  <c r="P3012" i="1"/>
  <c r="J3012" i="1"/>
  <c r="R3012" i="1"/>
  <c r="E3013" i="1"/>
  <c r="D3013" i="1"/>
  <c r="N3013" i="1"/>
  <c r="O3013" i="1"/>
  <c r="P3013" i="1"/>
  <c r="J3013" i="1"/>
  <c r="R3013" i="1"/>
  <c r="E3014" i="1"/>
  <c r="D3014" i="1"/>
  <c r="N3014" i="1"/>
  <c r="O3014" i="1"/>
  <c r="P3014" i="1"/>
  <c r="J3014" i="1"/>
  <c r="R3014" i="1"/>
  <c r="E3015" i="1"/>
  <c r="D3015" i="1"/>
  <c r="N3015" i="1"/>
  <c r="O3015" i="1"/>
  <c r="P3015" i="1"/>
  <c r="J3015" i="1"/>
  <c r="R3015" i="1"/>
  <c r="E3016" i="1"/>
  <c r="D3016" i="1"/>
  <c r="N3016" i="1"/>
  <c r="O3016" i="1"/>
  <c r="P3016" i="1"/>
  <c r="J3016" i="1"/>
  <c r="R3016" i="1"/>
  <c r="E3017" i="1"/>
  <c r="D3017" i="1"/>
  <c r="N3017" i="1"/>
  <c r="O3017" i="1"/>
  <c r="P3017" i="1"/>
  <c r="J3017" i="1"/>
  <c r="R3017" i="1"/>
  <c r="E3018" i="1"/>
  <c r="D3018" i="1"/>
  <c r="N3018" i="1"/>
  <c r="O3018" i="1"/>
  <c r="P3018" i="1"/>
  <c r="J3018" i="1"/>
  <c r="R3018" i="1"/>
  <c r="E3019" i="1"/>
  <c r="D3019" i="1"/>
  <c r="N3019" i="1"/>
  <c r="O3019" i="1"/>
  <c r="P3019" i="1"/>
  <c r="J3019" i="1"/>
  <c r="R3019" i="1"/>
  <c r="E3020" i="1"/>
  <c r="D3020" i="1"/>
  <c r="N3020" i="1"/>
  <c r="O3020" i="1"/>
  <c r="P3020" i="1"/>
  <c r="J3020" i="1"/>
  <c r="R3020" i="1"/>
  <c r="E3021" i="1"/>
  <c r="D3021" i="1"/>
  <c r="N3021" i="1"/>
  <c r="O3021" i="1"/>
  <c r="P3021" i="1"/>
  <c r="J3021" i="1"/>
  <c r="R3021" i="1"/>
  <c r="E3022" i="1"/>
  <c r="D3022" i="1"/>
  <c r="N3022" i="1"/>
  <c r="O3022" i="1"/>
  <c r="P3022" i="1"/>
  <c r="J3022" i="1"/>
  <c r="R3022" i="1"/>
  <c r="E3023" i="1"/>
  <c r="D3023" i="1"/>
  <c r="N3023" i="1"/>
  <c r="O3023" i="1"/>
  <c r="P3023" i="1"/>
  <c r="J3023" i="1"/>
  <c r="R3023" i="1"/>
  <c r="E3024" i="1"/>
  <c r="D3024" i="1"/>
  <c r="N3024" i="1"/>
  <c r="O3024" i="1"/>
  <c r="P3024" i="1"/>
  <c r="J3024" i="1"/>
  <c r="R3024" i="1"/>
  <c r="E3025" i="1"/>
  <c r="D3025" i="1"/>
  <c r="N3025" i="1"/>
  <c r="O3025" i="1"/>
  <c r="P3025" i="1"/>
  <c r="J3025" i="1"/>
  <c r="R3025" i="1"/>
  <c r="E3026" i="1"/>
  <c r="D3026" i="1"/>
  <c r="N3026" i="1"/>
  <c r="O3026" i="1"/>
  <c r="P3026" i="1"/>
  <c r="J3026" i="1"/>
  <c r="R3026" i="1"/>
  <c r="E3027" i="1"/>
  <c r="D3027" i="1"/>
  <c r="N3027" i="1"/>
  <c r="O3027" i="1"/>
  <c r="P3027" i="1"/>
  <c r="J3027" i="1"/>
  <c r="R3027" i="1"/>
  <c r="E3028" i="1"/>
  <c r="D3028" i="1"/>
  <c r="N3028" i="1"/>
  <c r="O3028" i="1"/>
  <c r="P3028" i="1"/>
  <c r="J3028" i="1"/>
  <c r="R3028" i="1"/>
  <c r="E3029" i="1"/>
  <c r="D3029" i="1"/>
  <c r="N3029" i="1"/>
  <c r="O3029" i="1"/>
  <c r="P3029" i="1"/>
  <c r="J3029" i="1"/>
  <c r="R3029" i="1"/>
  <c r="E3030" i="1"/>
  <c r="D3030" i="1"/>
  <c r="N3030" i="1"/>
  <c r="O3030" i="1"/>
  <c r="P3030" i="1"/>
  <c r="J3030" i="1"/>
  <c r="R3030" i="1"/>
  <c r="E3031" i="1"/>
  <c r="D3031" i="1"/>
  <c r="N3031" i="1"/>
  <c r="O3031" i="1"/>
  <c r="P3031" i="1"/>
  <c r="J3031" i="1"/>
  <c r="R3031" i="1"/>
  <c r="E3032" i="1"/>
  <c r="D3032" i="1"/>
  <c r="N3032" i="1"/>
  <c r="O3032" i="1"/>
  <c r="P3032" i="1"/>
  <c r="J3032" i="1"/>
  <c r="R3032" i="1"/>
  <c r="E3033" i="1"/>
  <c r="D3033" i="1"/>
  <c r="N3033" i="1"/>
  <c r="O3033" i="1"/>
  <c r="P3033" i="1"/>
  <c r="J3033" i="1"/>
  <c r="R3033" i="1"/>
  <c r="E3034" i="1"/>
  <c r="D3034" i="1"/>
  <c r="N3034" i="1"/>
  <c r="O3034" i="1"/>
  <c r="P3034" i="1"/>
  <c r="J3034" i="1"/>
  <c r="R3034" i="1"/>
  <c r="E3035" i="1"/>
  <c r="D3035" i="1"/>
  <c r="N3035" i="1"/>
  <c r="O3035" i="1"/>
  <c r="P3035" i="1"/>
  <c r="J3035" i="1"/>
  <c r="R3035" i="1"/>
  <c r="E3036" i="1"/>
  <c r="D3036" i="1"/>
  <c r="N3036" i="1"/>
  <c r="O3036" i="1"/>
  <c r="P3036" i="1"/>
  <c r="J3036" i="1"/>
  <c r="R3036" i="1"/>
  <c r="E3037" i="1"/>
  <c r="D3037" i="1"/>
  <c r="N3037" i="1"/>
  <c r="O3037" i="1"/>
  <c r="P3037" i="1"/>
  <c r="J3037" i="1"/>
  <c r="R3037" i="1"/>
  <c r="E3038" i="1"/>
  <c r="D3038" i="1"/>
  <c r="N3038" i="1"/>
  <c r="O3038" i="1"/>
  <c r="P3038" i="1"/>
  <c r="J3038" i="1"/>
  <c r="R3038" i="1"/>
  <c r="E3039" i="1"/>
  <c r="D3039" i="1"/>
  <c r="N3039" i="1"/>
  <c r="O3039" i="1"/>
  <c r="P3039" i="1"/>
  <c r="J3039" i="1"/>
  <c r="R3039" i="1"/>
  <c r="E3040" i="1"/>
  <c r="D3040" i="1"/>
  <c r="N3040" i="1"/>
  <c r="O3040" i="1"/>
  <c r="P3040" i="1"/>
  <c r="J3040" i="1"/>
  <c r="R3040" i="1"/>
  <c r="E3041" i="1"/>
  <c r="D3041" i="1"/>
  <c r="N3041" i="1"/>
  <c r="O3041" i="1"/>
  <c r="P3041" i="1"/>
  <c r="J3041" i="1"/>
  <c r="R3041" i="1"/>
  <c r="E3042" i="1"/>
  <c r="D3042" i="1"/>
  <c r="N3042" i="1"/>
  <c r="O3042" i="1"/>
  <c r="P3042" i="1"/>
  <c r="J3042" i="1"/>
  <c r="R3042" i="1"/>
  <c r="E3043" i="1"/>
  <c r="D3043" i="1"/>
  <c r="N3043" i="1"/>
  <c r="O3043" i="1"/>
  <c r="P3043" i="1"/>
  <c r="J3043" i="1"/>
  <c r="R3043" i="1"/>
  <c r="E3044" i="1"/>
  <c r="D3044" i="1"/>
  <c r="N3044" i="1"/>
  <c r="O3044" i="1"/>
  <c r="P3044" i="1"/>
  <c r="J3044" i="1"/>
  <c r="R3044" i="1"/>
  <c r="E3045" i="1"/>
  <c r="D3045" i="1"/>
  <c r="N3045" i="1"/>
  <c r="O3045" i="1"/>
  <c r="P3045" i="1"/>
  <c r="J3045" i="1"/>
  <c r="R3045" i="1"/>
  <c r="E3046" i="1"/>
  <c r="D3046" i="1"/>
  <c r="N3046" i="1"/>
  <c r="O3046" i="1"/>
  <c r="P3046" i="1"/>
  <c r="J3046" i="1"/>
  <c r="R3046" i="1"/>
  <c r="E3047" i="1"/>
  <c r="D3047" i="1"/>
  <c r="N3047" i="1"/>
  <c r="O3047" i="1"/>
  <c r="P3047" i="1"/>
  <c r="J3047" i="1"/>
  <c r="R3047" i="1"/>
  <c r="E3048" i="1"/>
  <c r="D3048" i="1"/>
  <c r="N3048" i="1"/>
  <c r="O3048" i="1"/>
  <c r="P3048" i="1"/>
  <c r="J3048" i="1"/>
  <c r="R3048" i="1"/>
  <c r="E3049" i="1"/>
  <c r="D3049" i="1"/>
  <c r="N3049" i="1"/>
  <c r="O3049" i="1"/>
  <c r="P3049" i="1"/>
  <c r="J3049" i="1"/>
  <c r="R3049" i="1"/>
  <c r="E3050" i="1"/>
  <c r="D3050" i="1"/>
  <c r="N3050" i="1"/>
  <c r="O3050" i="1"/>
  <c r="P3050" i="1"/>
  <c r="J3050" i="1"/>
  <c r="R3050" i="1"/>
  <c r="E3051" i="1"/>
  <c r="D3051" i="1"/>
  <c r="N3051" i="1"/>
  <c r="O3051" i="1"/>
  <c r="P3051" i="1"/>
  <c r="J3051" i="1"/>
  <c r="R3051" i="1"/>
  <c r="E3052" i="1"/>
  <c r="D3052" i="1"/>
  <c r="N3052" i="1"/>
  <c r="O3052" i="1"/>
  <c r="P3052" i="1"/>
  <c r="J3052" i="1"/>
  <c r="R3052" i="1"/>
  <c r="E3053" i="1"/>
  <c r="D3053" i="1"/>
  <c r="N3053" i="1"/>
  <c r="O3053" i="1"/>
  <c r="P3053" i="1"/>
  <c r="J3053" i="1"/>
  <c r="R3053" i="1"/>
  <c r="E3054" i="1"/>
  <c r="D3054" i="1"/>
  <c r="N3054" i="1"/>
  <c r="O3054" i="1"/>
  <c r="P3054" i="1"/>
  <c r="J3054" i="1"/>
  <c r="R3054" i="1"/>
  <c r="E3055" i="1"/>
  <c r="D3055" i="1"/>
  <c r="N3055" i="1"/>
  <c r="O3055" i="1"/>
  <c r="P3055" i="1"/>
  <c r="J3055" i="1"/>
  <c r="R3055" i="1"/>
  <c r="E3056" i="1"/>
  <c r="D3056" i="1"/>
  <c r="N3056" i="1"/>
  <c r="O3056" i="1"/>
  <c r="P3056" i="1"/>
  <c r="J3056" i="1"/>
  <c r="R3056" i="1"/>
  <c r="E3057" i="1"/>
  <c r="D3057" i="1"/>
  <c r="N3057" i="1"/>
  <c r="O3057" i="1"/>
  <c r="P3057" i="1"/>
  <c r="J3057" i="1"/>
  <c r="R3057" i="1"/>
  <c r="E3058" i="1"/>
  <c r="D3058" i="1"/>
  <c r="N3058" i="1"/>
  <c r="O3058" i="1"/>
  <c r="P3058" i="1"/>
  <c r="J3058" i="1"/>
  <c r="R3058" i="1"/>
  <c r="E3059" i="1"/>
  <c r="D3059" i="1"/>
  <c r="N3059" i="1"/>
  <c r="O3059" i="1"/>
  <c r="P3059" i="1"/>
  <c r="J3059" i="1"/>
  <c r="R3059" i="1"/>
  <c r="E3060" i="1"/>
  <c r="D3060" i="1"/>
  <c r="N3060" i="1"/>
  <c r="O3060" i="1"/>
  <c r="P3060" i="1"/>
  <c r="J3060" i="1"/>
  <c r="R3060" i="1"/>
  <c r="E3061" i="1"/>
  <c r="D3061" i="1"/>
  <c r="N3061" i="1"/>
  <c r="O3061" i="1"/>
  <c r="P3061" i="1"/>
  <c r="J3061" i="1"/>
  <c r="R3061" i="1"/>
  <c r="E3062" i="1"/>
  <c r="D3062" i="1"/>
  <c r="N3062" i="1"/>
  <c r="O3062" i="1"/>
  <c r="P3062" i="1"/>
  <c r="J3062" i="1"/>
  <c r="R3062" i="1"/>
  <c r="E3063" i="1"/>
  <c r="D3063" i="1"/>
  <c r="N3063" i="1"/>
  <c r="O3063" i="1"/>
  <c r="P3063" i="1"/>
  <c r="J3063" i="1"/>
  <c r="R3063" i="1"/>
  <c r="E3064" i="1"/>
  <c r="D3064" i="1"/>
  <c r="N3064" i="1"/>
  <c r="O3064" i="1"/>
  <c r="P3064" i="1"/>
  <c r="J3064" i="1"/>
  <c r="R3064" i="1"/>
  <c r="E3065" i="1"/>
  <c r="D3065" i="1"/>
  <c r="N3065" i="1"/>
  <c r="O3065" i="1"/>
  <c r="P3065" i="1"/>
  <c r="J3065" i="1"/>
  <c r="R3065" i="1"/>
  <c r="E3066" i="1"/>
  <c r="D3066" i="1"/>
  <c r="N3066" i="1"/>
  <c r="O3066" i="1"/>
  <c r="P3066" i="1"/>
  <c r="J3066" i="1"/>
  <c r="R3066" i="1"/>
  <c r="E3067" i="1"/>
  <c r="D3067" i="1"/>
  <c r="N3067" i="1"/>
  <c r="O3067" i="1"/>
  <c r="P3067" i="1"/>
  <c r="J3067" i="1"/>
  <c r="R3067" i="1"/>
  <c r="E3068" i="1"/>
  <c r="D3068" i="1"/>
  <c r="N3068" i="1"/>
  <c r="O3068" i="1"/>
  <c r="P3068" i="1"/>
  <c r="J3068" i="1"/>
  <c r="R3068" i="1"/>
  <c r="E3069" i="1"/>
  <c r="D3069" i="1"/>
  <c r="N3069" i="1"/>
  <c r="O3069" i="1"/>
  <c r="P3069" i="1"/>
  <c r="J3069" i="1"/>
  <c r="R3069" i="1"/>
  <c r="E3070" i="1"/>
  <c r="D3070" i="1"/>
  <c r="N3070" i="1"/>
  <c r="O3070" i="1"/>
  <c r="P3070" i="1"/>
  <c r="J3070" i="1"/>
  <c r="R3070" i="1"/>
  <c r="E3071" i="1"/>
  <c r="D3071" i="1"/>
  <c r="N3071" i="1"/>
  <c r="O3071" i="1"/>
  <c r="P3071" i="1"/>
  <c r="J3071" i="1"/>
  <c r="R3071" i="1"/>
  <c r="E3072" i="1"/>
  <c r="D3072" i="1"/>
  <c r="N3072" i="1"/>
  <c r="O3072" i="1"/>
  <c r="P3072" i="1"/>
  <c r="J3072" i="1"/>
  <c r="R3072" i="1"/>
  <c r="E3073" i="1"/>
  <c r="D3073" i="1"/>
  <c r="N3073" i="1"/>
  <c r="O3073" i="1"/>
  <c r="P3073" i="1"/>
  <c r="J3073" i="1"/>
  <c r="R3073" i="1"/>
  <c r="E3074" i="1"/>
  <c r="D3074" i="1"/>
  <c r="N3074" i="1"/>
  <c r="O3074" i="1"/>
  <c r="P3074" i="1"/>
  <c r="J3074" i="1"/>
  <c r="R3074" i="1"/>
  <c r="E3075" i="1"/>
  <c r="D3075" i="1"/>
  <c r="N3075" i="1"/>
  <c r="O3075" i="1"/>
  <c r="P3075" i="1"/>
  <c r="J3075" i="1"/>
  <c r="R3075" i="1"/>
  <c r="E3076" i="1"/>
  <c r="D3076" i="1"/>
  <c r="N3076" i="1"/>
  <c r="O3076" i="1"/>
  <c r="P3076" i="1"/>
  <c r="J3076" i="1"/>
  <c r="R3076" i="1"/>
  <c r="E3077" i="1"/>
  <c r="D3077" i="1"/>
  <c r="N3077" i="1"/>
  <c r="O3077" i="1"/>
  <c r="P3077" i="1"/>
  <c r="J3077" i="1"/>
  <c r="R3077" i="1"/>
  <c r="E3078" i="1"/>
  <c r="D3078" i="1"/>
  <c r="N3078" i="1"/>
  <c r="O3078" i="1"/>
  <c r="P3078" i="1"/>
  <c r="J3078" i="1"/>
  <c r="R3078" i="1"/>
  <c r="E3079" i="1"/>
  <c r="D3079" i="1"/>
  <c r="N3079" i="1"/>
  <c r="O3079" i="1"/>
  <c r="P3079" i="1"/>
  <c r="J3079" i="1"/>
  <c r="R3079" i="1"/>
  <c r="E3080" i="1"/>
  <c r="D3080" i="1"/>
  <c r="N3080" i="1"/>
  <c r="O3080" i="1"/>
  <c r="P3080" i="1"/>
  <c r="J3080" i="1"/>
  <c r="R3080" i="1"/>
  <c r="E3081" i="1"/>
  <c r="D3081" i="1"/>
  <c r="N3081" i="1"/>
  <c r="O3081" i="1"/>
  <c r="P3081" i="1"/>
  <c r="J3081" i="1"/>
  <c r="R3081" i="1"/>
  <c r="E3082" i="1"/>
  <c r="D3082" i="1"/>
  <c r="N3082" i="1"/>
  <c r="O3082" i="1"/>
  <c r="P3082" i="1"/>
  <c r="J3082" i="1"/>
  <c r="R3082" i="1"/>
  <c r="E3083" i="1"/>
  <c r="D3083" i="1"/>
  <c r="N3083" i="1"/>
  <c r="O3083" i="1"/>
  <c r="P3083" i="1"/>
  <c r="J3083" i="1"/>
  <c r="R3083" i="1"/>
  <c r="E3084" i="1"/>
  <c r="D3084" i="1"/>
  <c r="N3084" i="1"/>
  <c r="O3084" i="1"/>
  <c r="P3084" i="1"/>
  <c r="J3084" i="1"/>
  <c r="R3084" i="1"/>
  <c r="E3085" i="1"/>
  <c r="D3085" i="1"/>
  <c r="N3085" i="1"/>
  <c r="O3085" i="1"/>
  <c r="P3085" i="1"/>
  <c r="J3085" i="1"/>
  <c r="R3085" i="1"/>
  <c r="E3086" i="1"/>
  <c r="D3086" i="1"/>
  <c r="N3086" i="1"/>
  <c r="O3086" i="1"/>
  <c r="P3086" i="1"/>
  <c r="J3086" i="1"/>
  <c r="R3086" i="1"/>
  <c r="E3087" i="1"/>
  <c r="D3087" i="1"/>
  <c r="N3087" i="1"/>
  <c r="O3087" i="1"/>
  <c r="P3087" i="1"/>
  <c r="J3087" i="1"/>
  <c r="R3087" i="1"/>
  <c r="E3088" i="1"/>
  <c r="D3088" i="1"/>
  <c r="N3088" i="1"/>
  <c r="O3088" i="1"/>
  <c r="P3088" i="1"/>
  <c r="J3088" i="1"/>
  <c r="R3088" i="1"/>
  <c r="E3089" i="1"/>
  <c r="D3089" i="1"/>
  <c r="N3089" i="1"/>
  <c r="O3089" i="1"/>
  <c r="P3089" i="1"/>
  <c r="J3089" i="1"/>
  <c r="R3089" i="1"/>
  <c r="E3090" i="1"/>
  <c r="D3090" i="1"/>
  <c r="N3090" i="1"/>
  <c r="O3090" i="1"/>
  <c r="P3090" i="1"/>
  <c r="J3090" i="1"/>
  <c r="R3090" i="1"/>
  <c r="E3091" i="1"/>
  <c r="D3091" i="1"/>
  <c r="N3091" i="1"/>
  <c r="O3091" i="1"/>
  <c r="P3091" i="1"/>
  <c r="J3091" i="1"/>
  <c r="R3091" i="1"/>
  <c r="E3092" i="1"/>
  <c r="D3092" i="1"/>
  <c r="N3092" i="1"/>
  <c r="O3092" i="1"/>
  <c r="P3092" i="1"/>
  <c r="J3092" i="1"/>
  <c r="R3092" i="1"/>
  <c r="E3093" i="1"/>
  <c r="D3093" i="1"/>
  <c r="N3093" i="1"/>
  <c r="O3093" i="1"/>
  <c r="P3093" i="1"/>
  <c r="J3093" i="1"/>
  <c r="R3093" i="1"/>
  <c r="E3094" i="1"/>
  <c r="D3094" i="1"/>
  <c r="N3094" i="1"/>
  <c r="O3094" i="1"/>
  <c r="P3094" i="1"/>
  <c r="J3094" i="1"/>
  <c r="R3094" i="1"/>
  <c r="E3095" i="1"/>
  <c r="D3095" i="1"/>
  <c r="N3095" i="1"/>
  <c r="O3095" i="1"/>
  <c r="P3095" i="1"/>
  <c r="J3095" i="1"/>
  <c r="R3095" i="1"/>
  <c r="E3096" i="1"/>
  <c r="D3096" i="1"/>
  <c r="N3096" i="1"/>
  <c r="O3096" i="1"/>
  <c r="P3096" i="1"/>
  <c r="J3096" i="1"/>
  <c r="R3096" i="1"/>
  <c r="E3097" i="1"/>
  <c r="D3097" i="1"/>
  <c r="N3097" i="1"/>
  <c r="O3097" i="1"/>
  <c r="P3097" i="1"/>
  <c r="J3097" i="1"/>
  <c r="R3097" i="1"/>
  <c r="E3098" i="1"/>
  <c r="D3098" i="1"/>
  <c r="N3098" i="1"/>
  <c r="O3098" i="1"/>
  <c r="P3098" i="1"/>
  <c r="J3098" i="1"/>
  <c r="R3098" i="1"/>
  <c r="E3099" i="1"/>
  <c r="D3099" i="1"/>
  <c r="N3099" i="1"/>
  <c r="O3099" i="1"/>
  <c r="P3099" i="1"/>
  <c r="J3099" i="1"/>
  <c r="R3099" i="1"/>
  <c r="E3100" i="1"/>
  <c r="D3100" i="1"/>
  <c r="N3100" i="1"/>
  <c r="O3100" i="1"/>
  <c r="P3100" i="1"/>
  <c r="J3100" i="1"/>
  <c r="R3100" i="1"/>
  <c r="E3101" i="1"/>
  <c r="D3101" i="1"/>
  <c r="N3101" i="1"/>
  <c r="O3101" i="1"/>
  <c r="P3101" i="1"/>
  <c r="J3101" i="1"/>
  <c r="R3101" i="1"/>
  <c r="E3102" i="1"/>
  <c r="D3102" i="1"/>
  <c r="N3102" i="1"/>
  <c r="O3102" i="1"/>
  <c r="P3102" i="1"/>
  <c r="J3102" i="1"/>
  <c r="R3102" i="1"/>
  <c r="E3103" i="1"/>
  <c r="D3103" i="1"/>
  <c r="N3103" i="1"/>
  <c r="O3103" i="1"/>
  <c r="P3103" i="1"/>
  <c r="J3103" i="1"/>
  <c r="R3103" i="1"/>
  <c r="E3104" i="1"/>
  <c r="D3104" i="1"/>
  <c r="N3104" i="1"/>
  <c r="O3104" i="1"/>
  <c r="P3104" i="1"/>
  <c r="J3104" i="1"/>
  <c r="R3104" i="1"/>
  <c r="E3105" i="1"/>
  <c r="D3105" i="1"/>
  <c r="N3105" i="1"/>
  <c r="O3105" i="1"/>
  <c r="P3105" i="1"/>
  <c r="J3105" i="1"/>
  <c r="R3105" i="1"/>
  <c r="E3106" i="1"/>
  <c r="D3106" i="1"/>
  <c r="N3106" i="1"/>
  <c r="O3106" i="1"/>
  <c r="P3106" i="1"/>
  <c r="J3106" i="1"/>
  <c r="R3106" i="1"/>
  <c r="E3107" i="1"/>
  <c r="D3107" i="1"/>
  <c r="N3107" i="1"/>
  <c r="O3107" i="1"/>
  <c r="P3107" i="1"/>
  <c r="J3107" i="1"/>
  <c r="R3107" i="1"/>
  <c r="E3108" i="1"/>
  <c r="D3108" i="1"/>
  <c r="N3108" i="1"/>
  <c r="O3108" i="1"/>
  <c r="P3108" i="1"/>
  <c r="J3108" i="1"/>
  <c r="R3108" i="1"/>
  <c r="E3109" i="1"/>
  <c r="D3109" i="1"/>
  <c r="N3109" i="1"/>
  <c r="O3109" i="1"/>
  <c r="P3109" i="1"/>
  <c r="J3109" i="1"/>
  <c r="R3109" i="1"/>
  <c r="E3110" i="1"/>
  <c r="D3110" i="1"/>
  <c r="N3110" i="1"/>
  <c r="O3110" i="1"/>
  <c r="P3110" i="1"/>
  <c r="J3110" i="1"/>
  <c r="R3110" i="1"/>
  <c r="E3111" i="1"/>
  <c r="D3111" i="1"/>
  <c r="N3111" i="1"/>
  <c r="O3111" i="1"/>
  <c r="P3111" i="1"/>
  <c r="J3111" i="1"/>
  <c r="R3111" i="1"/>
  <c r="E3112" i="1"/>
  <c r="D3112" i="1"/>
  <c r="N3112" i="1"/>
  <c r="O3112" i="1"/>
  <c r="P3112" i="1"/>
  <c r="J3112" i="1"/>
  <c r="R3112" i="1"/>
  <c r="E3113" i="1"/>
  <c r="D3113" i="1"/>
  <c r="N3113" i="1"/>
  <c r="O3113" i="1"/>
  <c r="P3113" i="1"/>
  <c r="J3113" i="1"/>
  <c r="R3113" i="1"/>
  <c r="E3114" i="1"/>
  <c r="D3114" i="1"/>
  <c r="N3114" i="1"/>
  <c r="O3114" i="1"/>
  <c r="P3114" i="1"/>
  <c r="J3114" i="1"/>
  <c r="R3114" i="1"/>
  <c r="E3115" i="1"/>
  <c r="D3115" i="1"/>
  <c r="N3115" i="1"/>
  <c r="O3115" i="1"/>
  <c r="P3115" i="1"/>
  <c r="J3115" i="1"/>
  <c r="R3115" i="1"/>
  <c r="E3116" i="1"/>
  <c r="D3116" i="1"/>
  <c r="N3116" i="1"/>
  <c r="O3116" i="1"/>
  <c r="P3116" i="1"/>
  <c r="J3116" i="1"/>
  <c r="R3116" i="1"/>
  <c r="E3117" i="1"/>
  <c r="D3117" i="1"/>
  <c r="N3117" i="1"/>
  <c r="O3117" i="1"/>
  <c r="P3117" i="1"/>
  <c r="J3117" i="1"/>
  <c r="R3117" i="1"/>
  <c r="E3118" i="1"/>
  <c r="D3118" i="1"/>
  <c r="N3118" i="1"/>
  <c r="O3118" i="1"/>
  <c r="P3118" i="1"/>
  <c r="J3118" i="1"/>
  <c r="R3118" i="1"/>
  <c r="E3119" i="1"/>
  <c r="D3119" i="1"/>
  <c r="N3119" i="1"/>
  <c r="O3119" i="1"/>
  <c r="P3119" i="1"/>
  <c r="J3119" i="1"/>
  <c r="R3119" i="1"/>
  <c r="E3120" i="1"/>
  <c r="D3120" i="1"/>
  <c r="N3120" i="1"/>
  <c r="O3120" i="1"/>
  <c r="P3120" i="1"/>
  <c r="J3120" i="1"/>
  <c r="R3120" i="1"/>
  <c r="E3121" i="1"/>
  <c r="D3121" i="1"/>
  <c r="N3121" i="1"/>
  <c r="O3121" i="1"/>
  <c r="P3121" i="1"/>
  <c r="J3121" i="1"/>
  <c r="R3121" i="1"/>
  <c r="E3122" i="1"/>
  <c r="D3122" i="1"/>
  <c r="N3122" i="1"/>
  <c r="O3122" i="1"/>
  <c r="P3122" i="1"/>
  <c r="J3122" i="1"/>
  <c r="R3122" i="1"/>
  <c r="E3123" i="1"/>
  <c r="D3123" i="1"/>
  <c r="N3123" i="1"/>
  <c r="O3123" i="1"/>
  <c r="P3123" i="1"/>
  <c r="J3123" i="1"/>
  <c r="R3123" i="1"/>
  <c r="E3124" i="1"/>
  <c r="D3124" i="1"/>
  <c r="N3124" i="1"/>
  <c r="O3124" i="1"/>
  <c r="P3124" i="1"/>
  <c r="J3124" i="1"/>
  <c r="R3124" i="1"/>
  <c r="E3125" i="1"/>
  <c r="D3125" i="1"/>
  <c r="N3125" i="1"/>
  <c r="O3125" i="1"/>
  <c r="P3125" i="1"/>
  <c r="J3125" i="1"/>
  <c r="R3125" i="1"/>
  <c r="E3126" i="1"/>
  <c r="D3126" i="1"/>
  <c r="N3126" i="1"/>
  <c r="O3126" i="1"/>
  <c r="P3126" i="1"/>
  <c r="J3126" i="1"/>
  <c r="R3126" i="1"/>
  <c r="E3127" i="1"/>
  <c r="D3127" i="1"/>
  <c r="N3127" i="1"/>
  <c r="O3127" i="1"/>
  <c r="P3127" i="1"/>
  <c r="J3127" i="1"/>
  <c r="R3127" i="1"/>
  <c r="E3128" i="1"/>
  <c r="D3128" i="1"/>
  <c r="N3128" i="1"/>
  <c r="O3128" i="1"/>
  <c r="P3128" i="1"/>
  <c r="J3128" i="1"/>
  <c r="R3128" i="1"/>
  <c r="E3129" i="1"/>
  <c r="D3129" i="1"/>
  <c r="N3129" i="1"/>
  <c r="O3129" i="1"/>
  <c r="P3129" i="1"/>
  <c r="J3129" i="1"/>
  <c r="R3129" i="1"/>
  <c r="E3130" i="1"/>
  <c r="D3130" i="1"/>
  <c r="N3130" i="1"/>
  <c r="O3130" i="1"/>
  <c r="P3130" i="1"/>
  <c r="J3130" i="1"/>
  <c r="R3130" i="1"/>
  <c r="E3131" i="1"/>
  <c r="D3131" i="1"/>
  <c r="N3131" i="1"/>
  <c r="O3131" i="1"/>
  <c r="P3131" i="1"/>
  <c r="J3131" i="1"/>
  <c r="R3131" i="1"/>
  <c r="E3132" i="1"/>
  <c r="D3132" i="1"/>
  <c r="N3132" i="1"/>
  <c r="O3132" i="1"/>
  <c r="P3132" i="1"/>
  <c r="J3132" i="1"/>
  <c r="R3132" i="1"/>
  <c r="E3133" i="1"/>
  <c r="D3133" i="1"/>
  <c r="N3133" i="1"/>
  <c r="O3133" i="1"/>
  <c r="P3133" i="1"/>
  <c r="J3133" i="1"/>
  <c r="R3133" i="1"/>
  <c r="E3134" i="1"/>
  <c r="D3134" i="1"/>
  <c r="N3134" i="1"/>
  <c r="O3134" i="1"/>
  <c r="P3134" i="1"/>
  <c r="J3134" i="1"/>
  <c r="R3134" i="1"/>
  <c r="E3135" i="1"/>
  <c r="D3135" i="1"/>
  <c r="N3135" i="1"/>
  <c r="O3135" i="1"/>
  <c r="P3135" i="1"/>
  <c r="J3135" i="1"/>
  <c r="R3135" i="1"/>
  <c r="E3136" i="1"/>
  <c r="D3136" i="1"/>
  <c r="N3136" i="1"/>
  <c r="O3136" i="1"/>
  <c r="P3136" i="1"/>
  <c r="J3136" i="1"/>
  <c r="R3136" i="1"/>
  <c r="E3137" i="1"/>
  <c r="D3137" i="1"/>
  <c r="N3137" i="1"/>
  <c r="O3137" i="1"/>
  <c r="P3137" i="1"/>
  <c r="J3137" i="1"/>
  <c r="R3137" i="1"/>
  <c r="E3138" i="1"/>
  <c r="D3138" i="1"/>
  <c r="N3138" i="1"/>
  <c r="O3138" i="1"/>
  <c r="P3138" i="1"/>
  <c r="J3138" i="1"/>
  <c r="R3138" i="1"/>
  <c r="E3139" i="1"/>
  <c r="D3139" i="1"/>
  <c r="N3139" i="1"/>
  <c r="O3139" i="1"/>
  <c r="P3139" i="1"/>
  <c r="J3139" i="1"/>
  <c r="R3139" i="1"/>
  <c r="E3140" i="1"/>
  <c r="D3140" i="1"/>
  <c r="N3140" i="1"/>
  <c r="O3140" i="1"/>
  <c r="P3140" i="1"/>
  <c r="J3140" i="1"/>
  <c r="R3140" i="1"/>
  <c r="E3141" i="1"/>
  <c r="D3141" i="1"/>
  <c r="N3141" i="1"/>
  <c r="O3141" i="1"/>
  <c r="P3141" i="1"/>
  <c r="J3141" i="1"/>
  <c r="R3141" i="1"/>
  <c r="E3142" i="1"/>
  <c r="D3142" i="1"/>
  <c r="N3142" i="1"/>
  <c r="O3142" i="1"/>
  <c r="P3142" i="1"/>
  <c r="J3142" i="1"/>
  <c r="R3142" i="1"/>
  <c r="E3143" i="1"/>
  <c r="D3143" i="1"/>
  <c r="N3143" i="1"/>
  <c r="O3143" i="1"/>
  <c r="P3143" i="1"/>
  <c r="J3143" i="1"/>
  <c r="R3143" i="1"/>
  <c r="E3144" i="1"/>
  <c r="D3144" i="1"/>
  <c r="N3144" i="1"/>
  <c r="O3144" i="1"/>
  <c r="P3144" i="1"/>
  <c r="J3144" i="1"/>
  <c r="R3144" i="1"/>
  <c r="E3145" i="1"/>
  <c r="D3145" i="1"/>
  <c r="N3145" i="1"/>
  <c r="O3145" i="1"/>
  <c r="P3145" i="1"/>
  <c r="J3145" i="1"/>
  <c r="R3145" i="1"/>
  <c r="E3146" i="1"/>
  <c r="D3146" i="1"/>
  <c r="N3146" i="1"/>
  <c r="O3146" i="1"/>
  <c r="P3146" i="1"/>
  <c r="J3146" i="1"/>
  <c r="R3146" i="1"/>
  <c r="E3147" i="1"/>
  <c r="D3147" i="1"/>
  <c r="N3147" i="1"/>
  <c r="O3147" i="1"/>
  <c r="P3147" i="1"/>
  <c r="J3147" i="1"/>
  <c r="R3147" i="1"/>
  <c r="E3148" i="1"/>
  <c r="D3148" i="1"/>
  <c r="N3148" i="1"/>
  <c r="O3148" i="1"/>
  <c r="P3148" i="1"/>
  <c r="J3148" i="1"/>
  <c r="R3148" i="1"/>
  <c r="E3149" i="1"/>
  <c r="D3149" i="1"/>
  <c r="N3149" i="1"/>
  <c r="O3149" i="1"/>
  <c r="P3149" i="1"/>
  <c r="J3149" i="1"/>
  <c r="R3149" i="1"/>
  <c r="E3150" i="1"/>
  <c r="D3150" i="1"/>
  <c r="N3150" i="1"/>
  <c r="O3150" i="1"/>
  <c r="P3150" i="1"/>
  <c r="J3150" i="1"/>
  <c r="R3150" i="1"/>
  <c r="E3151" i="1"/>
  <c r="D3151" i="1"/>
  <c r="N3151" i="1"/>
  <c r="O3151" i="1"/>
  <c r="P3151" i="1"/>
  <c r="J3151" i="1"/>
  <c r="R3151" i="1"/>
  <c r="E3152" i="1"/>
  <c r="D3152" i="1"/>
  <c r="N3152" i="1"/>
  <c r="O3152" i="1"/>
  <c r="P3152" i="1"/>
  <c r="J3152" i="1"/>
  <c r="R3152" i="1"/>
  <c r="E3153" i="1"/>
  <c r="D3153" i="1"/>
  <c r="N3153" i="1"/>
  <c r="O3153" i="1"/>
  <c r="P3153" i="1"/>
  <c r="J3153" i="1"/>
  <c r="R3153" i="1"/>
  <c r="E3154" i="1"/>
  <c r="D3154" i="1"/>
  <c r="N3154" i="1"/>
  <c r="O3154" i="1"/>
  <c r="P3154" i="1"/>
  <c r="J3154" i="1"/>
  <c r="R3154" i="1"/>
  <c r="E3155" i="1"/>
  <c r="D3155" i="1"/>
  <c r="N3155" i="1"/>
  <c r="O3155" i="1"/>
  <c r="P3155" i="1"/>
  <c r="J3155" i="1"/>
  <c r="R3155" i="1"/>
  <c r="E3156" i="1"/>
  <c r="D3156" i="1"/>
  <c r="N3156" i="1"/>
  <c r="O3156" i="1"/>
  <c r="P3156" i="1"/>
  <c r="J3156" i="1"/>
  <c r="R3156" i="1"/>
  <c r="E3157" i="1"/>
  <c r="D3157" i="1"/>
  <c r="N3157" i="1"/>
  <c r="O3157" i="1"/>
  <c r="P3157" i="1"/>
  <c r="J3157" i="1"/>
  <c r="R3157" i="1"/>
  <c r="E3158" i="1"/>
  <c r="D3158" i="1"/>
  <c r="N3158" i="1"/>
  <c r="O3158" i="1"/>
  <c r="P3158" i="1"/>
  <c r="J3158" i="1"/>
  <c r="R3158" i="1"/>
  <c r="E3159" i="1"/>
  <c r="D3159" i="1"/>
  <c r="N3159" i="1"/>
  <c r="O3159" i="1"/>
  <c r="P3159" i="1"/>
  <c r="J3159" i="1"/>
  <c r="R3159" i="1"/>
  <c r="E3160" i="1"/>
  <c r="D3160" i="1"/>
  <c r="N3160" i="1"/>
  <c r="O3160" i="1"/>
  <c r="P3160" i="1"/>
  <c r="J3160" i="1"/>
  <c r="R3160" i="1"/>
  <c r="E3161" i="1"/>
  <c r="D3161" i="1"/>
  <c r="N3161" i="1"/>
  <c r="O3161" i="1"/>
  <c r="P3161" i="1"/>
  <c r="J3161" i="1"/>
  <c r="R3161" i="1"/>
  <c r="E3162" i="1"/>
  <c r="D3162" i="1"/>
  <c r="N3162" i="1"/>
  <c r="O3162" i="1"/>
  <c r="P3162" i="1"/>
  <c r="J3162" i="1"/>
  <c r="R3162" i="1"/>
  <c r="E3163" i="1"/>
  <c r="D3163" i="1"/>
  <c r="N3163" i="1"/>
  <c r="O3163" i="1"/>
  <c r="P3163" i="1"/>
  <c r="J3163" i="1"/>
  <c r="R3163" i="1"/>
  <c r="E3164" i="1"/>
  <c r="D3164" i="1"/>
  <c r="N3164" i="1"/>
  <c r="O3164" i="1"/>
  <c r="P3164" i="1"/>
  <c r="J3164" i="1"/>
  <c r="R3164" i="1"/>
  <c r="E3165" i="1"/>
  <c r="D3165" i="1"/>
  <c r="N3165" i="1"/>
  <c r="O3165" i="1"/>
  <c r="P3165" i="1"/>
  <c r="J3165" i="1"/>
  <c r="R3165" i="1"/>
  <c r="E3166" i="1"/>
  <c r="D3166" i="1"/>
  <c r="N3166" i="1"/>
  <c r="O3166" i="1"/>
  <c r="P3166" i="1"/>
  <c r="J3166" i="1"/>
  <c r="R3166" i="1"/>
  <c r="E3167" i="1"/>
  <c r="D3167" i="1"/>
  <c r="N3167" i="1"/>
  <c r="O3167" i="1"/>
  <c r="P3167" i="1"/>
  <c r="J3167" i="1"/>
  <c r="R3167" i="1"/>
  <c r="E3168" i="1"/>
  <c r="D3168" i="1"/>
  <c r="N3168" i="1"/>
  <c r="O3168" i="1"/>
  <c r="P3168" i="1"/>
  <c r="J3168" i="1"/>
  <c r="R3168" i="1"/>
  <c r="E3169" i="1"/>
  <c r="D3169" i="1"/>
  <c r="N3169" i="1"/>
  <c r="O3169" i="1"/>
  <c r="P3169" i="1"/>
  <c r="J3169" i="1"/>
  <c r="R3169" i="1"/>
  <c r="E3170" i="1"/>
  <c r="D3170" i="1"/>
  <c r="N3170" i="1"/>
  <c r="O3170" i="1"/>
  <c r="P3170" i="1"/>
  <c r="J3170" i="1"/>
  <c r="R3170" i="1"/>
  <c r="E3171" i="1"/>
  <c r="D3171" i="1"/>
  <c r="N3171" i="1"/>
  <c r="O3171" i="1"/>
  <c r="P3171" i="1"/>
  <c r="J3171" i="1"/>
  <c r="R3171" i="1"/>
  <c r="E3172" i="1"/>
  <c r="D3172" i="1"/>
  <c r="N3172" i="1"/>
  <c r="O3172" i="1"/>
  <c r="P3172" i="1"/>
  <c r="J3172" i="1"/>
  <c r="R3172" i="1"/>
  <c r="E3173" i="1"/>
  <c r="D3173" i="1"/>
  <c r="N3173" i="1"/>
  <c r="O3173" i="1"/>
  <c r="P3173" i="1"/>
  <c r="J3173" i="1"/>
  <c r="R3173" i="1"/>
  <c r="E3174" i="1"/>
  <c r="D3174" i="1"/>
  <c r="N3174" i="1"/>
  <c r="O3174" i="1"/>
  <c r="P3174" i="1"/>
  <c r="J3174" i="1"/>
  <c r="R3174" i="1"/>
  <c r="E3175" i="1"/>
  <c r="D3175" i="1"/>
  <c r="N3175" i="1"/>
  <c r="O3175" i="1"/>
  <c r="P3175" i="1"/>
  <c r="J3175" i="1"/>
  <c r="R3175" i="1"/>
  <c r="E3176" i="1"/>
  <c r="D3176" i="1"/>
  <c r="N3176" i="1"/>
  <c r="O3176" i="1"/>
  <c r="P3176" i="1"/>
  <c r="J3176" i="1"/>
  <c r="R3176" i="1"/>
  <c r="E3177" i="1"/>
  <c r="D3177" i="1"/>
  <c r="N3177" i="1"/>
  <c r="O3177" i="1"/>
  <c r="P3177" i="1"/>
  <c r="J3177" i="1"/>
  <c r="R3177" i="1"/>
  <c r="E3178" i="1"/>
  <c r="D3178" i="1"/>
  <c r="N3178" i="1"/>
  <c r="O3178" i="1"/>
  <c r="P3178" i="1"/>
  <c r="J3178" i="1"/>
  <c r="R3178" i="1"/>
  <c r="E3179" i="1"/>
  <c r="D3179" i="1"/>
  <c r="N3179" i="1"/>
  <c r="O3179" i="1"/>
  <c r="P3179" i="1"/>
  <c r="J3179" i="1"/>
  <c r="R3179" i="1"/>
  <c r="E3180" i="1"/>
  <c r="D3180" i="1"/>
  <c r="N3180" i="1"/>
  <c r="O3180" i="1"/>
  <c r="P3180" i="1"/>
  <c r="J3180" i="1"/>
  <c r="R3180" i="1"/>
  <c r="E3181" i="1"/>
  <c r="D3181" i="1"/>
  <c r="N3181" i="1"/>
  <c r="O3181" i="1"/>
  <c r="P3181" i="1"/>
  <c r="J3181" i="1"/>
  <c r="R3181" i="1"/>
  <c r="E3182" i="1"/>
  <c r="D3182" i="1"/>
  <c r="N3182" i="1"/>
  <c r="O3182" i="1"/>
  <c r="P3182" i="1"/>
  <c r="J3182" i="1"/>
  <c r="R3182" i="1"/>
  <c r="E3183" i="1"/>
  <c r="D3183" i="1"/>
  <c r="N3183" i="1"/>
  <c r="O3183" i="1"/>
  <c r="P3183" i="1"/>
  <c r="J3183" i="1"/>
  <c r="R3183" i="1"/>
  <c r="E3184" i="1"/>
  <c r="D3184" i="1"/>
  <c r="N3184" i="1"/>
  <c r="O3184" i="1"/>
  <c r="P3184" i="1"/>
  <c r="J3184" i="1"/>
  <c r="R3184" i="1"/>
  <c r="E3185" i="1"/>
  <c r="D3185" i="1"/>
  <c r="N3185" i="1"/>
  <c r="O3185" i="1"/>
  <c r="P3185" i="1"/>
  <c r="J3185" i="1"/>
  <c r="R3185" i="1"/>
  <c r="E3186" i="1"/>
  <c r="D3186" i="1"/>
  <c r="N3186" i="1"/>
  <c r="O3186" i="1"/>
  <c r="P3186" i="1"/>
  <c r="J3186" i="1"/>
  <c r="R3186" i="1"/>
  <c r="E3187" i="1"/>
  <c r="D3187" i="1"/>
  <c r="N3187" i="1"/>
  <c r="O3187" i="1"/>
  <c r="P3187" i="1"/>
  <c r="J3187" i="1"/>
  <c r="R3187" i="1"/>
  <c r="E3188" i="1"/>
  <c r="D3188" i="1"/>
  <c r="N3188" i="1"/>
  <c r="O3188" i="1"/>
  <c r="P3188" i="1"/>
  <c r="J3188" i="1"/>
  <c r="R3188" i="1"/>
  <c r="E3189" i="1"/>
  <c r="D3189" i="1"/>
  <c r="N3189" i="1"/>
  <c r="O3189" i="1"/>
  <c r="P3189" i="1"/>
  <c r="J3189" i="1"/>
  <c r="R3189" i="1"/>
  <c r="E3190" i="1"/>
  <c r="D3190" i="1"/>
  <c r="N3190" i="1"/>
  <c r="O3190" i="1"/>
  <c r="P3190" i="1"/>
  <c r="J3190" i="1"/>
  <c r="R3190" i="1"/>
  <c r="E3191" i="1"/>
  <c r="D3191" i="1"/>
  <c r="N3191" i="1"/>
  <c r="O3191" i="1"/>
  <c r="P3191" i="1"/>
  <c r="J3191" i="1"/>
  <c r="R3191" i="1"/>
  <c r="E3192" i="1"/>
  <c r="D3192" i="1"/>
  <c r="N3192" i="1"/>
  <c r="O3192" i="1"/>
  <c r="P3192" i="1"/>
  <c r="J3192" i="1"/>
  <c r="R3192" i="1"/>
  <c r="E3193" i="1"/>
  <c r="D3193" i="1"/>
  <c r="N3193" i="1"/>
  <c r="O3193" i="1"/>
  <c r="P3193" i="1"/>
  <c r="J3193" i="1"/>
  <c r="R3193" i="1"/>
  <c r="E3194" i="1"/>
  <c r="D3194" i="1"/>
  <c r="N3194" i="1"/>
  <c r="O3194" i="1"/>
  <c r="P3194" i="1"/>
  <c r="J3194" i="1"/>
  <c r="R3194" i="1"/>
  <c r="E3195" i="1"/>
  <c r="D3195" i="1"/>
  <c r="N3195" i="1"/>
  <c r="O3195" i="1"/>
  <c r="P3195" i="1"/>
  <c r="J3195" i="1"/>
  <c r="R3195" i="1"/>
  <c r="E3196" i="1"/>
  <c r="D3196" i="1"/>
  <c r="N3196" i="1"/>
  <c r="O3196" i="1"/>
  <c r="P3196" i="1"/>
  <c r="J3196" i="1"/>
  <c r="R3196" i="1"/>
  <c r="E3197" i="1"/>
  <c r="D3197" i="1"/>
  <c r="N3197" i="1"/>
  <c r="O3197" i="1"/>
  <c r="P3197" i="1"/>
  <c r="J3197" i="1"/>
  <c r="R3197" i="1"/>
  <c r="E3198" i="1"/>
  <c r="D3198" i="1"/>
  <c r="N3198" i="1"/>
  <c r="O3198" i="1"/>
  <c r="P3198" i="1"/>
  <c r="J3198" i="1"/>
  <c r="R3198" i="1"/>
  <c r="E3199" i="1"/>
  <c r="D3199" i="1"/>
  <c r="N3199" i="1"/>
  <c r="O3199" i="1"/>
  <c r="P3199" i="1"/>
  <c r="J3199" i="1"/>
  <c r="R3199" i="1"/>
  <c r="E3200" i="1"/>
  <c r="D3200" i="1"/>
  <c r="N3200" i="1"/>
  <c r="O3200" i="1"/>
  <c r="P3200" i="1"/>
  <c r="J3200" i="1"/>
  <c r="R3200" i="1"/>
  <c r="E3201" i="1"/>
  <c r="D3201" i="1"/>
  <c r="N3201" i="1"/>
  <c r="O3201" i="1"/>
  <c r="P3201" i="1"/>
  <c r="J3201" i="1"/>
  <c r="R3201" i="1"/>
  <c r="E3202" i="1"/>
  <c r="D3202" i="1"/>
  <c r="N3202" i="1"/>
  <c r="O3202" i="1"/>
  <c r="P3202" i="1"/>
  <c r="J3202" i="1"/>
  <c r="R3202" i="1"/>
  <c r="E3203" i="1"/>
  <c r="D3203" i="1"/>
  <c r="N3203" i="1"/>
  <c r="O3203" i="1"/>
  <c r="P3203" i="1"/>
  <c r="J3203" i="1"/>
  <c r="R3203" i="1"/>
  <c r="E3204" i="1"/>
  <c r="D3204" i="1"/>
  <c r="N3204" i="1"/>
  <c r="O3204" i="1"/>
  <c r="P3204" i="1"/>
  <c r="J3204" i="1"/>
  <c r="R3204" i="1"/>
  <c r="E3205" i="1"/>
  <c r="D3205" i="1"/>
  <c r="N3205" i="1"/>
  <c r="O3205" i="1"/>
  <c r="P3205" i="1"/>
  <c r="J3205" i="1"/>
  <c r="R3205" i="1"/>
  <c r="E3206" i="1"/>
  <c r="D3206" i="1"/>
  <c r="N3206" i="1"/>
  <c r="O3206" i="1"/>
  <c r="P3206" i="1"/>
  <c r="J3206" i="1"/>
  <c r="R3206" i="1"/>
  <c r="E3207" i="1"/>
  <c r="D3207" i="1"/>
  <c r="N3207" i="1"/>
  <c r="O3207" i="1"/>
  <c r="P3207" i="1"/>
  <c r="J3207" i="1"/>
  <c r="R3207" i="1"/>
  <c r="E3208" i="1"/>
  <c r="D3208" i="1"/>
  <c r="N3208" i="1"/>
  <c r="O3208" i="1"/>
  <c r="P3208" i="1"/>
  <c r="J3208" i="1"/>
  <c r="R3208" i="1"/>
  <c r="E3209" i="1"/>
  <c r="D3209" i="1"/>
  <c r="N3209" i="1"/>
  <c r="O3209" i="1"/>
  <c r="P3209" i="1"/>
  <c r="J3209" i="1"/>
  <c r="R3209" i="1"/>
  <c r="E3210" i="1"/>
  <c r="D3210" i="1"/>
  <c r="N3210" i="1"/>
  <c r="O3210" i="1"/>
  <c r="P3210" i="1"/>
  <c r="J3210" i="1"/>
  <c r="R3210" i="1"/>
  <c r="E3211" i="1"/>
  <c r="D3211" i="1"/>
  <c r="N3211" i="1"/>
  <c r="O3211" i="1"/>
  <c r="P3211" i="1"/>
  <c r="J3211" i="1"/>
  <c r="R3211" i="1"/>
  <c r="E3212" i="1"/>
  <c r="D3212" i="1"/>
  <c r="N3212" i="1"/>
  <c r="O3212" i="1"/>
  <c r="P3212" i="1"/>
  <c r="J3212" i="1"/>
  <c r="R3212" i="1"/>
  <c r="E3213" i="1"/>
  <c r="D3213" i="1"/>
  <c r="N3213" i="1"/>
  <c r="O3213" i="1"/>
  <c r="P3213" i="1"/>
  <c r="J3213" i="1"/>
  <c r="R3213" i="1"/>
  <c r="E3214" i="1"/>
  <c r="D3214" i="1"/>
  <c r="N3214" i="1"/>
  <c r="O3214" i="1"/>
  <c r="P3214" i="1"/>
  <c r="J3214" i="1"/>
  <c r="R3214" i="1"/>
  <c r="E3215" i="1"/>
  <c r="D3215" i="1"/>
  <c r="N3215" i="1"/>
  <c r="O3215" i="1"/>
  <c r="P3215" i="1"/>
  <c r="J3215" i="1"/>
  <c r="R3215" i="1"/>
  <c r="E3216" i="1"/>
  <c r="D3216" i="1"/>
  <c r="N3216" i="1"/>
  <c r="O3216" i="1"/>
  <c r="P3216" i="1"/>
  <c r="J3216" i="1"/>
  <c r="R3216" i="1"/>
  <c r="E3217" i="1"/>
  <c r="D3217" i="1"/>
  <c r="N3217" i="1"/>
  <c r="O3217" i="1"/>
  <c r="P3217" i="1"/>
  <c r="J3217" i="1"/>
  <c r="R3217" i="1"/>
  <c r="E3218" i="1"/>
  <c r="D3218" i="1"/>
  <c r="N3218" i="1"/>
  <c r="O3218" i="1"/>
  <c r="P3218" i="1"/>
  <c r="J3218" i="1"/>
  <c r="R3218" i="1"/>
  <c r="E3219" i="1"/>
  <c r="D3219" i="1"/>
  <c r="N3219" i="1"/>
  <c r="O3219" i="1"/>
  <c r="P3219" i="1"/>
  <c r="J3219" i="1"/>
  <c r="R3219" i="1"/>
  <c r="E3220" i="1"/>
  <c r="D3220" i="1"/>
  <c r="N3220" i="1"/>
  <c r="O3220" i="1"/>
  <c r="P3220" i="1"/>
  <c r="J3220" i="1"/>
  <c r="R3220" i="1"/>
  <c r="E3221" i="1"/>
  <c r="D3221" i="1"/>
  <c r="N3221" i="1"/>
  <c r="O3221" i="1"/>
  <c r="P3221" i="1"/>
  <c r="J3221" i="1"/>
  <c r="R3221" i="1"/>
  <c r="E3222" i="1"/>
  <c r="D3222" i="1"/>
  <c r="N3222" i="1"/>
  <c r="O3222" i="1"/>
  <c r="P3222" i="1"/>
  <c r="J3222" i="1"/>
  <c r="R3222" i="1"/>
  <c r="E3223" i="1"/>
  <c r="D3223" i="1"/>
  <c r="N3223" i="1"/>
  <c r="O3223" i="1"/>
  <c r="P3223" i="1"/>
  <c r="J3223" i="1"/>
  <c r="R3223" i="1"/>
  <c r="E3224" i="1"/>
  <c r="D3224" i="1"/>
  <c r="N3224" i="1"/>
  <c r="O3224" i="1"/>
  <c r="P3224" i="1"/>
  <c r="J3224" i="1"/>
  <c r="R3224" i="1"/>
  <c r="E3225" i="1"/>
  <c r="D3225" i="1"/>
  <c r="N3225" i="1"/>
  <c r="O3225" i="1"/>
  <c r="P3225" i="1"/>
  <c r="J3225" i="1"/>
  <c r="R3225" i="1"/>
  <c r="E3226" i="1"/>
  <c r="D3226" i="1"/>
  <c r="N3226" i="1"/>
  <c r="O3226" i="1"/>
  <c r="P3226" i="1"/>
  <c r="J3226" i="1"/>
  <c r="R3226" i="1"/>
  <c r="E3227" i="1"/>
  <c r="D3227" i="1"/>
  <c r="N3227" i="1"/>
  <c r="O3227" i="1"/>
  <c r="P3227" i="1"/>
  <c r="J3227" i="1"/>
  <c r="R3227" i="1"/>
  <c r="E3228" i="1"/>
  <c r="D3228" i="1"/>
  <c r="N3228" i="1"/>
  <c r="O3228" i="1"/>
  <c r="P3228" i="1"/>
  <c r="J3228" i="1"/>
  <c r="R3228" i="1"/>
  <c r="E3229" i="1"/>
  <c r="D3229" i="1"/>
  <c r="N3229" i="1"/>
  <c r="O3229" i="1"/>
  <c r="P3229" i="1"/>
  <c r="J3229" i="1"/>
  <c r="R3229" i="1"/>
  <c r="E3230" i="1"/>
  <c r="D3230" i="1"/>
  <c r="N3230" i="1"/>
  <c r="O3230" i="1"/>
  <c r="P3230" i="1"/>
  <c r="J3230" i="1"/>
  <c r="R3230" i="1"/>
  <c r="E3231" i="1"/>
  <c r="D3231" i="1"/>
  <c r="N3231" i="1"/>
  <c r="O3231" i="1"/>
  <c r="P3231" i="1"/>
  <c r="J3231" i="1"/>
  <c r="R3231" i="1"/>
  <c r="E3232" i="1"/>
  <c r="D3232" i="1"/>
  <c r="N3232" i="1"/>
  <c r="O3232" i="1"/>
  <c r="P3232" i="1"/>
  <c r="J3232" i="1"/>
  <c r="R3232" i="1"/>
  <c r="E3233" i="1"/>
  <c r="D3233" i="1"/>
  <c r="N3233" i="1"/>
  <c r="O3233" i="1"/>
  <c r="P3233" i="1"/>
  <c r="J3233" i="1"/>
  <c r="R3233" i="1"/>
  <c r="E3234" i="1"/>
  <c r="D3234" i="1"/>
  <c r="N3234" i="1"/>
  <c r="O3234" i="1"/>
  <c r="P3234" i="1"/>
  <c r="J3234" i="1"/>
  <c r="R3234" i="1"/>
  <c r="E3235" i="1"/>
  <c r="D3235" i="1"/>
  <c r="N3235" i="1"/>
  <c r="O3235" i="1"/>
  <c r="P3235" i="1"/>
  <c r="J3235" i="1"/>
  <c r="R3235" i="1"/>
  <c r="E3236" i="1"/>
  <c r="D3236" i="1"/>
  <c r="N3236" i="1"/>
  <c r="O3236" i="1"/>
  <c r="P3236" i="1"/>
  <c r="J3236" i="1"/>
  <c r="R3236" i="1"/>
  <c r="E3237" i="1"/>
  <c r="D3237" i="1"/>
  <c r="N3237" i="1"/>
  <c r="O3237" i="1"/>
  <c r="P3237" i="1"/>
  <c r="J3237" i="1"/>
  <c r="R3237" i="1"/>
  <c r="E3238" i="1"/>
  <c r="D3238" i="1"/>
  <c r="N3238" i="1"/>
  <c r="O3238" i="1"/>
  <c r="P3238" i="1"/>
  <c r="J3238" i="1"/>
  <c r="R3238" i="1"/>
  <c r="E3239" i="1"/>
  <c r="D3239" i="1"/>
  <c r="N3239" i="1"/>
  <c r="O3239" i="1"/>
  <c r="P3239" i="1"/>
  <c r="J3239" i="1"/>
  <c r="R3239" i="1"/>
  <c r="E3240" i="1"/>
  <c r="D3240" i="1"/>
  <c r="N3240" i="1"/>
  <c r="O3240" i="1"/>
  <c r="P3240" i="1"/>
  <c r="J3240" i="1"/>
  <c r="R3240" i="1"/>
  <c r="E3241" i="1"/>
  <c r="D3241" i="1"/>
  <c r="N3241" i="1"/>
  <c r="O3241" i="1"/>
  <c r="P3241" i="1"/>
  <c r="J3241" i="1"/>
  <c r="R3241" i="1"/>
  <c r="E3242" i="1"/>
  <c r="D3242" i="1"/>
  <c r="N3242" i="1"/>
  <c r="O3242" i="1"/>
  <c r="P3242" i="1"/>
  <c r="J3242" i="1"/>
  <c r="R3242" i="1"/>
  <c r="E3243" i="1"/>
  <c r="D3243" i="1"/>
  <c r="N3243" i="1"/>
  <c r="O3243" i="1"/>
  <c r="P3243" i="1"/>
  <c r="J3243" i="1"/>
  <c r="R3243" i="1"/>
  <c r="E3244" i="1"/>
  <c r="D3244" i="1"/>
  <c r="N3244" i="1"/>
  <c r="O3244" i="1"/>
  <c r="P3244" i="1"/>
  <c r="J3244" i="1"/>
  <c r="R3244" i="1"/>
  <c r="E3245" i="1"/>
  <c r="D3245" i="1"/>
  <c r="N3245" i="1"/>
  <c r="O3245" i="1"/>
  <c r="P3245" i="1"/>
  <c r="J3245" i="1"/>
  <c r="R3245" i="1"/>
  <c r="E3246" i="1"/>
  <c r="D3246" i="1"/>
  <c r="N3246" i="1"/>
  <c r="O3246" i="1"/>
  <c r="P3246" i="1"/>
  <c r="J3246" i="1"/>
  <c r="R3246" i="1"/>
  <c r="E3247" i="1"/>
  <c r="D3247" i="1"/>
  <c r="N3247" i="1"/>
  <c r="O3247" i="1"/>
  <c r="P3247" i="1"/>
  <c r="J3247" i="1"/>
  <c r="R3247" i="1"/>
  <c r="E3248" i="1"/>
  <c r="D3248" i="1"/>
  <c r="N3248" i="1"/>
  <c r="O3248" i="1"/>
  <c r="P3248" i="1"/>
  <c r="J3248" i="1"/>
  <c r="R3248" i="1"/>
  <c r="E3249" i="1"/>
  <c r="D3249" i="1"/>
  <c r="N3249" i="1"/>
  <c r="O3249" i="1"/>
  <c r="P3249" i="1"/>
  <c r="J3249" i="1"/>
  <c r="R3249" i="1"/>
  <c r="E3250" i="1"/>
  <c r="D3250" i="1"/>
  <c r="N3250" i="1"/>
  <c r="O3250" i="1"/>
  <c r="P3250" i="1"/>
  <c r="J3250" i="1"/>
  <c r="R3250" i="1"/>
  <c r="E3251" i="1"/>
  <c r="D3251" i="1"/>
  <c r="N3251" i="1"/>
  <c r="O3251" i="1"/>
  <c r="P3251" i="1"/>
  <c r="J3251" i="1"/>
  <c r="R3251" i="1"/>
  <c r="E3252" i="1"/>
  <c r="D3252" i="1"/>
  <c r="N3252" i="1"/>
  <c r="O3252" i="1"/>
  <c r="P3252" i="1"/>
  <c r="J3252" i="1"/>
  <c r="R3252" i="1"/>
  <c r="E3253" i="1"/>
  <c r="D3253" i="1"/>
  <c r="N3253" i="1"/>
  <c r="O3253" i="1"/>
  <c r="P3253" i="1"/>
  <c r="J3253" i="1"/>
  <c r="R3253" i="1"/>
  <c r="E3254" i="1"/>
  <c r="D3254" i="1"/>
  <c r="N3254" i="1"/>
  <c r="O3254" i="1"/>
  <c r="P3254" i="1"/>
  <c r="J3254" i="1"/>
  <c r="R3254" i="1"/>
  <c r="E3255" i="1"/>
  <c r="D3255" i="1"/>
  <c r="N3255" i="1"/>
  <c r="O3255" i="1"/>
  <c r="P3255" i="1"/>
  <c r="J3255" i="1"/>
  <c r="R3255" i="1"/>
  <c r="E3256" i="1"/>
  <c r="D3256" i="1"/>
  <c r="N3256" i="1"/>
  <c r="O3256" i="1"/>
  <c r="P3256" i="1"/>
  <c r="J3256" i="1"/>
  <c r="R3256" i="1"/>
  <c r="E3257" i="1"/>
  <c r="D3257" i="1"/>
  <c r="N3257" i="1"/>
  <c r="O3257" i="1"/>
  <c r="P3257" i="1"/>
  <c r="J3257" i="1"/>
  <c r="R3257" i="1"/>
  <c r="E3258" i="1"/>
  <c r="D3258" i="1"/>
  <c r="N3258" i="1"/>
  <c r="O3258" i="1"/>
  <c r="P3258" i="1"/>
  <c r="J3258" i="1"/>
  <c r="R3258" i="1"/>
  <c r="E3259" i="1"/>
  <c r="D3259" i="1"/>
  <c r="N3259" i="1"/>
  <c r="O3259" i="1"/>
  <c r="P3259" i="1"/>
  <c r="J3259" i="1"/>
  <c r="R3259" i="1"/>
  <c r="E3260" i="1"/>
  <c r="D3260" i="1"/>
  <c r="N3260" i="1"/>
  <c r="O3260" i="1"/>
  <c r="P3260" i="1"/>
  <c r="J3260" i="1"/>
  <c r="R3260" i="1"/>
  <c r="E3261" i="1"/>
  <c r="D3261" i="1"/>
  <c r="N3261" i="1"/>
  <c r="O3261" i="1"/>
  <c r="P3261" i="1"/>
  <c r="J3261" i="1"/>
  <c r="R3261" i="1"/>
  <c r="E3262" i="1"/>
  <c r="D3262" i="1"/>
  <c r="N3262" i="1"/>
  <c r="O3262" i="1"/>
  <c r="P3262" i="1"/>
  <c r="J3262" i="1"/>
  <c r="R3262" i="1"/>
  <c r="E3263" i="1"/>
  <c r="D3263" i="1"/>
  <c r="N3263" i="1"/>
  <c r="O3263" i="1"/>
  <c r="P3263" i="1"/>
  <c r="J3263" i="1"/>
  <c r="R3263" i="1"/>
  <c r="E3264" i="1"/>
  <c r="D3264" i="1"/>
  <c r="N3264" i="1"/>
  <c r="O3264" i="1"/>
  <c r="P3264" i="1"/>
  <c r="J3264" i="1"/>
  <c r="R3264" i="1"/>
  <c r="E3265" i="1"/>
  <c r="D3265" i="1"/>
  <c r="N3265" i="1"/>
  <c r="O3265" i="1"/>
  <c r="P3265" i="1"/>
  <c r="J3265" i="1"/>
  <c r="R3265" i="1"/>
  <c r="E3266" i="1"/>
  <c r="D3266" i="1"/>
  <c r="N3266" i="1"/>
  <c r="O3266" i="1"/>
  <c r="P3266" i="1"/>
  <c r="J3266" i="1"/>
  <c r="R3266" i="1"/>
  <c r="E3267" i="1"/>
  <c r="D3267" i="1"/>
  <c r="N3267" i="1"/>
  <c r="O3267" i="1"/>
  <c r="P3267" i="1"/>
  <c r="J3267" i="1"/>
  <c r="R3267" i="1"/>
  <c r="E3268" i="1"/>
  <c r="D3268" i="1"/>
  <c r="N3268" i="1"/>
  <c r="O3268" i="1"/>
  <c r="P3268" i="1"/>
  <c r="J3268" i="1"/>
  <c r="R3268" i="1"/>
  <c r="E3269" i="1"/>
  <c r="D3269" i="1"/>
  <c r="N3269" i="1"/>
  <c r="O3269" i="1"/>
  <c r="P3269" i="1"/>
  <c r="J3269" i="1"/>
  <c r="R3269" i="1"/>
  <c r="E3270" i="1"/>
  <c r="D3270" i="1"/>
  <c r="N3270" i="1"/>
  <c r="O3270" i="1"/>
  <c r="P3270" i="1"/>
  <c r="J3270" i="1"/>
  <c r="R3270" i="1"/>
  <c r="E3271" i="1"/>
  <c r="D3271" i="1"/>
  <c r="N3271" i="1"/>
  <c r="O3271" i="1"/>
  <c r="P3271" i="1"/>
  <c r="J3271" i="1"/>
  <c r="R3271" i="1"/>
  <c r="E3272" i="1"/>
  <c r="D3272" i="1"/>
  <c r="N3272" i="1"/>
  <c r="O3272" i="1"/>
  <c r="P3272" i="1"/>
  <c r="J3272" i="1"/>
  <c r="R3272" i="1"/>
  <c r="E3273" i="1"/>
  <c r="D3273" i="1"/>
  <c r="N3273" i="1"/>
  <c r="O3273" i="1"/>
  <c r="P3273" i="1"/>
  <c r="J3273" i="1"/>
  <c r="R3273" i="1"/>
  <c r="E3274" i="1"/>
  <c r="D3274" i="1"/>
  <c r="N3274" i="1"/>
  <c r="O3274" i="1"/>
  <c r="P3274" i="1"/>
  <c r="J3274" i="1"/>
  <c r="R3274" i="1"/>
  <c r="E3275" i="1"/>
  <c r="D3275" i="1"/>
  <c r="N3275" i="1"/>
  <c r="O3275" i="1"/>
  <c r="P3275" i="1"/>
  <c r="J3275" i="1"/>
  <c r="R3275" i="1"/>
  <c r="E3276" i="1"/>
  <c r="D3276" i="1"/>
  <c r="N3276" i="1"/>
  <c r="O3276" i="1"/>
  <c r="P3276" i="1"/>
  <c r="J3276" i="1"/>
  <c r="R3276" i="1"/>
  <c r="E3277" i="1"/>
  <c r="D3277" i="1"/>
  <c r="N3277" i="1"/>
  <c r="O3277" i="1"/>
  <c r="P3277" i="1"/>
  <c r="J3277" i="1"/>
  <c r="R3277" i="1"/>
  <c r="E3278" i="1"/>
  <c r="D3278" i="1"/>
  <c r="N3278" i="1"/>
  <c r="O3278" i="1"/>
  <c r="P3278" i="1"/>
  <c r="J3278" i="1"/>
  <c r="R3278" i="1"/>
  <c r="E3279" i="1"/>
  <c r="D3279" i="1"/>
  <c r="N3279" i="1"/>
  <c r="O3279" i="1"/>
  <c r="P3279" i="1"/>
  <c r="J3279" i="1"/>
  <c r="R3279" i="1"/>
  <c r="E3280" i="1"/>
  <c r="D3280" i="1"/>
  <c r="N3280" i="1"/>
  <c r="O3280" i="1"/>
  <c r="P3280" i="1"/>
  <c r="J3280" i="1"/>
  <c r="R3280" i="1"/>
  <c r="E3281" i="1"/>
  <c r="D3281" i="1"/>
  <c r="N3281" i="1"/>
  <c r="O3281" i="1"/>
  <c r="P3281" i="1"/>
  <c r="J3281" i="1"/>
  <c r="R3281" i="1"/>
  <c r="E3282" i="1"/>
  <c r="D3282" i="1"/>
  <c r="N3282" i="1"/>
  <c r="O3282" i="1"/>
  <c r="P3282" i="1"/>
  <c r="J3282" i="1"/>
  <c r="R3282" i="1"/>
  <c r="E3283" i="1"/>
  <c r="D3283" i="1"/>
  <c r="N3283" i="1"/>
  <c r="O3283" i="1"/>
  <c r="P3283" i="1"/>
  <c r="J3283" i="1"/>
  <c r="R3283" i="1"/>
  <c r="E3284" i="1"/>
  <c r="D3284" i="1"/>
  <c r="N3284" i="1"/>
  <c r="O3284" i="1"/>
  <c r="P3284" i="1"/>
  <c r="J3284" i="1"/>
  <c r="R3284" i="1"/>
  <c r="E3285" i="1"/>
  <c r="D3285" i="1"/>
  <c r="N3285" i="1"/>
  <c r="O3285" i="1"/>
  <c r="P3285" i="1"/>
  <c r="J3285" i="1"/>
  <c r="R3285" i="1"/>
  <c r="E3286" i="1"/>
  <c r="D3286" i="1"/>
  <c r="N3286" i="1"/>
  <c r="O3286" i="1"/>
  <c r="P3286" i="1"/>
  <c r="J3286" i="1"/>
  <c r="R3286" i="1"/>
  <c r="E3287" i="1"/>
  <c r="D3287" i="1"/>
  <c r="N3287" i="1"/>
  <c r="O3287" i="1"/>
  <c r="P3287" i="1"/>
  <c r="J3287" i="1"/>
  <c r="R3287" i="1"/>
  <c r="E3288" i="1"/>
  <c r="D3288" i="1"/>
  <c r="N3288" i="1"/>
  <c r="O3288" i="1"/>
  <c r="P3288" i="1"/>
  <c r="J3288" i="1"/>
  <c r="R3288" i="1"/>
  <c r="E3289" i="1"/>
  <c r="D3289" i="1"/>
  <c r="N3289" i="1"/>
  <c r="O3289" i="1"/>
  <c r="P3289" i="1"/>
  <c r="J3289" i="1"/>
  <c r="R3289" i="1"/>
  <c r="E3290" i="1"/>
  <c r="D3290" i="1"/>
  <c r="N3290" i="1"/>
  <c r="O3290" i="1"/>
  <c r="P3290" i="1"/>
  <c r="J3290" i="1"/>
  <c r="R3290" i="1"/>
  <c r="E3291" i="1"/>
  <c r="D3291" i="1"/>
  <c r="N3291" i="1"/>
  <c r="O3291" i="1"/>
  <c r="P3291" i="1"/>
  <c r="J3291" i="1"/>
  <c r="R3291" i="1"/>
  <c r="E3292" i="1"/>
  <c r="D3292" i="1"/>
  <c r="N3292" i="1"/>
  <c r="O3292" i="1"/>
  <c r="P3292" i="1"/>
  <c r="J3292" i="1"/>
  <c r="R3292" i="1"/>
  <c r="E3293" i="1"/>
  <c r="D3293" i="1"/>
  <c r="N3293" i="1"/>
  <c r="O3293" i="1"/>
  <c r="P3293" i="1"/>
  <c r="J3293" i="1"/>
  <c r="R3293" i="1"/>
  <c r="E3294" i="1"/>
  <c r="D3294" i="1"/>
  <c r="N3294" i="1"/>
  <c r="O3294" i="1"/>
  <c r="P3294" i="1"/>
  <c r="J3294" i="1"/>
  <c r="R3294" i="1"/>
  <c r="E3295" i="1"/>
  <c r="D3295" i="1"/>
  <c r="N3295" i="1"/>
  <c r="O3295" i="1"/>
  <c r="P3295" i="1"/>
  <c r="J3295" i="1"/>
  <c r="R3295" i="1"/>
  <c r="E3296" i="1"/>
  <c r="D3296" i="1"/>
  <c r="N3296" i="1"/>
  <c r="O3296" i="1"/>
  <c r="P3296" i="1"/>
  <c r="J3296" i="1"/>
  <c r="R3296" i="1"/>
  <c r="E3297" i="1"/>
  <c r="D3297" i="1"/>
  <c r="N3297" i="1"/>
  <c r="O3297" i="1"/>
  <c r="P3297" i="1"/>
  <c r="J3297" i="1"/>
  <c r="R3297" i="1"/>
  <c r="E3298" i="1"/>
  <c r="D3298" i="1"/>
  <c r="N3298" i="1"/>
  <c r="O3298" i="1"/>
  <c r="P3298" i="1"/>
  <c r="J3298" i="1"/>
  <c r="R3298" i="1"/>
  <c r="E3299" i="1"/>
  <c r="D3299" i="1"/>
  <c r="N3299" i="1"/>
  <c r="O3299" i="1"/>
  <c r="P3299" i="1"/>
  <c r="J3299" i="1"/>
  <c r="R3299" i="1"/>
  <c r="E3300" i="1"/>
  <c r="D3300" i="1"/>
  <c r="N3300" i="1"/>
  <c r="O3300" i="1"/>
  <c r="P3300" i="1"/>
  <c r="J3300" i="1"/>
  <c r="R3300" i="1"/>
  <c r="E3301" i="1"/>
  <c r="D3301" i="1"/>
  <c r="N3301" i="1"/>
  <c r="O3301" i="1"/>
  <c r="P3301" i="1"/>
  <c r="J3301" i="1"/>
  <c r="R3301" i="1"/>
  <c r="E3302" i="1"/>
  <c r="D3302" i="1"/>
  <c r="N3302" i="1"/>
  <c r="O3302" i="1"/>
  <c r="P3302" i="1"/>
  <c r="J3302" i="1"/>
  <c r="R3302" i="1"/>
  <c r="E3303" i="1"/>
  <c r="D3303" i="1"/>
  <c r="N3303" i="1"/>
  <c r="O3303" i="1"/>
  <c r="P3303" i="1"/>
  <c r="J3303" i="1"/>
  <c r="R3303" i="1"/>
  <c r="E3304" i="1"/>
  <c r="D3304" i="1"/>
  <c r="N3304" i="1"/>
  <c r="O3304" i="1"/>
  <c r="P3304" i="1"/>
  <c r="J3304" i="1"/>
  <c r="R3304" i="1"/>
  <c r="E3305" i="1"/>
  <c r="D3305" i="1"/>
  <c r="N3305" i="1"/>
  <c r="O3305" i="1"/>
  <c r="P3305" i="1"/>
  <c r="J3305" i="1"/>
  <c r="R3305" i="1"/>
  <c r="E3306" i="1"/>
  <c r="D3306" i="1"/>
  <c r="N3306" i="1"/>
  <c r="O3306" i="1"/>
  <c r="P3306" i="1"/>
  <c r="J3306" i="1"/>
  <c r="R3306" i="1"/>
  <c r="E3307" i="1"/>
  <c r="D3307" i="1"/>
  <c r="N3307" i="1"/>
  <c r="O3307" i="1"/>
  <c r="P3307" i="1"/>
  <c r="J3307" i="1"/>
  <c r="R3307" i="1"/>
  <c r="E3308" i="1"/>
  <c r="D3308" i="1"/>
  <c r="N3308" i="1"/>
  <c r="O3308" i="1"/>
  <c r="P3308" i="1"/>
  <c r="J3308" i="1"/>
  <c r="R3308" i="1"/>
  <c r="E3309" i="1"/>
  <c r="D3309" i="1"/>
  <c r="N3309" i="1"/>
  <c r="O3309" i="1"/>
  <c r="P3309" i="1"/>
  <c r="J3309" i="1"/>
  <c r="R3309" i="1"/>
  <c r="E3310" i="1"/>
  <c r="D3310" i="1"/>
  <c r="N3310" i="1"/>
  <c r="O3310" i="1"/>
  <c r="P3310" i="1"/>
  <c r="J3310" i="1"/>
  <c r="R3310" i="1"/>
  <c r="E3311" i="1"/>
  <c r="D3311" i="1"/>
  <c r="N3311" i="1"/>
  <c r="O3311" i="1"/>
  <c r="P3311" i="1"/>
  <c r="J3311" i="1"/>
  <c r="R3311" i="1"/>
  <c r="E3312" i="1"/>
  <c r="D3312" i="1"/>
  <c r="N3312" i="1"/>
  <c r="O3312" i="1"/>
  <c r="P3312" i="1"/>
  <c r="J3312" i="1"/>
  <c r="R3312" i="1"/>
  <c r="E3313" i="1"/>
  <c r="D3313" i="1"/>
  <c r="N3313" i="1"/>
  <c r="O3313" i="1"/>
  <c r="P3313" i="1"/>
  <c r="J3313" i="1"/>
  <c r="R3313" i="1"/>
  <c r="E3314" i="1"/>
  <c r="D3314" i="1"/>
  <c r="N3314" i="1"/>
  <c r="O3314" i="1"/>
  <c r="P3314" i="1"/>
  <c r="J3314" i="1"/>
  <c r="R3314" i="1"/>
  <c r="E3315" i="1"/>
  <c r="D3315" i="1"/>
  <c r="N3315" i="1"/>
  <c r="O3315" i="1"/>
  <c r="P3315" i="1"/>
  <c r="J3315" i="1"/>
  <c r="R3315" i="1"/>
  <c r="E3316" i="1"/>
  <c r="D3316" i="1"/>
  <c r="N3316" i="1"/>
  <c r="O3316" i="1"/>
  <c r="P3316" i="1"/>
  <c r="J3316" i="1"/>
  <c r="R3316" i="1"/>
  <c r="E3317" i="1"/>
  <c r="D3317" i="1"/>
  <c r="N3317" i="1"/>
  <c r="O3317" i="1"/>
  <c r="P3317" i="1"/>
  <c r="J3317" i="1"/>
  <c r="R3317" i="1"/>
  <c r="E3318" i="1"/>
  <c r="D3318" i="1"/>
  <c r="N3318" i="1"/>
  <c r="O3318" i="1"/>
  <c r="P3318" i="1"/>
  <c r="J3318" i="1"/>
  <c r="R3318" i="1"/>
  <c r="E3319" i="1"/>
  <c r="D3319" i="1"/>
  <c r="N3319" i="1"/>
  <c r="O3319" i="1"/>
  <c r="P3319" i="1"/>
  <c r="J3319" i="1"/>
  <c r="R3319" i="1"/>
  <c r="E3320" i="1"/>
  <c r="D3320" i="1"/>
  <c r="N3320" i="1"/>
  <c r="O3320" i="1"/>
  <c r="P3320" i="1"/>
  <c r="J3320" i="1"/>
  <c r="R3320" i="1"/>
  <c r="E3321" i="1"/>
  <c r="D3321" i="1"/>
  <c r="N3321" i="1"/>
  <c r="O3321" i="1"/>
  <c r="P3321" i="1"/>
  <c r="J3321" i="1"/>
  <c r="R3321" i="1"/>
  <c r="E3322" i="1"/>
  <c r="D3322" i="1"/>
  <c r="N3322" i="1"/>
  <c r="O3322" i="1"/>
  <c r="P3322" i="1"/>
  <c r="J3322" i="1"/>
  <c r="R3322" i="1"/>
  <c r="E3323" i="1"/>
  <c r="D3323" i="1"/>
  <c r="N3323" i="1"/>
  <c r="O3323" i="1"/>
  <c r="P3323" i="1"/>
  <c r="J3323" i="1"/>
  <c r="R3323" i="1"/>
  <c r="E3324" i="1"/>
  <c r="D3324" i="1"/>
  <c r="N3324" i="1"/>
  <c r="O3324" i="1"/>
  <c r="P3324" i="1"/>
  <c r="J3324" i="1"/>
  <c r="R3324" i="1"/>
  <c r="E3325" i="1"/>
  <c r="D3325" i="1"/>
  <c r="N3325" i="1"/>
  <c r="O3325" i="1"/>
  <c r="P3325" i="1"/>
  <c r="J3325" i="1"/>
  <c r="R3325" i="1"/>
  <c r="E3326" i="1"/>
  <c r="D3326" i="1"/>
  <c r="N3326" i="1"/>
  <c r="O3326" i="1"/>
  <c r="P3326" i="1"/>
  <c r="J3326" i="1"/>
  <c r="R3326" i="1"/>
  <c r="E3327" i="1"/>
  <c r="D3327" i="1"/>
  <c r="N3327" i="1"/>
  <c r="O3327" i="1"/>
  <c r="P3327" i="1"/>
  <c r="J3327" i="1"/>
  <c r="R3327" i="1"/>
  <c r="E3328" i="1"/>
  <c r="D3328" i="1"/>
  <c r="N3328" i="1"/>
  <c r="O3328" i="1"/>
  <c r="P3328" i="1"/>
  <c r="J3328" i="1"/>
  <c r="R3328" i="1"/>
  <c r="E3329" i="1"/>
  <c r="D3329" i="1"/>
  <c r="N3329" i="1"/>
  <c r="O3329" i="1"/>
  <c r="P3329" i="1"/>
  <c r="J3329" i="1"/>
  <c r="R3329" i="1"/>
  <c r="E3330" i="1"/>
  <c r="D3330" i="1"/>
  <c r="N3330" i="1"/>
  <c r="O3330" i="1"/>
  <c r="P3330" i="1"/>
  <c r="J3330" i="1"/>
  <c r="R3330" i="1"/>
  <c r="E3331" i="1"/>
  <c r="D3331" i="1"/>
  <c r="N3331" i="1"/>
  <c r="O3331" i="1"/>
  <c r="P3331" i="1"/>
  <c r="J3331" i="1"/>
  <c r="R3331" i="1"/>
  <c r="E3332" i="1"/>
  <c r="D3332" i="1"/>
  <c r="N3332" i="1"/>
  <c r="O3332" i="1"/>
  <c r="P3332" i="1"/>
  <c r="J3332" i="1"/>
  <c r="R3332" i="1"/>
  <c r="E3333" i="1"/>
  <c r="D3333" i="1"/>
  <c r="N3333" i="1"/>
  <c r="O3333" i="1"/>
  <c r="P3333" i="1"/>
  <c r="J3333" i="1"/>
  <c r="R3333" i="1"/>
  <c r="E3334" i="1"/>
  <c r="D3334" i="1"/>
  <c r="N3334" i="1"/>
  <c r="O3334" i="1"/>
  <c r="P3334" i="1"/>
  <c r="J3334" i="1"/>
  <c r="R3334" i="1"/>
  <c r="E3335" i="1"/>
  <c r="D3335" i="1"/>
  <c r="N3335" i="1"/>
  <c r="O3335" i="1"/>
  <c r="P3335" i="1"/>
  <c r="J3335" i="1"/>
  <c r="R3335" i="1"/>
  <c r="E3336" i="1"/>
  <c r="D3336" i="1"/>
  <c r="N3336" i="1"/>
  <c r="O3336" i="1"/>
  <c r="P3336" i="1"/>
  <c r="J3336" i="1"/>
  <c r="R3336" i="1"/>
  <c r="E3337" i="1"/>
  <c r="D3337" i="1"/>
  <c r="N3337" i="1"/>
  <c r="O3337" i="1"/>
  <c r="P3337" i="1"/>
  <c r="J3337" i="1"/>
  <c r="R3337" i="1"/>
  <c r="E3338" i="1"/>
  <c r="D3338" i="1"/>
  <c r="N3338" i="1"/>
  <c r="O3338" i="1"/>
  <c r="P3338" i="1"/>
  <c r="J3338" i="1"/>
  <c r="R3338" i="1"/>
  <c r="E3339" i="1"/>
  <c r="D3339" i="1"/>
  <c r="N3339" i="1"/>
  <c r="O3339" i="1"/>
  <c r="P3339" i="1"/>
  <c r="J3339" i="1"/>
  <c r="R3339" i="1"/>
  <c r="E3340" i="1"/>
  <c r="D3340" i="1"/>
  <c r="N3340" i="1"/>
  <c r="O3340" i="1"/>
  <c r="P3340" i="1"/>
  <c r="J3340" i="1"/>
  <c r="R3340" i="1"/>
  <c r="E3341" i="1"/>
  <c r="D3341" i="1"/>
  <c r="N3341" i="1"/>
  <c r="O3341" i="1"/>
  <c r="P3341" i="1"/>
  <c r="J3341" i="1"/>
  <c r="R3341" i="1"/>
  <c r="E3342" i="1"/>
  <c r="D3342" i="1"/>
  <c r="N3342" i="1"/>
  <c r="O3342" i="1"/>
  <c r="P3342" i="1"/>
  <c r="J3342" i="1"/>
  <c r="R3342" i="1"/>
  <c r="E3343" i="1"/>
  <c r="D3343" i="1"/>
  <c r="N3343" i="1"/>
  <c r="O3343" i="1"/>
  <c r="P3343" i="1"/>
  <c r="J3343" i="1"/>
  <c r="R3343" i="1"/>
  <c r="E3344" i="1"/>
  <c r="D3344" i="1"/>
  <c r="N3344" i="1"/>
  <c r="O3344" i="1"/>
  <c r="P3344" i="1"/>
  <c r="J3344" i="1"/>
  <c r="R3344" i="1"/>
  <c r="E3345" i="1"/>
  <c r="D3345" i="1"/>
  <c r="N3345" i="1"/>
  <c r="O3345" i="1"/>
  <c r="P3345" i="1"/>
  <c r="J3345" i="1"/>
  <c r="R3345" i="1"/>
  <c r="E3346" i="1"/>
  <c r="D3346" i="1"/>
  <c r="N3346" i="1"/>
  <c r="O3346" i="1"/>
  <c r="P3346" i="1"/>
  <c r="J3346" i="1"/>
  <c r="R3346" i="1"/>
  <c r="E3347" i="1"/>
  <c r="D3347" i="1"/>
  <c r="N3347" i="1"/>
  <c r="O3347" i="1"/>
  <c r="P3347" i="1"/>
  <c r="J3347" i="1"/>
  <c r="R3347" i="1"/>
  <c r="E3348" i="1"/>
  <c r="D3348" i="1"/>
  <c r="N3348" i="1"/>
  <c r="O3348" i="1"/>
  <c r="P3348" i="1"/>
  <c r="J3348" i="1"/>
  <c r="R3348" i="1"/>
  <c r="E3349" i="1"/>
  <c r="D3349" i="1"/>
  <c r="N3349" i="1"/>
  <c r="O3349" i="1"/>
  <c r="P3349" i="1"/>
  <c r="J3349" i="1"/>
  <c r="R3349" i="1"/>
  <c r="E3350" i="1"/>
  <c r="D3350" i="1"/>
  <c r="N3350" i="1"/>
  <c r="O3350" i="1"/>
  <c r="P3350" i="1"/>
  <c r="J3350" i="1"/>
  <c r="R3350" i="1"/>
  <c r="E3351" i="1"/>
  <c r="D3351" i="1"/>
  <c r="N3351" i="1"/>
  <c r="O3351" i="1"/>
  <c r="P3351" i="1"/>
  <c r="J3351" i="1"/>
  <c r="R3351" i="1"/>
  <c r="E3352" i="1"/>
  <c r="D3352" i="1"/>
  <c r="N3352" i="1"/>
  <c r="O3352" i="1"/>
  <c r="P3352" i="1"/>
  <c r="J3352" i="1"/>
  <c r="R3352" i="1"/>
  <c r="E3353" i="1"/>
  <c r="D3353" i="1"/>
  <c r="N3353" i="1"/>
  <c r="O3353" i="1"/>
  <c r="P3353" i="1"/>
  <c r="J3353" i="1"/>
  <c r="R3353" i="1"/>
  <c r="E3354" i="1"/>
  <c r="D3354" i="1"/>
  <c r="N3354" i="1"/>
  <c r="O3354" i="1"/>
  <c r="P3354" i="1"/>
  <c r="J3354" i="1"/>
  <c r="R3354" i="1"/>
  <c r="E3355" i="1"/>
  <c r="D3355" i="1"/>
  <c r="N3355" i="1"/>
  <c r="O3355" i="1"/>
  <c r="P3355" i="1"/>
  <c r="J3355" i="1"/>
  <c r="R3355" i="1"/>
  <c r="E3356" i="1"/>
  <c r="D3356" i="1"/>
  <c r="N3356" i="1"/>
  <c r="O3356" i="1"/>
  <c r="P3356" i="1"/>
  <c r="J3356" i="1"/>
  <c r="R3356" i="1"/>
  <c r="E3357" i="1"/>
  <c r="D3357" i="1"/>
  <c r="N3357" i="1"/>
  <c r="O3357" i="1"/>
  <c r="P3357" i="1"/>
  <c r="J3357" i="1"/>
  <c r="R3357" i="1"/>
  <c r="E3358" i="1"/>
  <c r="D3358" i="1"/>
  <c r="N3358" i="1"/>
  <c r="O3358" i="1"/>
  <c r="P3358" i="1"/>
  <c r="J3358" i="1"/>
  <c r="R3358" i="1"/>
  <c r="E3359" i="1"/>
  <c r="D3359" i="1"/>
  <c r="N3359" i="1"/>
  <c r="O3359" i="1"/>
  <c r="P3359" i="1"/>
  <c r="J3359" i="1"/>
  <c r="R3359" i="1"/>
  <c r="E3360" i="1"/>
  <c r="D3360" i="1"/>
  <c r="N3360" i="1"/>
  <c r="O3360" i="1"/>
  <c r="P3360" i="1"/>
  <c r="J3360" i="1"/>
  <c r="R3360" i="1"/>
  <c r="E3361" i="1"/>
  <c r="D3361" i="1"/>
  <c r="N3361" i="1"/>
  <c r="O3361" i="1"/>
  <c r="P3361" i="1"/>
  <c r="J3361" i="1"/>
  <c r="R3361" i="1"/>
  <c r="E3362" i="1"/>
  <c r="D3362" i="1"/>
  <c r="N3362" i="1"/>
  <c r="O3362" i="1"/>
  <c r="P3362" i="1"/>
  <c r="J3362" i="1"/>
  <c r="R3362" i="1"/>
  <c r="E3363" i="1"/>
  <c r="D3363" i="1"/>
  <c r="N3363" i="1"/>
  <c r="O3363" i="1"/>
  <c r="P3363" i="1"/>
  <c r="J3363" i="1"/>
  <c r="R3363" i="1"/>
  <c r="E3364" i="1"/>
  <c r="D3364" i="1"/>
  <c r="N3364" i="1"/>
  <c r="O3364" i="1"/>
  <c r="P3364" i="1"/>
  <c r="J3364" i="1"/>
  <c r="R3364" i="1"/>
  <c r="E3365" i="1"/>
  <c r="D3365" i="1"/>
  <c r="N3365" i="1"/>
  <c r="O3365" i="1"/>
  <c r="P3365" i="1"/>
  <c r="J3365" i="1"/>
  <c r="R3365" i="1"/>
  <c r="E3366" i="1"/>
  <c r="D3366" i="1"/>
  <c r="N3366" i="1"/>
  <c r="O3366" i="1"/>
  <c r="P3366" i="1"/>
  <c r="J3366" i="1"/>
  <c r="R3366" i="1"/>
  <c r="E3367" i="1"/>
  <c r="D3367" i="1"/>
  <c r="N3367" i="1"/>
  <c r="O3367" i="1"/>
  <c r="P3367" i="1"/>
  <c r="J3367" i="1"/>
  <c r="R3367" i="1"/>
  <c r="E3368" i="1"/>
  <c r="D3368" i="1"/>
  <c r="N3368" i="1"/>
  <c r="O3368" i="1"/>
  <c r="P3368" i="1"/>
  <c r="J3368" i="1"/>
  <c r="R3368" i="1"/>
  <c r="E3369" i="1"/>
  <c r="D3369" i="1"/>
  <c r="N3369" i="1"/>
  <c r="O3369" i="1"/>
  <c r="P3369" i="1"/>
  <c r="J3369" i="1"/>
  <c r="R3369" i="1"/>
  <c r="E3370" i="1"/>
  <c r="D3370" i="1"/>
  <c r="N3370" i="1"/>
  <c r="O3370" i="1"/>
  <c r="P3370" i="1"/>
  <c r="J3370" i="1"/>
  <c r="R3370" i="1"/>
  <c r="E3371" i="1"/>
  <c r="D3371" i="1"/>
  <c r="N3371" i="1"/>
  <c r="O3371" i="1"/>
  <c r="P3371" i="1"/>
  <c r="J3371" i="1"/>
  <c r="R3371" i="1"/>
  <c r="E3372" i="1"/>
  <c r="D3372" i="1"/>
  <c r="N3372" i="1"/>
  <c r="O3372" i="1"/>
  <c r="P3372" i="1"/>
  <c r="J3372" i="1"/>
  <c r="R3372" i="1"/>
  <c r="E3373" i="1"/>
  <c r="D3373" i="1"/>
  <c r="N3373" i="1"/>
  <c r="O3373" i="1"/>
  <c r="P3373" i="1"/>
  <c r="J3373" i="1"/>
  <c r="R3373" i="1"/>
  <c r="E3374" i="1"/>
  <c r="D3374" i="1"/>
  <c r="N3374" i="1"/>
  <c r="O3374" i="1"/>
  <c r="P3374" i="1"/>
  <c r="J3374" i="1"/>
  <c r="R3374" i="1"/>
  <c r="E3375" i="1"/>
  <c r="D3375" i="1"/>
  <c r="N3375" i="1"/>
  <c r="O3375" i="1"/>
  <c r="P3375" i="1"/>
  <c r="J3375" i="1"/>
  <c r="R3375" i="1"/>
  <c r="E3376" i="1"/>
  <c r="D3376" i="1"/>
  <c r="N3376" i="1"/>
  <c r="O3376" i="1"/>
  <c r="P3376" i="1"/>
  <c r="J3376" i="1"/>
  <c r="R3376" i="1"/>
  <c r="E3377" i="1"/>
  <c r="D3377" i="1"/>
  <c r="N3377" i="1"/>
  <c r="O3377" i="1"/>
  <c r="P3377" i="1"/>
  <c r="J3377" i="1"/>
  <c r="R3377" i="1"/>
  <c r="E3378" i="1"/>
  <c r="D3378" i="1"/>
  <c r="N3378" i="1"/>
  <c r="O3378" i="1"/>
  <c r="P3378" i="1"/>
  <c r="J3378" i="1"/>
  <c r="R3378" i="1"/>
  <c r="E3379" i="1"/>
  <c r="D3379" i="1"/>
  <c r="N3379" i="1"/>
  <c r="O3379" i="1"/>
  <c r="P3379" i="1"/>
  <c r="J3379" i="1"/>
  <c r="R3379" i="1"/>
  <c r="E3380" i="1"/>
  <c r="D3380" i="1"/>
  <c r="N3380" i="1"/>
  <c r="O3380" i="1"/>
  <c r="P3380" i="1"/>
  <c r="J3380" i="1"/>
  <c r="R3380" i="1"/>
  <c r="E3381" i="1"/>
  <c r="D3381" i="1"/>
  <c r="N3381" i="1"/>
  <c r="O3381" i="1"/>
  <c r="P3381" i="1"/>
  <c r="J3381" i="1"/>
  <c r="R3381" i="1"/>
  <c r="E3382" i="1"/>
  <c r="D3382" i="1"/>
  <c r="N3382" i="1"/>
  <c r="O3382" i="1"/>
  <c r="P3382" i="1"/>
  <c r="J3382" i="1"/>
  <c r="R3382" i="1"/>
  <c r="E3383" i="1"/>
  <c r="D3383" i="1"/>
  <c r="N3383" i="1"/>
  <c r="O3383" i="1"/>
  <c r="P3383" i="1"/>
  <c r="J3383" i="1"/>
  <c r="R3383" i="1"/>
  <c r="E3384" i="1"/>
  <c r="D3384" i="1"/>
  <c r="N3384" i="1"/>
  <c r="O3384" i="1"/>
  <c r="P3384" i="1"/>
  <c r="J3384" i="1"/>
  <c r="R3384" i="1"/>
  <c r="E3385" i="1"/>
  <c r="D3385" i="1"/>
  <c r="N3385" i="1"/>
  <c r="O3385" i="1"/>
  <c r="P3385" i="1"/>
  <c r="J3385" i="1"/>
  <c r="R3385" i="1"/>
  <c r="E3386" i="1"/>
  <c r="D3386" i="1"/>
  <c r="N3386" i="1"/>
  <c r="O3386" i="1"/>
  <c r="P3386" i="1"/>
  <c r="J3386" i="1"/>
  <c r="R3386" i="1"/>
  <c r="E3387" i="1"/>
  <c r="D3387" i="1"/>
  <c r="N3387" i="1"/>
  <c r="O3387" i="1"/>
  <c r="P3387" i="1"/>
  <c r="J3387" i="1"/>
  <c r="R3387" i="1"/>
  <c r="E3388" i="1"/>
  <c r="D3388" i="1"/>
  <c r="N3388" i="1"/>
  <c r="O3388" i="1"/>
  <c r="P3388" i="1"/>
  <c r="J3388" i="1"/>
  <c r="R3388" i="1"/>
  <c r="E3389" i="1"/>
  <c r="D3389" i="1"/>
  <c r="N3389" i="1"/>
  <c r="O3389" i="1"/>
  <c r="P3389" i="1"/>
  <c r="J3389" i="1"/>
  <c r="R3389" i="1"/>
  <c r="E3390" i="1"/>
  <c r="D3390" i="1"/>
  <c r="N3390" i="1"/>
  <c r="O3390" i="1"/>
  <c r="P3390" i="1"/>
  <c r="J3390" i="1"/>
  <c r="R3390" i="1"/>
  <c r="E3391" i="1"/>
  <c r="D3391" i="1"/>
  <c r="N3391" i="1"/>
  <c r="O3391" i="1"/>
  <c r="P3391" i="1"/>
  <c r="J3391" i="1"/>
  <c r="R3391" i="1"/>
  <c r="E3392" i="1"/>
  <c r="D3392" i="1"/>
  <c r="N3392" i="1"/>
  <c r="O3392" i="1"/>
  <c r="P3392" i="1"/>
  <c r="J3392" i="1"/>
  <c r="R3392" i="1"/>
  <c r="E3393" i="1"/>
  <c r="D3393" i="1"/>
  <c r="N3393" i="1"/>
  <c r="O3393" i="1"/>
  <c r="P3393" i="1"/>
  <c r="J3393" i="1"/>
  <c r="R3393" i="1"/>
  <c r="E3394" i="1"/>
  <c r="D3394" i="1"/>
  <c r="N3394" i="1"/>
  <c r="O3394" i="1"/>
  <c r="P3394" i="1"/>
  <c r="J3394" i="1"/>
  <c r="R3394" i="1"/>
  <c r="E3395" i="1"/>
  <c r="D3395" i="1"/>
  <c r="N3395" i="1"/>
  <c r="O3395" i="1"/>
  <c r="P3395" i="1"/>
  <c r="J3395" i="1"/>
  <c r="R3395" i="1"/>
  <c r="E3396" i="1"/>
  <c r="D3396" i="1"/>
  <c r="N3396" i="1"/>
  <c r="O3396" i="1"/>
  <c r="P3396" i="1"/>
  <c r="J3396" i="1"/>
  <c r="R3396" i="1"/>
  <c r="E3397" i="1"/>
  <c r="D3397" i="1"/>
  <c r="N3397" i="1"/>
  <c r="O3397" i="1"/>
  <c r="P3397" i="1"/>
  <c r="J3397" i="1"/>
  <c r="R3397" i="1"/>
  <c r="E3398" i="1"/>
  <c r="D3398" i="1"/>
  <c r="N3398" i="1"/>
  <c r="O3398" i="1"/>
  <c r="P3398" i="1"/>
  <c r="J3398" i="1"/>
  <c r="R3398" i="1"/>
  <c r="E3399" i="1"/>
  <c r="D3399" i="1"/>
  <c r="N3399" i="1"/>
  <c r="O3399" i="1"/>
  <c r="P3399" i="1"/>
  <c r="J3399" i="1"/>
  <c r="R3399" i="1"/>
  <c r="E3400" i="1"/>
  <c r="D3400" i="1"/>
  <c r="N3400" i="1"/>
  <c r="O3400" i="1"/>
  <c r="P3400" i="1"/>
  <c r="J3400" i="1"/>
  <c r="R3400" i="1"/>
  <c r="E3401" i="1"/>
  <c r="D3401" i="1"/>
  <c r="N3401" i="1"/>
  <c r="O3401" i="1"/>
  <c r="P3401" i="1"/>
  <c r="J3401" i="1"/>
  <c r="R3401" i="1"/>
  <c r="E3402" i="1"/>
  <c r="D3402" i="1"/>
  <c r="N3402" i="1"/>
  <c r="O3402" i="1"/>
  <c r="P3402" i="1"/>
  <c r="J3402" i="1"/>
  <c r="R3402" i="1"/>
  <c r="E3403" i="1"/>
  <c r="D3403" i="1"/>
  <c r="N3403" i="1"/>
  <c r="O3403" i="1"/>
  <c r="P3403" i="1"/>
  <c r="J3403" i="1"/>
  <c r="R3403" i="1"/>
  <c r="E3404" i="1"/>
  <c r="D3404" i="1"/>
  <c r="N3404" i="1"/>
  <c r="O3404" i="1"/>
  <c r="P3404" i="1"/>
  <c r="J3404" i="1"/>
  <c r="R3404" i="1"/>
  <c r="E3405" i="1"/>
  <c r="D3405" i="1"/>
  <c r="N3405" i="1"/>
  <c r="O3405" i="1"/>
  <c r="P3405" i="1"/>
  <c r="J3405" i="1"/>
  <c r="R3405" i="1"/>
  <c r="E3406" i="1"/>
  <c r="D3406" i="1"/>
  <c r="N3406" i="1"/>
  <c r="O3406" i="1"/>
  <c r="P3406" i="1"/>
  <c r="J3406" i="1"/>
  <c r="R3406" i="1"/>
  <c r="E3407" i="1"/>
  <c r="D3407" i="1"/>
  <c r="N3407" i="1"/>
  <c r="O3407" i="1"/>
  <c r="P3407" i="1"/>
  <c r="J3407" i="1"/>
  <c r="R3407" i="1"/>
  <c r="E3408" i="1"/>
  <c r="D3408" i="1"/>
  <c r="N3408" i="1"/>
  <c r="O3408" i="1"/>
  <c r="P3408" i="1"/>
  <c r="J3408" i="1"/>
  <c r="R3408" i="1"/>
  <c r="E3409" i="1"/>
  <c r="D3409" i="1"/>
  <c r="N3409" i="1"/>
  <c r="O3409" i="1"/>
  <c r="P3409" i="1"/>
  <c r="J3409" i="1"/>
  <c r="R3409" i="1"/>
  <c r="E3410" i="1"/>
  <c r="D3410" i="1"/>
  <c r="N3410" i="1"/>
  <c r="O3410" i="1"/>
  <c r="P3410" i="1"/>
  <c r="J3410" i="1"/>
  <c r="R3410" i="1"/>
  <c r="E3411" i="1"/>
  <c r="D3411" i="1"/>
  <c r="N3411" i="1"/>
  <c r="O3411" i="1"/>
  <c r="P3411" i="1"/>
  <c r="J3411" i="1"/>
  <c r="R3411" i="1"/>
  <c r="E3412" i="1"/>
  <c r="D3412" i="1"/>
  <c r="N3412" i="1"/>
  <c r="O3412" i="1"/>
  <c r="P3412" i="1"/>
  <c r="J3412" i="1"/>
  <c r="R3412" i="1"/>
  <c r="E3413" i="1"/>
  <c r="D3413" i="1"/>
  <c r="N3413" i="1"/>
  <c r="O3413" i="1"/>
  <c r="P3413" i="1"/>
  <c r="J3413" i="1"/>
  <c r="R3413" i="1"/>
  <c r="E3414" i="1"/>
  <c r="D3414" i="1"/>
  <c r="N3414" i="1"/>
  <c r="O3414" i="1"/>
  <c r="P3414" i="1"/>
  <c r="J3414" i="1"/>
  <c r="R3414" i="1"/>
  <c r="E3415" i="1"/>
  <c r="D3415" i="1"/>
  <c r="N3415" i="1"/>
  <c r="O3415" i="1"/>
  <c r="P3415" i="1"/>
  <c r="J3415" i="1"/>
  <c r="R3415" i="1"/>
  <c r="E3416" i="1"/>
  <c r="D3416" i="1"/>
  <c r="N3416" i="1"/>
  <c r="O3416" i="1"/>
  <c r="P3416" i="1"/>
  <c r="J3416" i="1"/>
  <c r="R3416" i="1"/>
  <c r="E3417" i="1"/>
  <c r="D3417" i="1"/>
  <c r="N3417" i="1"/>
  <c r="O3417" i="1"/>
  <c r="P3417" i="1"/>
  <c r="J3417" i="1"/>
  <c r="R3417" i="1"/>
  <c r="E3418" i="1"/>
  <c r="D3418" i="1"/>
  <c r="N3418" i="1"/>
  <c r="O3418" i="1"/>
  <c r="P3418" i="1"/>
  <c r="J3418" i="1"/>
  <c r="R3418" i="1"/>
  <c r="E3419" i="1"/>
  <c r="D3419" i="1"/>
  <c r="N3419" i="1"/>
  <c r="O3419" i="1"/>
  <c r="P3419" i="1"/>
  <c r="J3419" i="1"/>
  <c r="R3419" i="1"/>
  <c r="E3420" i="1"/>
  <c r="D3420" i="1"/>
  <c r="N3420" i="1"/>
  <c r="O3420" i="1"/>
  <c r="P3420" i="1"/>
  <c r="J3420" i="1"/>
  <c r="R3420" i="1"/>
  <c r="E3421" i="1"/>
  <c r="D3421" i="1"/>
  <c r="N3421" i="1"/>
  <c r="O3421" i="1"/>
  <c r="P3421" i="1"/>
  <c r="J3421" i="1"/>
  <c r="R3421" i="1"/>
  <c r="E3422" i="1"/>
  <c r="D3422" i="1"/>
  <c r="N3422" i="1"/>
  <c r="O3422" i="1"/>
  <c r="P3422" i="1"/>
  <c r="J3422" i="1"/>
  <c r="R3422" i="1"/>
  <c r="E3423" i="1"/>
  <c r="D3423" i="1"/>
  <c r="N3423" i="1"/>
  <c r="O3423" i="1"/>
  <c r="P3423" i="1"/>
  <c r="J3423" i="1"/>
  <c r="R3423" i="1"/>
  <c r="E3424" i="1"/>
  <c r="D3424" i="1"/>
  <c r="N3424" i="1"/>
  <c r="O3424" i="1"/>
  <c r="P3424" i="1"/>
  <c r="J3424" i="1"/>
  <c r="R3424" i="1"/>
  <c r="E3425" i="1"/>
  <c r="D3425" i="1"/>
  <c r="N3425" i="1"/>
  <c r="O3425" i="1"/>
  <c r="P3425" i="1"/>
  <c r="J3425" i="1"/>
  <c r="R3425" i="1"/>
  <c r="E3426" i="1"/>
  <c r="D3426" i="1"/>
  <c r="N3426" i="1"/>
  <c r="O3426" i="1"/>
  <c r="P3426" i="1"/>
  <c r="J3426" i="1"/>
  <c r="R3426" i="1"/>
  <c r="E3427" i="1"/>
  <c r="D3427" i="1"/>
  <c r="N3427" i="1"/>
  <c r="O3427" i="1"/>
  <c r="P3427" i="1"/>
  <c r="J3427" i="1"/>
  <c r="R3427" i="1"/>
  <c r="E3428" i="1"/>
  <c r="D3428" i="1"/>
  <c r="N3428" i="1"/>
  <c r="O3428" i="1"/>
  <c r="P3428" i="1"/>
  <c r="J3428" i="1"/>
  <c r="R3428" i="1"/>
  <c r="E3429" i="1"/>
  <c r="D3429" i="1"/>
  <c r="N3429" i="1"/>
  <c r="O3429" i="1"/>
  <c r="P3429" i="1"/>
  <c r="J3429" i="1"/>
  <c r="R3429" i="1"/>
  <c r="E3430" i="1"/>
  <c r="D3430" i="1"/>
  <c r="N3430" i="1"/>
  <c r="O3430" i="1"/>
  <c r="P3430" i="1"/>
  <c r="J3430" i="1"/>
  <c r="R3430" i="1"/>
  <c r="E3431" i="1"/>
  <c r="D3431" i="1"/>
  <c r="N3431" i="1"/>
  <c r="O3431" i="1"/>
  <c r="P3431" i="1"/>
  <c r="J3431" i="1"/>
  <c r="R3431" i="1"/>
  <c r="E3432" i="1"/>
  <c r="D3432" i="1"/>
  <c r="N3432" i="1"/>
  <c r="O3432" i="1"/>
  <c r="P3432" i="1"/>
  <c r="J3432" i="1"/>
  <c r="R3432" i="1"/>
  <c r="E3433" i="1"/>
  <c r="D3433" i="1"/>
  <c r="N3433" i="1"/>
  <c r="O3433" i="1"/>
  <c r="P3433" i="1"/>
  <c r="J3433" i="1"/>
  <c r="R3433" i="1"/>
  <c r="E3434" i="1"/>
  <c r="D3434" i="1"/>
  <c r="N3434" i="1"/>
  <c r="O3434" i="1"/>
  <c r="P3434" i="1"/>
  <c r="J3434" i="1"/>
  <c r="R3434" i="1"/>
  <c r="E3435" i="1"/>
  <c r="D3435" i="1"/>
  <c r="N3435" i="1"/>
  <c r="O3435" i="1"/>
  <c r="P3435" i="1"/>
  <c r="J3435" i="1"/>
  <c r="R3435" i="1"/>
  <c r="E3436" i="1"/>
  <c r="D3436" i="1"/>
  <c r="N3436" i="1"/>
  <c r="O3436" i="1"/>
  <c r="P3436" i="1"/>
  <c r="J3436" i="1"/>
  <c r="R3436" i="1"/>
  <c r="E3437" i="1"/>
  <c r="D3437" i="1"/>
  <c r="N3437" i="1"/>
  <c r="O3437" i="1"/>
  <c r="P3437" i="1"/>
  <c r="J3437" i="1"/>
  <c r="R3437" i="1"/>
  <c r="E3438" i="1"/>
  <c r="D3438" i="1"/>
  <c r="N3438" i="1"/>
  <c r="O3438" i="1"/>
  <c r="P3438" i="1"/>
  <c r="J3438" i="1"/>
  <c r="R3438" i="1"/>
  <c r="E3439" i="1"/>
  <c r="D3439" i="1"/>
  <c r="N3439" i="1"/>
  <c r="O3439" i="1"/>
  <c r="P3439" i="1"/>
  <c r="J3439" i="1"/>
  <c r="R3439" i="1"/>
  <c r="E3440" i="1"/>
  <c r="D3440" i="1"/>
  <c r="N3440" i="1"/>
  <c r="O3440" i="1"/>
  <c r="P3440" i="1"/>
  <c r="J3440" i="1"/>
  <c r="R3440" i="1"/>
  <c r="E3441" i="1"/>
  <c r="D3441" i="1"/>
  <c r="N3441" i="1"/>
  <c r="O3441" i="1"/>
  <c r="P3441" i="1"/>
  <c r="J3441" i="1"/>
  <c r="R3441" i="1"/>
  <c r="E3442" i="1"/>
  <c r="D3442" i="1"/>
  <c r="N3442" i="1"/>
  <c r="O3442" i="1"/>
  <c r="P3442" i="1"/>
  <c r="J3442" i="1"/>
  <c r="R3442" i="1"/>
  <c r="E3443" i="1"/>
  <c r="D3443" i="1"/>
  <c r="N3443" i="1"/>
  <c r="O3443" i="1"/>
  <c r="P3443" i="1"/>
  <c r="J3443" i="1"/>
  <c r="R3443" i="1"/>
  <c r="E3444" i="1"/>
  <c r="D3444" i="1"/>
  <c r="N3444" i="1"/>
  <c r="O3444" i="1"/>
  <c r="P3444" i="1"/>
  <c r="J3444" i="1"/>
  <c r="R3444" i="1"/>
  <c r="E3445" i="1"/>
  <c r="D3445" i="1"/>
  <c r="N3445" i="1"/>
  <c r="O3445" i="1"/>
  <c r="P3445" i="1"/>
  <c r="J3445" i="1"/>
  <c r="R3445" i="1"/>
  <c r="E3446" i="1"/>
  <c r="D3446" i="1"/>
  <c r="N3446" i="1"/>
  <c r="O3446" i="1"/>
  <c r="P3446" i="1"/>
  <c r="J3446" i="1"/>
  <c r="R3446" i="1"/>
  <c r="E3447" i="1"/>
  <c r="D3447" i="1"/>
  <c r="N3447" i="1"/>
  <c r="O3447" i="1"/>
  <c r="P3447" i="1"/>
  <c r="J3447" i="1"/>
  <c r="R3447" i="1"/>
  <c r="E3448" i="1"/>
  <c r="D3448" i="1"/>
  <c r="N3448" i="1"/>
  <c r="O3448" i="1"/>
  <c r="P3448" i="1"/>
  <c r="J3448" i="1"/>
  <c r="R3448" i="1"/>
  <c r="E3449" i="1"/>
  <c r="D3449" i="1"/>
  <c r="N3449" i="1"/>
  <c r="O3449" i="1"/>
  <c r="P3449" i="1"/>
  <c r="J3449" i="1"/>
  <c r="R3449" i="1"/>
  <c r="E3450" i="1"/>
  <c r="D3450" i="1"/>
  <c r="N3450" i="1"/>
  <c r="O3450" i="1"/>
  <c r="P3450" i="1"/>
  <c r="J3450" i="1"/>
  <c r="R3450" i="1"/>
  <c r="E3451" i="1"/>
  <c r="D3451" i="1"/>
  <c r="N3451" i="1"/>
  <c r="O3451" i="1"/>
  <c r="P3451" i="1"/>
  <c r="J3451" i="1"/>
  <c r="R3451" i="1"/>
  <c r="E3452" i="1"/>
  <c r="D3452" i="1"/>
  <c r="N3452" i="1"/>
  <c r="O3452" i="1"/>
  <c r="P3452" i="1"/>
  <c r="J3452" i="1"/>
  <c r="R3452" i="1"/>
  <c r="E3453" i="1"/>
  <c r="D3453" i="1"/>
  <c r="N3453" i="1"/>
  <c r="O3453" i="1"/>
  <c r="P3453" i="1"/>
  <c r="J3453" i="1"/>
  <c r="R3453" i="1"/>
  <c r="E3454" i="1"/>
  <c r="D3454" i="1"/>
  <c r="N3454" i="1"/>
  <c r="O3454" i="1"/>
  <c r="P3454" i="1"/>
  <c r="J3454" i="1"/>
  <c r="R3454" i="1"/>
  <c r="E3455" i="1"/>
  <c r="D3455" i="1"/>
  <c r="N3455" i="1"/>
  <c r="O3455" i="1"/>
  <c r="P3455" i="1"/>
  <c r="J3455" i="1"/>
  <c r="R3455" i="1"/>
  <c r="E3456" i="1"/>
  <c r="D3456" i="1"/>
  <c r="N3456" i="1"/>
  <c r="O3456" i="1"/>
  <c r="P3456" i="1"/>
  <c r="J3456" i="1"/>
  <c r="R3456" i="1"/>
  <c r="E3457" i="1"/>
  <c r="D3457" i="1"/>
  <c r="N3457" i="1"/>
  <c r="O3457" i="1"/>
  <c r="P3457" i="1"/>
  <c r="J3457" i="1"/>
  <c r="R3457" i="1"/>
  <c r="E3458" i="1"/>
  <c r="D3458" i="1"/>
  <c r="N3458" i="1"/>
  <c r="O3458" i="1"/>
  <c r="P3458" i="1"/>
  <c r="J3458" i="1"/>
  <c r="R3458" i="1"/>
  <c r="E3459" i="1"/>
  <c r="D3459" i="1"/>
  <c r="N3459" i="1"/>
  <c r="O3459" i="1"/>
  <c r="P3459" i="1"/>
  <c r="J3459" i="1"/>
  <c r="R3459" i="1"/>
  <c r="E3460" i="1"/>
  <c r="D3460" i="1"/>
  <c r="N3460" i="1"/>
  <c r="O3460" i="1"/>
  <c r="P3460" i="1"/>
  <c r="J3460" i="1"/>
  <c r="R3460" i="1"/>
  <c r="E3461" i="1"/>
  <c r="D3461" i="1"/>
  <c r="N3461" i="1"/>
  <c r="O3461" i="1"/>
  <c r="P3461" i="1"/>
  <c r="J3461" i="1"/>
  <c r="R3461" i="1"/>
  <c r="E3462" i="1"/>
  <c r="D3462" i="1"/>
  <c r="N3462" i="1"/>
  <c r="O3462" i="1"/>
  <c r="P3462" i="1"/>
  <c r="J3462" i="1"/>
  <c r="R3462" i="1"/>
  <c r="E3463" i="1"/>
  <c r="D3463" i="1"/>
  <c r="N3463" i="1"/>
  <c r="O3463" i="1"/>
  <c r="P3463" i="1"/>
  <c r="J3463" i="1"/>
  <c r="R3463" i="1"/>
  <c r="E3464" i="1"/>
  <c r="D3464" i="1"/>
  <c r="N3464" i="1"/>
  <c r="O3464" i="1"/>
  <c r="P3464" i="1"/>
  <c r="J3464" i="1"/>
  <c r="R3464" i="1"/>
  <c r="E3465" i="1"/>
  <c r="D3465" i="1"/>
  <c r="N3465" i="1"/>
  <c r="O3465" i="1"/>
  <c r="P3465" i="1"/>
  <c r="J3465" i="1"/>
  <c r="R3465" i="1"/>
  <c r="E3466" i="1"/>
  <c r="D3466" i="1"/>
  <c r="N3466" i="1"/>
  <c r="O3466" i="1"/>
  <c r="P3466" i="1"/>
  <c r="J3466" i="1"/>
  <c r="R3466" i="1"/>
  <c r="E3467" i="1"/>
  <c r="D3467" i="1"/>
  <c r="N3467" i="1"/>
  <c r="O3467" i="1"/>
  <c r="P3467" i="1"/>
  <c r="J3467" i="1"/>
  <c r="R3467" i="1"/>
  <c r="E3468" i="1"/>
  <c r="D3468" i="1"/>
  <c r="N3468" i="1"/>
  <c r="O3468" i="1"/>
  <c r="P3468" i="1"/>
  <c r="J3468" i="1"/>
  <c r="R3468" i="1"/>
  <c r="E3469" i="1"/>
  <c r="D3469" i="1"/>
  <c r="N3469" i="1"/>
  <c r="O3469" i="1"/>
  <c r="P3469" i="1"/>
  <c r="J3469" i="1"/>
  <c r="R3469" i="1"/>
  <c r="E3470" i="1"/>
  <c r="D3470" i="1"/>
  <c r="N3470" i="1"/>
  <c r="O3470" i="1"/>
  <c r="P3470" i="1"/>
  <c r="J3470" i="1"/>
  <c r="R3470" i="1"/>
  <c r="E3471" i="1"/>
  <c r="D3471" i="1"/>
  <c r="N3471" i="1"/>
  <c r="O3471" i="1"/>
  <c r="P3471" i="1"/>
  <c r="J3471" i="1"/>
  <c r="R3471" i="1"/>
  <c r="E3472" i="1"/>
  <c r="D3472" i="1"/>
  <c r="N3472" i="1"/>
  <c r="O3472" i="1"/>
  <c r="P3472" i="1"/>
  <c r="J3472" i="1"/>
  <c r="R3472" i="1"/>
  <c r="E3473" i="1"/>
  <c r="D3473" i="1"/>
  <c r="N3473" i="1"/>
  <c r="O3473" i="1"/>
  <c r="P3473" i="1"/>
  <c r="J3473" i="1"/>
  <c r="R3473" i="1"/>
  <c r="E3474" i="1"/>
  <c r="D3474" i="1"/>
  <c r="N3474" i="1"/>
  <c r="O3474" i="1"/>
  <c r="P3474" i="1"/>
  <c r="J3474" i="1"/>
  <c r="R3474" i="1"/>
  <c r="E3475" i="1"/>
  <c r="D3475" i="1"/>
  <c r="N3475" i="1"/>
  <c r="O3475" i="1"/>
  <c r="P3475" i="1"/>
  <c r="J3475" i="1"/>
  <c r="R3475" i="1"/>
  <c r="E3476" i="1"/>
  <c r="D3476" i="1"/>
  <c r="N3476" i="1"/>
  <c r="O3476" i="1"/>
  <c r="P3476" i="1"/>
  <c r="J3476" i="1"/>
  <c r="R3476" i="1"/>
  <c r="E3477" i="1"/>
  <c r="D3477" i="1"/>
  <c r="N3477" i="1"/>
  <c r="O3477" i="1"/>
  <c r="P3477" i="1"/>
  <c r="J3477" i="1"/>
  <c r="R3477" i="1"/>
  <c r="E3478" i="1"/>
  <c r="D3478" i="1"/>
  <c r="N3478" i="1"/>
  <c r="O3478" i="1"/>
  <c r="P3478" i="1"/>
  <c r="J3478" i="1"/>
  <c r="R3478" i="1"/>
  <c r="E3479" i="1"/>
  <c r="D3479" i="1"/>
  <c r="N3479" i="1"/>
  <c r="O3479" i="1"/>
  <c r="P3479" i="1"/>
  <c r="J3479" i="1"/>
  <c r="R3479" i="1"/>
  <c r="E3480" i="1"/>
  <c r="D3480" i="1"/>
  <c r="N3480" i="1"/>
  <c r="O3480" i="1"/>
  <c r="P3480" i="1"/>
  <c r="J3480" i="1"/>
  <c r="R3480" i="1"/>
  <c r="E3481" i="1"/>
  <c r="D3481" i="1"/>
  <c r="N3481" i="1"/>
  <c r="O3481" i="1"/>
  <c r="P3481" i="1"/>
  <c r="J3481" i="1"/>
  <c r="R3481" i="1"/>
  <c r="E3482" i="1"/>
  <c r="D3482" i="1"/>
  <c r="N3482" i="1"/>
  <c r="O3482" i="1"/>
  <c r="P3482" i="1"/>
  <c r="J3482" i="1"/>
  <c r="R3482" i="1"/>
  <c r="E3483" i="1"/>
  <c r="D3483" i="1"/>
  <c r="N3483" i="1"/>
  <c r="O3483" i="1"/>
  <c r="P3483" i="1"/>
  <c r="J3483" i="1"/>
  <c r="R3483" i="1"/>
  <c r="E3484" i="1"/>
  <c r="D3484" i="1"/>
  <c r="N3484" i="1"/>
  <c r="O3484" i="1"/>
  <c r="P3484" i="1"/>
  <c r="J3484" i="1"/>
  <c r="R3484" i="1"/>
  <c r="E3485" i="1"/>
  <c r="D3485" i="1"/>
  <c r="N3485" i="1"/>
  <c r="O3485" i="1"/>
  <c r="P3485" i="1"/>
  <c r="J3485" i="1"/>
  <c r="R3485" i="1"/>
  <c r="E3486" i="1"/>
  <c r="D3486" i="1"/>
  <c r="N3486" i="1"/>
  <c r="O3486" i="1"/>
  <c r="P3486" i="1"/>
  <c r="J3486" i="1"/>
  <c r="R3486" i="1"/>
  <c r="E3487" i="1"/>
  <c r="D3487" i="1"/>
  <c r="N3487" i="1"/>
  <c r="O3487" i="1"/>
  <c r="P3487" i="1"/>
  <c r="J3487" i="1"/>
  <c r="R3487" i="1"/>
  <c r="E3488" i="1"/>
  <c r="D3488" i="1"/>
  <c r="N3488" i="1"/>
  <c r="O3488" i="1"/>
  <c r="P3488" i="1"/>
  <c r="J3488" i="1"/>
  <c r="R3488" i="1"/>
  <c r="E3489" i="1"/>
  <c r="D3489" i="1"/>
  <c r="N3489" i="1"/>
  <c r="O3489" i="1"/>
  <c r="P3489" i="1"/>
  <c r="J3489" i="1"/>
  <c r="R3489" i="1"/>
  <c r="E3490" i="1"/>
  <c r="D3490" i="1"/>
  <c r="N3490" i="1"/>
  <c r="O3490" i="1"/>
  <c r="P3490" i="1"/>
  <c r="J3490" i="1"/>
  <c r="R3490" i="1"/>
  <c r="E3491" i="1"/>
  <c r="D3491" i="1"/>
  <c r="N3491" i="1"/>
  <c r="O3491" i="1"/>
  <c r="P3491" i="1"/>
  <c r="J3491" i="1"/>
  <c r="R3491" i="1"/>
  <c r="E3492" i="1"/>
  <c r="D3492" i="1"/>
  <c r="N3492" i="1"/>
  <c r="O3492" i="1"/>
  <c r="P3492" i="1"/>
  <c r="J3492" i="1"/>
  <c r="R3492" i="1"/>
  <c r="E3493" i="1"/>
  <c r="D3493" i="1"/>
  <c r="N3493" i="1"/>
  <c r="O3493" i="1"/>
  <c r="P3493" i="1"/>
  <c r="J3493" i="1"/>
  <c r="R3493" i="1"/>
  <c r="E3494" i="1"/>
  <c r="D3494" i="1"/>
  <c r="N3494" i="1"/>
  <c r="O3494" i="1"/>
  <c r="P3494" i="1"/>
  <c r="J3494" i="1"/>
  <c r="R3494" i="1"/>
  <c r="E3495" i="1"/>
  <c r="D3495" i="1"/>
  <c r="N3495" i="1"/>
  <c r="O3495" i="1"/>
  <c r="P3495" i="1"/>
  <c r="J3495" i="1"/>
  <c r="R3495" i="1"/>
  <c r="E3496" i="1"/>
  <c r="D3496" i="1"/>
  <c r="N3496" i="1"/>
  <c r="O3496" i="1"/>
  <c r="P3496" i="1"/>
  <c r="J3496" i="1"/>
  <c r="R3496" i="1"/>
  <c r="E3497" i="1"/>
  <c r="D3497" i="1"/>
  <c r="N3497" i="1"/>
  <c r="O3497" i="1"/>
  <c r="P3497" i="1"/>
  <c r="J3497" i="1"/>
  <c r="R3497" i="1"/>
  <c r="E3498" i="1"/>
  <c r="D3498" i="1"/>
  <c r="N3498" i="1"/>
  <c r="O3498" i="1"/>
  <c r="P3498" i="1"/>
  <c r="J3498" i="1"/>
  <c r="R3498" i="1"/>
  <c r="E3499" i="1"/>
  <c r="D3499" i="1"/>
  <c r="N3499" i="1"/>
  <c r="O3499" i="1"/>
  <c r="P3499" i="1"/>
  <c r="J3499" i="1"/>
  <c r="R3499" i="1"/>
  <c r="E3500" i="1"/>
  <c r="D3500" i="1"/>
  <c r="N3500" i="1"/>
  <c r="O3500" i="1"/>
  <c r="P3500" i="1"/>
  <c r="J3500" i="1"/>
  <c r="R3500" i="1"/>
  <c r="E3501" i="1"/>
  <c r="D3501" i="1"/>
  <c r="N3501" i="1"/>
  <c r="O3501" i="1"/>
  <c r="P3501" i="1"/>
  <c r="J3501" i="1"/>
  <c r="R3501" i="1"/>
  <c r="E3502" i="1"/>
  <c r="D3502" i="1"/>
  <c r="N3502" i="1"/>
  <c r="O3502" i="1"/>
  <c r="P3502" i="1"/>
  <c r="J3502" i="1"/>
  <c r="R3502" i="1"/>
  <c r="E3503" i="1"/>
  <c r="D3503" i="1"/>
  <c r="N3503" i="1"/>
  <c r="O3503" i="1"/>
  <c r="P3503" i="1"/>
  <c r="J3503" i="1"/>
  <c r="R3503" i="1"/>
  <c r="E3504" i="1"/>
  <c r="D3504" i="1"/>
  <c r="N3504" i="1"/>
  <c r="O3504" i="1"/>
  <c r="P3504" i="1"/>
  <c r="J3504" i="1"/>
  <c r="R3504" i="1"/>
  <c r="E3505" i="1"/>
  <c r="D3505" i="1"/>
  <c r="N3505" i="1"/>
  <c r="O3505" i="1"/>
  <c r="P3505" i="1"/>
  <c r="J3505" i="1"/>
  <c r="R3505" i="1"/>
  <c r="E3506" i="1"/>
  <c r="D3506" i="1"/>
  <c r="N3506" i="1"/>
  <c r="O3506" i="1"/>
  <c r="P3506" i="1"/>
  <c r="J3506" i="1"/>
  <c r="R3506" i="1"/>
  <c r="E3507" i="1"/>
  <c r="D3507" i="1"/>
  <c r="N3507" i="1"/>
  <c r="O3507" i="1"/>
  <c r="P3507" i="1"/>
  <c r="J3507" i="1"/>
  <c r="R3507" i="1"/>
  <c r="E3508" i="1"/>
  <c r="D3508" i="1"/>
  <c r="N3508" i="1"/>
  <c r="O3508" i="1"/>
  <c r="P3508" i="1"/>
  <c r="J3508" i="1"/>
  <c r="R3508" i="1"/>
  <c r="E3509" i="1"/>
  <c r="D3509" i="1"/>
  <c r="N3509" i="1"/>
  <c r="O3509" i="1"/>
  <c r="P3509" i="1"/>
  <c r="J3509" i="1"/>
  <c r="R3509" i="1"/>
  <c r="E3510" i="1"/>
  <c r="D3510" i="1"/>
  <c r="N3510" i="1"/>
  <c r="O3510" i="1"/>
  <c r="P3510" i="1"/>
  <c r="J3510" i="1"/>
  <c r="R3510" i="1"/>
  <c r="E3511" i="1"/>
  <c r="D3511" i="1"/>
  <c r="N3511" i="1"/>
  <c r="O3511" i="1"/>
  <c r="P3511" i="1"/>
  <c r="J3511" i="1"/>
  <c r="R3511" i="1"/>
  <c r="E3512" i="1"/>
  <c r="D3512" i="1"/>
  <c r="N3512" i="1"/>
  <c r="O3512" i="1"/>
  <c r="P3512" i="1"/>
  <c r="J3512" i="1"/>
  <c r="R3512" i="1"/>
  <c r="E3513" i="1"/>
  <c r="D3513" i="1"/>
  <c r="N3513" i="1"/>
  <c r="O3513" i="1"/>
  <c r="P3513" i="1"/>
  <c r="J3513" i="1"/>
  <c r="R3513" i="1"/>
  <c r="E3514" i="1"/>
  <c r="D3514" i="1"/>
  <c r="N3514" i="1"/>
  <c r="O3514" i="1"/>
  <c r="P3514" i="1"/>
  <c r="J3514" i="1"/>
  <c r="R3514" i="1"/>
  <c r="E3515" i="1"/>
  <c r="D3515" i="1"/>
  <c r="N3515" i="1"/>
  <c r="O3515" i="1"/>
  <c r="P3515" i="1"/>
  <c r="J3515" i="1"/>
  <c r="R3515" i="1"/>
  <c r="E3516" i="1"/>
  <c r="D3516" i="1"/>
  <c r="N3516" i="1"/>
  <c r="O3516" i="1"/>
  <c r="P3516" i="1"/>
  <c r="J3516" i="1"/>
  <c r="R3516" i="1"/>
  <c r="E3517" i="1"/>
  <c r="D3517" i="1"/>
  <c r="N3517" i="1"/>
  <c r="O3517" i="1"/>
  <c r="P3517" i="1"/>
  <c r="J3517" i="1"/>
  <c r="R3517" i="1"/>
  <c r="E3518" i="1"/>
  <c r="D3518" i="1"/>
  <c r="N3518" i="1"/>
  <c r="O3518" i="1"/>
  <c r="P3518" i="1"/>
  <c r="J3518" i="1"/>
  <c r="R3518" i="1"/>
  <c r="E3519" i="1"/>
  <c r="D3519" i="1"/>
  <c r="N3519" i="1"/>
  <c r="O3519" i="1"/>
  <c r="P3519" i="1"/>
  <c r="J3519" i="1"/>
  <c r="R3519" i="1"/>
  <c r="E3520" i="1"/>
  <c r="D3520" i="1"/>
  <c r="N3520" i="1"/>
  <c r="O3520" i="1"/>
  <c r="P3520" i="1"/>
  <c r="J3520" i="1"/>
  <c r="R3520" i="1"/>
  <c r="E3521" i="1"/>
  <c r="D3521" i="1"/>
  <c r="N3521" i="1"/>
  <c r="O3521" i="1"/>
  <c r="P3521" i="1"/>
  <c r="J3521" i="1"/>
  <c r="R3521" i="1"/>
  <c r="E3522" i="1"/>
  <c r="D3522" i="1"/>
  <c r="N3522" i="1"/>
  <c r="O3522" i="1"/>
  <c r="P3522" i="1"/>
  <c r="J3522" i="1"/>
  <c r="R3522" i="1"/>
  <c r="E3523" i="1"/>
  <c r="D3523" i="1"/>
  <c r="N3523" i="1"/>
  <c r="O3523" i="1"/>
  <c r="P3523" i="1"/>
  <c r="J3523" i="1"/>
  <c r="R3523" i="1"/>
  <c r="E3524" i="1"/>
  <c r="D3524" i="1"/>
  <c r="N3524" i="1"/>
  <c r="O3524" i="1"/>
  <c r="P3524" i="1"/>
  <c r="J3524" i="1"/>
  <c r="R3524" i="1"/>
  <c r="E3525" i="1"/>
  <c r="D3525" i="1"/>
  <c r="N3525" i="1"/>
  <c r="O3525" i="1"/>
  <c r="P3525" i="1"/>
  <c r="J3525" i="1"/>
  <c r="R3525" i="1"/>
  <c r="E3526" i="1"/>
  <c r="D3526" i="1"/>
  <c r="N3526" i="1"/>
  <c r="O3526" i="1"/>
  <c r="P3526" i="1"/>
  <c r="J3526" i="1"/>
  <c r="R3526" i="1"/>
  <c r="E3527" i="1"/>
  <c r="D3527" i="1"/>
  <c r="N3527" i="1"/>
  <c r="O3527" i="1"/>
  <c r="P3527" i="1"/>
  <c r="J3527" i="1"/>
  <c r="R3527" i="1"/>
  <c r="E3528" i="1"/>
  <c r="D3528" i="1"/>
  <c r="N3528" i="1"/>
  <c r="O3528" i="1"/>
  <c r="P3528" i="1"/>
  <c r="J3528" i="1"/>
  <c r="R3528" i="1"/>
  <c r="E3529" i="1"/>
  <c r="D3529" i="1"/>
  <c r="N3529" i="1"/>
  <c r="O3529" i="1"/>
  <c r="P3529" i="1"/>
  <c r="J3529" i="1"/>
  <c r="R3529" i="1"/>
  <c r="E3530" i="1"/>
  <c r="D3530" i="1"/>
  <c r="N3530" i="1"/>
  <c r="O3530" i="1"/>
  <c r="P3530" i="1"/>
  <c r="J3530" i="1"/>
  <c r="R3530" i="1"/>
  <c r="E3531" i="1"/>
  <c r="D3531" i="1"/>
  <c r="N3531" i="1"/>
  <c r="O3531" i="1"/>
  <c r="P3531" i="1"/>
  <c r="J3531" i="1"/>
  <c r="R3531" i="1"/>
  <c r="E3532" i="1"/>
  <c r="D3532" i="1"/>
  <c r="N3532" i="1"/>
  <c r="O3532" i="1"/>
  <c r="P3532" i="1"/>
  <c r="J3532" i="1"/>
  <c r="R3532" i="1"/>
  <c r="E3533" i="1"/>
  <c r="D3533" i="1"/>
  <c r="N3533" i="1"/>
  <c r="O3533" i="1"/>
  <c r="P3533" i="1"/>
  <c r="J3533" i="1"/>
  <c r="R3533" i="1"/>
  <c r="E3534" i="1"/>
  <c r="D3534" i="1"/>
  <c r="N3534" i="1"/>
  <c r="O3534" i="1"/>
  <c r="P3534" i="1"/>
  <c r="J3534" i="1"/>
  <c r="R3534" i="1"/>
  <c r="E3535" i="1"/>
  <c r="D3535" i="1"/>
  <c r="N3535" i="1"/>
  <c r="O3535" i="1"/>
  <c r="P3535" i="1"/>
  <c r="J3535" i="1"/>
  <c r="R3535" i="1"/>
  <c r="E3536" i="1"/>
  <c r="D3536" i="1"/>
  <c r="N3536" i="1"/>
  <c r="O3536" i="1"/>
  <c r="P3536" i="1"/>
  <c r="J3536" i="1"/>
  <c r="R3536" i="1"/>
  <c r="E3537" i="1"/>
  <c r="D3537" i="1"/>
  <c r="N3537" i="1"/>
  <c r="O3537" i="1"/>
  <c r="P3537" i="1"/>
  <c r="J3537" i="1"/>
  <c r="R3537" i="1"/>
  <c r="E3538" i="1"/>
  <c r="D3538" i="1"/>
  <c r="N3538" i="1"/>
  <c r="O3538" i="1"/>
  <c r="P3538" i="1"/>
  <c r="J3538" i="1"/>
  <c r="R3538" i="1"/>
  <c r="E3539" i="1"/>
  <c r="D3539" i="1"/>
  <c r="N3539" i="1"/>
  <c r="O3539" i="1"/>
  <c r="P3539" i="1"/>
  <c r="J3539" i="1"/>
  <c r="R3539" i="1"/>
  <c r="E3540" i="1"/>
  <c r="D3540" i="1"/>
  <c r="N3540" i="1"/>
  <c r="O3540" i="1"/>
  <c r="P3540" i="1"/>
  <c r="J3540" i="1"/>
  <c r="R3540" i="1"/>
  <c r="E3541" i="1"/>
  <c r="D3541" i="1"/>
  <c r="N3541" i="1"/>
  <c r="O3541" i="1"/>
  <c r="P3541" i="1"/>
  <c r="J3541" i="1"/>
  <c r="R3541" i="1"/>
  <c r="E3542" i="1"/>
  <c r="D3542" i="1"/>
  <c r="N3542" i="1"/>
  <c r="O3542" i="1"/>
  <c r="P3542" i="1"/>
  <c r="J3542" i="1"/>
  <c r="R3542" i="1"/>
  <c r="E3543" i="1"/>
  <c r="D3543" i="1"/>
  <c r="N3543" i="1"/>
  <c r="O3543" i="1"/>
  <c r="P3543" i="1"/>
  <c r="J3543" i="1"/>
  <c r="R3543" i="1"/>
  <c r="E3544" i="1"/>
  <c r="D3544" i="1"/>
  <c r="N3544" i="1"/>
  <c r="O3544" i="1"/>
  <c r="P3544" i="1"/>
  <c r="J3544" i="1"/>
  <c r="R3544" i="1"/>
  <c r="E3545" i="1"/>
  <c r="D3545" i="1"/>
  <c r="N3545" i="1"/>
  <c r="O3545" i="1"/>
  <c r="P3545" i="1"/>
  <c r="J3545" i="1"/>
  <c r="R3545" i="1"/>
  <c r="E3546" i="1"/>
  <c r="D3546" i="1"/>
  <c r="N3546" i="1"/>
  <c r="O3546" i="1"/>
  <c r="P3546" i="1"/>
  <c r="J3546" i="1"/>
  <c r="R3546" i="1"/>
  <c r="E3547" i="1"/>
  <c r="D3547" i="1"/>
  <c r="N3547" i="1"/>
  <c r="O3547" i="1"/>
  <c r="P3547" i="1"/>
  <c r="J3547" i="1"/>
  <c r="R3547" i="1"/>
  <c r="E3548" i="1"/>
  <c r="D3548" i="1"/>
  <c r="N3548" i="1"/>
  <c r="O3548" i="1"/>
  <c r="P3548" i="1"/>
  <c r="J3548" i="1"/>
  <c r="R3548" i="1"/>
  <c r="E3549" i="1"/>
  <c r="D3549" i="1"/>
  <c r="N3549" i="1"/>
  <c r="O3549" i="1"/>
  <c r="P3549" i="1"/>
  <c r="J3549" i="1"/>
  <c r="R3549" i="1"/>
  <c r="E3550" i="1"/>
  <c r="D3550" i="1"/>
  <c r="N3550" i="1"/>
  <c r="O3550" i="1"/>
  <c r="P3550" i="1"/>
  <c r="J3550" i="1"/>
  <c r="R3550" i="1"/>
  <c r="E3551" i="1"/>
  <c r="D3551" i="1"/>
  <c r="N3551" i="1"/>
  <c r="O3551" i="1"/>
  <c r="P3551" i="1"/>
  <c r="J3551" i="1"/>
  <c r="R3551" i="1"/>
  <c r="E3552" i="1"/>
  <c r="D3552" i="1"/>
  <c r="N3552" i="1"/>
  <c r="O3552" i="1"/>
  <c r="P3552" i="1"/>
  <c r="J3552" i="1"/>
  <c r="R3552" i="1"/>
  <c r="E3553" i="1"/>
  <c r="D3553" i="1"/>
  <c r="N3553" i="1"/>
  <c r="O3553" i="1"/>
  <c r="P3553" i="1"/>
  <c r="J3553" i="1"/>
  <c r="R3553" i="1"/>
  <c r="E3554" i="1"/>
  <c r="D3554" i="1"/>
  <c r="N3554" i="1"/>
  <c r="O3554" i="1"/>
  <c r="P3554" i="1"/>
  <c r="J3554" i="1"/>
  <c r="R3554" i="1"/>
  <c r="E3555" i="1"/>
  <c r="D3555" i="1"/>
  <c r="N3555" i="1"/>
  <c r="O3555" i="1"/>
  <c r="P3555" i="1"/>
  <c r="J3555" i="1"/>
  <c r="R3555" i="1"/>
  <c r="E3556" i="1"/>
  <c r="D3556" i="1"/>
  <c r="N3556" i="1"/>
  <c r="O3556" i="1"/>
  <c r="P3556" i="1"/>
  <c r="J3556" i="1"/>
  <c r="R3556" i="1"/>
  <c r="E3557" i="1"/>
  <c r="D3557" i="1"/>
  <c r="N3557" i="1"/>
  <c r="O3557" i="1"/>
  <c r="P3557" i="1"/>
  <c r="J3557" i="1"/>
  <c r="R3557" i="1"/>
  <c r="E3558" i="1"/>
  <c r="D3558" i="1"/>
  <c r="N3558" i="1"/>
  <c r="O3558" i="1"/>
  <c r="P3558" i="1"/>
  <c r="J3558" i="1"/>
  <c r="R3558" i="1"/>
  <c r="E3559" i="1"/>
  <c r="D3559" i="1"/>
  <c r="N3559" i="1"/>
  <c r="O3559" i="1"/>
  <c r="P3559" i="1"/>
  <c r="J3559" i="1"/>
  <c r="R3559" i="1"/>
  <c r="E3560" i="1"/>
  <c r="D3560" i="1"/>
  <c r="N3560" i="1"/>
  <c r="O3560" i="1"/>
  <c r="P3560" i="1"/>
  <c r="J3560" i="1"/>
  <c r="R3560" i="1"/>
  <c r="E3561" i="1"/>
  <c r="D3561" i="1"/>
  <c r="N3561" i="1"/>
  <c r="O3561" i="1"/>
  <c r="P3561" i="1"/>
  <c r="J3561" i="1"/>
  <c r="R3561" i="1"/>
  <c r="E3562" i="1"/>
  <c r="D3562" i="1"/>
  <c r="N3562" i="1"/>
  <c r="O3562" i="1"/>
  <c r="P3562" i="1"/>
  <c r="J3562" i="1"/>
  <c r="R3562" i="1"/>
  <c r="E3563" i="1"/>
  <c r="D3563" i="1"/>
  <c r="N3563" i="1"/>
  <c r="O3563" i="1"/>
  <c r="P3563" i="1"/>
  <c r="J3563" i="1"/>
  <c r="R3563" i="1"/>
  <c r="E3564" i="1"/>
  <c r="D3564" i="1"/>
  <c r="N3564" i="1"/>
  <c r="O3564" i="1"/>
  <c r="P3564" i="1"/>
  <c r="J3564" i="1"/>
  <c r="R3564" i="1"/>
  <c r="E3565" i="1"/>
  <c r="D3565" i="1"/>
  <c r="N3565" i="1"/>
  <c r="O3565" i="1"/>
  <c r="P3565" i="1"/>
  <c r="J3565" i="1"/>
  <c r="R3565" i="1"/>
  <c r="E3566" i="1"/>
  <c r="D3566" i="1"/>
  <c r="N3566" i="1"/>
  <c r="O3566" i="1"/>
  <c r="P3566" i="1"/>
  <c r="J3566" i="1"/>
  <c r="R3566" i="1"/>
  <c r="E3567" i="1"/>
  <c r="D3567" i="1"/>
  <c r="N3567" i="1"/>
  <c r="O3567" i="1"/>
  <c r="P3567" i="1"/>
  <c r="J3567" i="1"/>
  <c r="R3567" i="1"/>
  <c r="E3568" i="1"/>
  <c r="D3568" i="1"/>
  <c r="N3568" i="1"/>
  <c r="O3568" i="1"/>
  <c r="P3568" i="1"/>
  <c r="J3568" i="1"/>
  <c r="R3568" i="1"/>
  <c r="E3569" i="1"/>
  <c r="D3569" i="1"/>
  <c r="N3569" i="1"/>
  <c r="O3569" i="1"/>
  <c r="P3569" i="1"/>
  <c r="J3569" i="1"/>
  <c r="R3569" i="1"/>
  <c r="E3570" i="1"/>
  <c r="D3570" i="1"/>
  <c r="N3570" i="1"/>
  <c r="O3570" i="1"/>
  <c r="P3570" i="1"/>
  <c r="J3570" i="1"/>
  <c r="R3570" i="1"/>
  <c r="E3571" i="1"/>
  <c r="D3571" i="1"/>
  <c r="N3571" i="1"/>
  <c r="O3571" i="1"/>
  <c r="P3571" i="1"/>
  <c r="J3571" i="1"/>
  <c r="R3571" i="1"/>
  <c r="E3572" i="1"/>
  <c r="D3572" i="1"/>
  <c r="N3572" i="1"/>
  <c r="O3572" i="1"/>
  <c r="P3572" i="1"/>
  <c r="J3572" i="1"/>
  <c r="R3572" i="1"/>
  <c r="E3573" i="1"/>
  <c r="D3573" i="1"/>
  <c r="N3573" i="1"/>
  <c r="O3573" i="1"/>
  <c r="P3573" i="1"/>
  <c r="J3573" i="1"/>
  <c r="R3573" i="1"/>
  <c r="E3574" i="1"/>
  <c r="D3574" i="1"/>
  <c r="N3574" i="1"/>
  <c r="O3574" i="1"/>
  <c r="P3574" i="1"/>
  <c r="J3574" i="1"/>
  <c r="R3574" i="1"/>
  <c r="E3575" i="1"/>
  <c r="D3575" i="1"/>
  <c r="N3575" i="1"/>
  <c r="O3575" i="1"/>
  <c r="P3575" i="1"/>
  <c r="J3575" i="1"/>
  <c r="R3575" i="1"/>
  <c r="E3576" i="1"/>
  <c r="D3576" i="1"/>
  <c r="N3576" i="1"/>
  <c r="O3576" i="1"/>
  <c r="P3576" i="1"/>
  <c r="J3576" i="1"/>
  <c r="R3576" i="1"/>
  <c r="E3577" i="1"/>
  <c r="D3577" i="1"/>
  <c r="N3577" i="1"/>
  <c r="O3577" i="1"/>
  <c r="P3577" i="1"/>
  <c r="J3577" i="1"/>
  <c r="R3577" i="1"/>
  <c r="E3578" i="1"/>
  <c r="D3578" i="1"/>
  <c r="N3578" i="1"/>
  <c r="O3578" i="1"/>
  <c r="P3578" i="1"/>
  <c r="J3578" i="1"/>
  <c r="R3578" i="1"/>
  <c r="E3579" i="1"/>
  <c r="D3579" i="1"/>
  <c r="N3579" i="1"/>
  <c r="O3579" i="1"/>
  <c r="P3579" i="1"/>
  <c r="J3579" i="1"/>
  <c r="R3579" i="1"/>
  <c r="E3580" i="1"/>
  <c r="D3580" i="1"/>
  <c r="N3580" i="1"/>
  <c r="O3580" i="1"/>
  <c r="P3580" i="1"/>
  <c r="J3580" i="1"/>
  <c r="R3580" i="1"/>
  <c r="E3581" i="1"/>
  <c r="D3581" i="1"/>
  <c r="N3581" i="1"/>
  <c r="O3581" i="1"/>
  <c r="P3581" i="1"/>
  <c r="J3581" i="1"/>
  <c r="R3581" i="1"/>
  <c r="E3582" i="1"/>
  <c r="D3582" i="1"/>
  <c r="N3582" i="1"/>
  <c r="O3582" i="1"/>
  <c r="P3582" i="1"/>
  <c r="J3582" i="1"/>
  <c r="R3582" i="1"/>
  <c r="E3583" i="1"/>
  <c r="D3583" i="1"/>
  <c r="N3583" i="1"/>
  <c r="O3583" i="1"/>
  <c r="P3583" i="1"/>
  <c r="J3583" i="1"/>
  <c r="R3583" i="1"/>
  <c r="E3584" i="1"/>
  <c r="D3584" i="1"/>
  <c r="N3584" i="1"/>
  <c r="O3584" i="1"/>
  <c r="P3584" i="1"/>
  <c r="J3584" i="1"/>
  <c r="R3584" i="1"/>
  <c r="E3585" i="1"/>
  <c r="D3585" i="1"/>
  <c r="N3585" i="1"/>
  <c r="O3585" i="1"/>
  <c r="P3585" i="1"/>
  <c r="J3585" i="1"/>
  <c r="R3585" i="1"/>
  <c r="E3586" i="1"/>
  <c r="D3586" i="1"/>
  <c r="N3586" i="1"/>
  <c r="O3586" i="1"/>
  <c r="P3586" i="1"/>
  <c r="J3586" i="1"/>
  <c r="R3586" i="1"/>
  <c r="E3587" i="1"/>
  <c r="D3587" i="1"/>
  <c r="N3587" i="1"/>
  <c r="O3587" i="1"/>
  <c r="P3587" i="1"/>
  <c r="J3587" i="1"/>
  <c r="R3587" i="1"/>
  <c r="E3588" i="1"/>
  <c r="D3588" i="1"/>
  <c r="N3588" i="1"/>
  <c r="O3588" i="1"/>
  <c r="P3588" i="1"/>
  <c r="J3588" i="1"/>
  <c r="R3588" i="1"/>
  <c r="E3589" i="1"/>
  <c r="D3589" i="1"/>
  <c r="N3589" i="1"/>
  <c r="O3589" i="1"/>
  <c r="P3589" i="1"/>
  <c r="J3589" i="1"/>
  <c r="R3589" i="1"/>
  <c r="E3590" i="1"/>
  <c r="D3590" i="1"/>
  <c r="N3590" i="1"/>
  <c r="O3590" i="1"/>
  <c r="P3590" i="1"/>
  <c r="J3590" i="1"/>
  <c r="R3590" i="1"/>
  <c r="E3591" i="1"/>
  <c r="D3591" i="1"/>
  <c r="N3591" i="1"/>
  <c r="O3591" i="1"/>
  <c r="P3591" i="1"/>
  <c r="J3591" i="1"/>
  <c r="R3591" i="1"/>
  <c r="E3592" i="1"/>
  <c r="D3592" i="1"/>
  <c r="N3592" i="1"/>
  <c r="O3592" i="1"/>
  <c r="P3592" i="1"/>
  <c r="J3592" i="1"/>
  <c r="R3592" i="1"/>
  <c r="E3593" i="1"/>
  <c r="D3593" i="1"/>
  <c r="N3593" i="1"/>
  <c r="O3593" i="1"/>
  <c r="P3593" i="1"/>
  <c r="J3593" i="1"/>
  <c r="R3593" i="1"/>
  <c r="E3594" i="1"/>
  <c r="D3594" i="1"/>
  <c r="N3594" i="1"/>
  <c r="O3594" i="1"/>
  <c r="P3594" i="1"/>
  <c r="J3594" i="1"/>
  <c r="R3594" i="1"/>
  <c r="E3595" i="1"/>
  <c r="D3595" i="1"/>
  <c r="N3595" i="1"/>
  <c r="O3595" i="1"/>
  <c r="P3595" i="1"/>
  <c r="J3595" i="1"/>
  <c r="R3595" i="1"/>
  <c r="E3596" i="1"/>
  <c r="D3596" i="1"/>
  <c r="N3596" i="1"/>
  <c r="O3596" i="1"/>
  <c r="P3596" i="1"/>
  <c r="J3596" i="1"/>
  <c r="R3596" i="1"/>
  <c r="E3597" i="1"/>
  <c r="D3597" i="1"/>
  <c r="N3597" i="1"/>
  <c r="O3597" i="1"/>
  <c r="P3597" i="1"/>
  <c r="J3597" i="1"/>
  <c r="R3597" i="1"/>
  <c r="E3598" i="1"/>
  <c r="D3598" i="1"/>
  <c r="N3598" i="1"/>
  <c r="O3598" i="1"/>
  <c r="P3598" i="1"/>
  <c r="J3598" i="1"/>
  <c r="R3598" i="1"/>
  <c r="E3599" i="1"/>
  <c r="D3599" i="1"/>
  <c r="N3599" i="1"/>
  <c r="O3599" i="1"/>
  <c r="P3599" i="1"/>
  <c r="J3599" i="1"/>
  <c r="R3599" i="1"/>
  <c r="E3600" i="1"/>
  <c r="D3600" i="1"/>
  <c r="N3600" i="1"/>
  <c r="O3600" i="1"/>
  <c r="P3600" i="1"/>
  <c r="J3600" i="1"/>
  <c r="R3600" i="1"/>
  <c r="E3601" i="1"/>
  <c r="D3601" i="1"/>
  <c r="N3601" i="1"/>
  <c r="O3601" i="1"/>
  <c r="P3601" i="1"/>
  <c r="J3601" i="1"/>
  <c r="R3601" i="1"/>
  <c r="E3602" i="1"/>
  <c r="D3602" i="1"/>
  <c r="N3602" i="1"/>
  <c r="O3602" i="1"/>
  <c r="P3602" i="1"/>
  <c r="J3602" i="1"/>
  <c r="R3602" i="1"/>
  <c r="E3603" i="1"/>
  <c r="D3603" i="1"/>
  <c r="N3603" i="1"/>
  <c r="O3603" i="1"/>
  <c r="P3603" i="1"/>
  <c r="J3603" i="1"/>
  <c r="R3603" i="1"/>
  <c r="E3604" i="1"/>
  <c r="D3604" i="1"/>
  <c r="N3604" i="1"/>
  <c r="O3604" i="1"/>
  <c r="P3604" i="1"/>
  <c r="J3604" i="1"/>
  <c r="R3604" i="1"/>
  <c r="E3605" i="1"/>
  <c r="D3605" i="1"/>
  <c r="N3605" i="1"/>
  <c r="O3605" i="1"/>
  <c r="P3605" i="1"/>
  <c r="J3605" i="1"/>
  <c r="R3605" i="1"/>
  <c r="E3606" i="1"/>
  <c r="D3606" i="1"/>
  <c r="N3606" i="1"/>
  <c r="O3606" i="1"/>
  <c r="P3606" i="1"/>
  <c r="J3606" i="1"/>
  <c r="R3606" i="1"/>
  <c r="E3607" i="1"/>
  <c r="D3607" i="1"/>
  <c r="N3607" i="1"/>
  <c r="O3607" i="1"/>
  <c r="P3607" i="1"/>
  <c r="J3607" i="1"/>
  <c r="R3607" i="1"/>
  <c r="E3608" i="1"/>
  <c r="D3608" i="1"/>
  <c r="N3608" i="1"/>
  <c r="O3608" i="1"/>
  <c r="P3608" i="1"/>
  <c r="J3608" i="1"/>
  <c r="R3608" i="1"/>
  <c r="E3609" i="1"/>
  <c r="D3609" i="1"/>
  <c r="N3609" i="1"/>
  <c r="O3609" i="1"/>
  <c r="P3609" i="1"/>
  <c r="J3609" i="1"/>
  <c r="R3609" i="1"/>
  <c r="E3610" i="1"/>
  <c r="D3610" i="1"/>
  <c r="N3610" i="1"/>
  <c r="O3610" i="1"/>
  <c r="P3610" i="1"/>
  <c r="J3610" i="1"/>
  <c r="R3610" i="1"/>
  <c r="E3611" i="1"/>
  <c r="D3611" i="1"/>
  <c r="N3611" i="1"/>
  <c r="O3611" i="1"/>
  <c r="P3611" i="1"/>
  <c r="J3611" i="1"/>
  <c r="R3611" i="1"/>
  <c r="E3612" i="1"/>
  <c r="D3612" i="1"/>
  <c r="N3612" i="1"/>
  <c r="O3612" i="1"/>
  <c r="P3612" i="1"/>
  <c r="J3612" i="1"/>
  <c r="R3612" i="1"/>
  <c r="E3613" i="1"/>
  <c r="D3613" i="1"/>
  <c r="N3613" i="1"/>
  <c r="O3613" i="1"/>
  <c r="P3613" i="1"/>
  <c r="J3613" i="1"/>
  <c r="R3613" i="1"/>
  <c r="E3614" i="1"/>
  <c r="D3614" i="1"/>
  <c r="N3614" i="1"/>
  <c r="O3614" i="1"/>
  <c r="P3614" i="1"/>
  <c r="J3614" i="1"/>
  <c r="R3614" i="1"/>
  <c r="E3615" i="1"/>
  <c r="D3615" i="1"/>
  <c r="N3615" i="1"/>
  <c r="O3615" i="1"/>
  <c r="P3615" i="1"/>
  <c r="J3615" i="1"/>
  <c r="R3615" i="1"/>
  <c r="E3616" i="1"/>
  <c r="D3616" i="1"/>
  <c r="N3616" i="1"/>
  <c r="O3616" i="1"/>
  <c r="P3616" i="1"/>
  <c r="J3616" i="1"/>
  <c r="R3616" i="1"/>
  <c r="E3617" i="1"/>
  <c r="D3617" i="1"/>
  <c r="N3617" i="1"/>
  <c r="O3617" i="1"/>
  <c r="P3617" i="1"/>
  <c r="J3617" i="1"/>
  <c r="R3617" i="1"/>
  <c r="E3618" i="1"/>
  <c r="D3618" i="1"/>
  <c r="N3618" i="1"/>
  <c r="O3618" i="1"/>
  <c r="P3618" i="1"/>
  <c r="J3618" i="1"/>
  <c r="R3618" i="1"/>
  <c r="E3619" i="1"/>
  <c r="D3619" i="1"/>
  <c r="N3619" i="1"/>
  <c r="O3619" i="1"/>
  <c r="P3619" i="1"/>
  <c r="J3619" i="1"/>
  <c r="R3619" i="1"/>
  <c r="E3620" i="1"/>
  <c r="D3620" i="1"/>
  <c r="N3620" i="1"/>
  <c r="O3620" i="1"/>
  <c r="P3620" i="1"/>
  <c r="J3620" i="1"/>
  <c r="R3620" i="1"/>
  <c r="E3621" i="1"/>
  <c r="D3621" i="1"/>
  <c r="N3621" i="1"/>
  <c r="O3621" i="1"/>
  <c r="P3621" i="1"/>
  <c r="J3621" i="1"/>
  <c r="R3621" i="1"/>
  <c r="E3622" i="1"/>
  <c r="D3622" i="1"/>
  <c r="N3622" i="1"/>
  <c r="O3622" i="1"/>
  <c r="P3622" i="1"/>
  <c r="J3622" i="1"/>
  <c r="R3622" i="1"/>
  <c r="E3623" i="1"/>
  <c r="D3623" i="1"/>
  <c r="N3623" i="1"/>
  <c r="O3623" i="1"/>
  <c r="P3623" i="1"/>
  <c r="J3623" i="1"/>
  <c r="R3623" i="1"/>
  <c r="E3624" i="1"/>
  <c r="D3624" i="1"/>
  <c r="N3624" i="1"/>
  <c r="O3624" i="1"/>
  <c r="P3624" i="1"/>
  <c r="J3624" i="1"/>
  <c r="R3624" i="1"/>
  <c r="E3625" i="1"/>
  <c r="D3625" i="1"/>
  <c r="N3625" i="1"/>
  <c r="O3625" i="1"/>
  <c r="P3625" i="1"/>
  <c r="J3625" i="1"/>
  <c r="R3625" i="1"/>
  <c r="E3626" i="1"/>
  <c r="D3626" i="1"/>
  <c r="N3626" i="1"/>
  <c r="O3626" i="1"/>
  <c r="P3626" i="1"/>
  <c r="J3626" i="1"/>
  <c r="R3626" i="1"/>
  <c r="E3627" i="1"/>
  <c r="D3627" i="1"/>
  <c r="N3627" i="1"/>
  <c r="O3627" i="1"/>
  <c r="P3627" i="1"/>
  <c r="J3627" i="1"/>
  <c r="R3627" i="1"/>
  <c r="E3628" i="1"/>
  <c r="D3628" i="1"/>
  <c r="N3628" i="1"/>
  <c r="O3628" i="1"/>
  <c r="P3628" i="1"/>
  <c r="J3628" i="1"/>
  <c r="R3628" i="1"/>
  <c r="E3629" i="1"/>
  <c r="D3629" i="1"/>
  <c r="N3629" i="1"/>
  <c r="O3629" i="1"/>
  <c r="P3629" i="1"/>
  <c r="J3629" i="1"/>
  <c r="R3629" i="1"/>
  <c r="E3630" i="1"/>
  <c r="D3630" i="1"/>
  <c r="N3630" i="1"/>
  <c r="O3630" i="1"/>
  <c r="P3630" i="1"/>
  <c r="J3630" i="1"/>
  <c r="R3630" i="1"/>
  <c r="E3631" i="1"/>
  <c r="D3631" i="1"/>
  <c r="N3631" i="1"/>
  <c r="O3631" i="1"/>
  <c r="P3631" i="1"/>
  <c r="J3631" i="1"/>
  <c r="R3631" i="1"/>
  <c r="E3632" i="1"/>
  <c r="D3632" i="1"/>
  <c r="N3632" i="1"/>
  <c r="O3632" i="1"/>
  <c r="P3632" i="1"/>
  <c r="J3632" i="1"/>
  <c r="R3632" i="1"/>
  <c r="E3633" i="1"/>
  <c r="D3633" i="1"/>
  <c r="N3633" i="1"/>
  <c r="O3633" i="1"/>
  <c r="P3633" i="1"/>
  <c r="J3633" i="1"/>
  <c r="R3633" i="1"/>
  <c r="E3634" i="1"/>
  <c r="D3634" i="1"/>
  <c r="N3634" i="1"/>
  <c r="O3634" i="1"/>
  <c r="P3634" i="1"/>
  <c r="J3634" i="1"/>
  <c r="R3634" i="1"/>
  <c r="E3635" i="1"/>
  <c r="D3635" i="1"/>
  <c r="N3635" i="1"/>
  <c r="O3635" i="1"/>
  <c r="P3635" i="1"/>
  <c r="J3635" i="1"/>
  <c r="R3635" i="1"/>
  <c r="E3636" i="1"/>
  <c r="D3636" i="1"/>
  <c r="N3636" i="1"/>
  <c r="O3636" i="1"/>
  <c r="P3636" i="1"/>
  <c r="J3636" i="1"/>
  <c r="R3636" i="1"/>
  <c r="E3637" i="1"/>
  <c r="D3637" i="1"/>
  <c r="N3637" i="1"/>
  <c r="O3637" i="1"/>
  <c r="P3637" i="1"/>
  <c r="J3637" i="1"/>
  <c r="R3637" i="1"/>
  <c r="E3638" i="1"/>
  <c r="D3638" i="1"/>
  <c r="N3638" i="1"/>
  <c r="O3638" i="1"/>
  <c r="P3638" i="1"/>
  <c r="J3638" i="1"/>
  <c r="R3638" i="1"/>
  <c r="E3639" i="1"/>
  <c r="D3639" i="1"/>
  <c r="N3639" i="1"/>
  <c r="O3639" i="1"/>
  <c r="P3639" i="1"/>
  <c r="J3639" i="1"/>
  <c r="R3639" i="1"/>
  <c r="E3640" i="1"/>
  <c r="D3640" i="1"/>
  <c r="N3640" i="1"/>
  <c r="O3640" i="1"/>
  <c r="P3640" i="1"/>
  <c r="J3640" i="1"/>
  <c r="R3640" i="1"/>
  <c r="E3641" i="1"/>
  <c r="D3641" i="1"/>
  <c r="N3641" i="1"/>
  <c r="O3641" i="1"/>
  <c r="P3641" i="1"/>
  <c r="J3641" i="1"/>
  <c r="R3641" i="1"/>
  <c r="E3642" i="1"/>
  <c r="D3642" i="1"/>
  <c r="N3642" i="1"/>
  <c r="O3642" i="1"/>
  <c r="P3642" i="1"/>
  <c r="J3642" i="1"/>
  <c r="R3642" i="1"/>
  <c r="E3643" i="1"/>
  <c r="D3643" i="1"/>
  <c r="N3643" i="1"/>
  <c r="O3643" i="1"/>
  <c r="P3643" i="1"/>
  <c r="J3643" i="1"/>
  <c r="R3643" i="1"/>
  <c r="E3644" i="1"/>
  <c r="D3644" i="1"/>
  <c r="N3644" i="1"/>
  <c r="O3644" i="1"/>
  <c r="P3644" i="1"/>
  <c r="J3644" i="1"/>
  <c r="R3644" i="1"/>
  <c r="E3645" i="1"/>
  <c r="D3645" i="1"/>
  <c r="N3645" i="1"/>
  <c r="O3645" i="1"/>
  <c r="P3645" i="1"/>
  <c r="J3645" i="1"/>
  <c r="R3645" i="1"/>
  <c r="E3646" i="1"/>
  <c r="D3646" i="1"/>
  <c r="N3646" i="1"/>
  <c r="O3646" i="1"/>
  <c r="P3646" i="1"/>
  <c r="J3646" i="1"/>
  <c r="R3646" i="1"/>
  <c r="E3647" i="1"/>
  <c r="D3647" i="1"/>
  <c r="N3647" i="1"/>
  <c r="O3647" i="1"/>
  <c r="P3647" i="1"/>
  <c r="J3647" i="1"/>
  <c r="R3647" i="1"/>
  <c r="E3648" i="1"/>
  <c r="D3648" i="1"/>
  <c r="N3648" i="1"/>
  <c r="O3648" i="1"/>
  <c r="P3648" i="1"/>
  <c r="J3648" i="1"/>
  <c r="R3648" i="1"/>
  <c r="E3649" i="1"/>
  <c r="D3649" i="1"/>
  <c r="N3649" i="1"/>
  <c r="O3649" i="1"/>
  <c r="P3649" i="1"/>
  <c r="J3649" i="1"/>
  <c r="R3649" i="1"/>
  <c r="E3650" i="1"/>
  <c r="D3650" i="1"/>
  <c r="N3650" i="1"/>
  <c r="O3650" i="1"/>
  <c r="P3650" i="1"/>
  <c r="J3650" i="1"/>
  <c r="R3650" i="1"/>
  <c r="E3651" i="1"/>
  <c r="D3651" i="1"/>
  <c r="N3651" i="1"/>
  <c r="O3651" i="1"/>
  <c r="P3651" i="1"/>
  <c r="J3651" i="1"/>
  <c r="R3651" i="1"/>
  <c r="E3652" i="1"/>
  <c r="D3652" i="1"/>
  <c r="N3652" i="1"/>
  <c r="O3652" i="1"/>
  <c r="P3652" i="1"/>
  <c r="J3652" i="1"/>
  <c r="R3652" i="1"/>
  <c r="E3653" i="1"/>
  <c r="D3653" i="1"/>
  <c r="N3653" i="1"/>
  <c r="O3653" i="1"/>
  <c r="P3653" i="1"/>
  <c r="J3653" i="1"/>
  <c r="R3653" i="1"/>
  <c r="E3654" i="1"/>
  <c r="D3654" i="1"/>
  <c r="N3654" i="1"/>
  <c r="O3654" i="1"/>
  <c r="P3654" i="1"/>
  <c r="J3654" i="1"/>
  <c r="R3654" i="1"/>
  <c r="E3655" i="1"/>
  <c r="D3655" i="1"/>
  <c r="N3655" i="1"/>
  <c r="O3655" i="1"/>
  <c r="P3655" i="1"/>
  <c r="J3655" i="1"/>
  <c r="R3655" i="1"/>
  <c r="E3656" i="1"/>
  <c r="D3656" i="1"/>
  <c r="N3656" i="1"/>
  <c r="O3656" i="1"/>
  <c r="P3656" i="1"/>
  <c r="J3656" i="1"/>
  <c r="R3656" i="1"/>
  <c r="E3657" i="1"/>
  <c r="D3657" i="1"/>
  <c r="N3657" i="1"/>
  <c r="O3657" i="1"/>
  <c r="P3657" i="1"/>
  <c r="J3657" i="1"/>
  <c r="R3657" i="1"/>
  <c r="E3658" i="1"/>
  <c r="D3658" i="1"/>
  <c r="N3658" i="1"/>
  <c r="O3658" i="1"/>
  <c r="P3658" i="1"/>
  <c r="J3658" i="1"/>
  <c r="R3658" i="1"/>
  <c r="E3659" i="1"/>
  <c r="D3659" i="1"/>
  <c r="N3659" i="1"/>
  <c r="O3659" i="1"/>
  <c r="P3659" i="1"/>
  <c r="J3659" i="1"/>
  <c r="R3659" i="1"/>
  <c r="E3660" i="1"/>
  <c r="D3660" i="1"/>
  <c r="N3660" i="1"/>
  <c r="O3660" i="1"/>
  <c r="P3660" i="1"/>
  <c r="J3660" i="1"/>
  <c r="R3660" i="1"/>
  <c r="E3661" i="1"/>
  <c r="D3661" i="1"/>
  <c r="N3661" i="1"/>
  <c r="O3661" i="1"/>
  <c r="P3661" i="1"/>
  <c r="J3661" i="1"/>
  <c r="R3661" i="1"/>
  <c r="E3662" i="1"/>
  <c r="D3662" i="1"/>
  <c r="N3662" i="1"/>
  <c r="O3662" i="1"/>
  <c r="P3662" i="1"/>
  <c r="J3662" i="1"/>
  <c r="R3662" i="1"/>
  <c r="E3663" i="1"/>
  <c r="D3663" i="1"/>
  <c r="N3663" i="1"/>
  <c r="O3663" i="1"/>
  <c r="P3663" i="1"/>
  <c r="J3663" i="1"/>
  <c r="R3663" i="1"/>
  <c r="E3664" i="1"/>
  <c r="D3664" i="1"/>
  <c r="N3664" i="1"/>
  <c r="O3664" i="1"/>
  <c r="P3664" i="1"/>
  <c r="J3664" i="1"/>
  <c r="R3664" i="1"/>
  <c r="E3665" i="1"/>
  <c r="D3665" i="1"/>
  <c r="N3665" i="1"/>
  <c r="O3665" i="1"/>
  <c r="P3665" i="1"/>
  <c r="J3665" i="1"/>
  <c r="R3665" i="1"/>
  <c r="E3666" i="1"/>
  <c r="D3666" i="1"/>
  <c r="N3666" i="1"/>
  <c r="O3666" i="1"/>
  <c r="P3666" i="1"/>
  <c r="J3666" i="1"/>
  <c r="R3666" i="1"/>
  <c r="E3667" i="1"/>
  <c r="D3667" i="1"/>
  <c r="N3667" i="1"/>
  <c r="O3667" i="1"/>
  <c r="P3667" i="1"/>
  <c r="J3667" i="1"/>
  <c r="R3667" i="1"/>
  <c r="E3668" i="1"/>
  <c r="D3668" i="1"/>
  <c r="N3668" i="1"/>
  <c r="O3668" i="1"/>
  <c r="P3668" i="1"/>
  <c r="J3668" i="1"/>
  <c r="R3668" i="1"/>
  <c r="E3669" i="1"/>
  <c r="D3669" i="1"/>
  <c r="N3669" i="1"/>
  <c r="O3669" i="1"/>
  <c r="P3669" i="1"/>
  <c r="J3669" i="1"/>
  <c r="R3669" i="1"/>
  <c r="E3670" i="1"/>
  <c r="D3670" i="1"/>
  <c r="N3670" i="1"/>
  <c r="O3670" i="1"/>
  <c r="P3670" i="1"/>
  <c r="J3670" i="1"/>
  <c r="J5" i="1"/>
  <c r="J6" i="1"/>
  <c r="J7" i="1"/>
  <c r="N18" i="1"/>
  <c r="E18" i="1"/>
  <c r="H18" i="1"/>
  <c r="L18" i="1"/>
  <c r="O18" i="1"/>
  <c r="P18" i="1"/>
  <c r="H19" i="1"/>
  <c r="L19" i="1"/>
  <c r="H20" i="1"/>
  <c r="L20" i="1"/>
  <c r="H21" i="1"/>
  <c r="L21" i="1"/>
  <c r="H22" i="1"/>
  <c r="L22" i="1"/>
  <c r="H23" i="1"/>
  <c r="L23" i="1"/>
  <c r="H24" i="1"/>
  <c r="L24" i="1"/>
  <c r="H25" i="1"/>
  <c r="L25" i="1"/>
  <c r="H26" i="1"/>
  <c r="L26" i="1"/>
  <c r="H27" i="1"/>
  <c r="L27" i="1"/>
  <c r="H28" i="1"/>
  <c r="L28" i="1"/>
  <c r="H29" i="1"/>
  <c r="L29" i="1"/>
  <c r="H30" i="1"/>
  <c r="L30" i="1"/>
  <c r="H31" i="1"/>
  <c r="L31" i="1"/>
  <c r="H32" i="1"/>
  <c r="L32" i="1"/>
  <c r="H33" i="1"/>
  <c r="L33" i="1"/>
  <c r="H34" i="1"/>
  <c r="L34" i="1"/>
  <c r="H35" i="1"/>
  <c r="L35" i="1"/>
  <c r="H36" i="1"/>
  <c r="L36" i="1"/>
  <c r="H37" i="1"/>
  <c r="L37" i="1"/>
  <c r="H38" i="1"/>
  <c r="L38" i="1"/>
  <c r="H39" i="1"/>
  <c r="L39" i="1"/>
  <c r="H40" i="1"/>
  <c r="L40" i="1"/>
  <c r="H41" i="1"/>
  <c r="L41" i="1"/>
  <c r="H42" i="1"/>
  <c r="L42" i="1"/>
  <c r="H43" i="1"/>
  <c r="L43" i="1"/>
  <c r="H44" i="1"/>
  <c r="L44" i="1"/>
  <c r="H45" i="1"/>
  <c r="L45" i="1"/>
  <c r="H46" i="1"/>
  <c r="L46" i="1"/>
  <c r="H47" i="1"/>
  <c r="L47" i="1"/>
  <c r="H48" i="1"/>
  <c r="L48" i="1"/>
  <c r="H49" i="1"/>
  <c r="L49" i="1"/>
  <c r="H50" i="1"/>
  <c r="L50" i="1"/>
  <c r="H51" i="1"/>
  <c r="L51" i="1"/>
  <c r="H52" i="1"/>
  <c r="L52" i="1"/>
  <c r="H53" i="1"/>
  <c r="L53" i="1"/>
  <c r="H54" i="1"/>
  <c r="L54" i="1"/>
  <c r="H55" i="1"/>
  <c r="L55" i="1"/>
  <c r="H56" i="1"/>
  <c r="L56" i="1"/>
  <c r="H57" i="1"/>
  <c r="L57" i="1"/>
  <c r="H58" i="1"/>
  <c r="L58" i="1"/>
  <c r="H59" i="1"/>
  <c r="L59" i="1"/>
  <c r="H60" i="1"/>
  <c r="L60" i="1"/>
  <c r="H61" i="1"/>
  <c r="L61" i="1"/>
  <c r="H62" i="1"/>
  <c r="L62" i="1"/>
  <c r="H63" i="1"/>
  <c r="L63" i="1"/>
  <c r="H64" i="1"/>
  <c r="L64" i="1"/>
  <c r="H65" i="1"/>
  <c r="L65" i="1"/>
  <c r="H66" i="1"/>
  <c r="L66" i="1"/>
  <c r="H67" i="1"/>
  <c r="L67" i="1"/>
  <c r="H68" i="1"/>
  <c r="L68" i="1"/>
  <c r="H69" i="1"/>
  <c r="L69" i="1"/>
  <c r="H70" i="1"/>
  <c r="L70" i="1"/>
  <c r="H71" i="1"/>
  <c r="L71" i="1"/>
  <c r="H72" i="1"/>
  <c r="L72" i="1"/>
  <c r="H73" i="1"/>
  <c r="L73" i="1"/>
  <c r="H74" i="1"/>
  <c r="L74" i="1"/>
  <c r="H75" i="1"/>
  <c r="L75" i="1"/>
  <c r="H76" i="1"/>
  <c r="L76" i="1"/>
  <c r="H77" i="1"/>
  <c r="L77" i="1"/>
  <c r="H78" i="1"/>
  <c r="L78" i="1"/>
  <c r="H79" i="1"/>
  <c r="L79" i="1"/>
  <c r="H80" i="1"/>
  <c r="L80" i="1"/>
  <c r="H81" i="1"/>
  <c r="L81" i="1"/>
  <c r="H82" i="1"/>
  <c r="L82" i="1"/>
  <c r="H83" i="1"/>
  <c r="L83" i="1"/>
  <c r="H84" i="1"/>
  <c r="L84" i="1"/>
  <c r="H85" i="1"/>
  <c r="L85" i="1"/>
  <c r="H86" i="1"/>
  <c r="L86" i="1"/>
  <c r="H87" i="1"/>
  <c r="L87" i="1"/>
  <c r="H88" i="1"/>
  <c r="L88" i="1"/>
  <c r="H89" i="1"/>
  <c r="L89" i="1"/>
  <c r="H90" i="1"/>
  <c r="L90" i="1"/>
  <c r="H91" i="1"/>
  <c r="L91" i="1"/>
  <c r="H92" i="1"/>
  <c r="L92" i="1"/>
  <c r="H93" i="1"/>
  <c r="L93" i="1"/>
  <c r="H94" i="1"/>
  <c r="L94" i="1"/>
  <c r="H95" i="1"/>
  <c r="L95" i="1"/>
  <c r="H96" i="1"/>
  <c r="L96" i="1"/>
  <c r="H97" i="1"/>
  <c r="L97" i="1"/>
  <c r="H98" i="1"/>
  <c r="L98" i="1"/>
  <c r="H99" i="1"/>
  <c r="L99" i="1"/>
  <c r="H100" i="1"/>
  <c r="L100" i="1"/>
  <c r="H101" i="1"/>
  <c r="L101" i="1"/>
  <c r="H102" i="1"/>
  <c r="L102" i="1"/>
  <c r="H103" i="1"/>
  <c r="L103" i="1"/>
  <c r="H104" i="1"/>
  <c r="L104" i="1"/>
  <c r="H105" i="1"/>
  <c r="L105" i="1"/>
  <c r="H106" i="1"/>
  <c r="L106" i="1"/>
  <c r="H107" i="1"/>
  <c r="L107" i="1"/>
  <c r="H108" i="1"/>
  <c r="L108" i="1"/>
  <c r="H109" i="1"/>
  <c r="L109" i="1"/>
  <c r="H110" i="1"/>
  <c r="L110" i="1"/>
  <c r="H111" i="1"/>
  <c r="L111" i="1"/>
  <c r="H112" i="1"/>
  <c r="L112" i="1"/>
  <c r="H113" i="1"/>
  <c r="L113" i="1"/>
  <c r="H114" i="1"/>
  <c r="L114" i="1"/>
  <c r="H115" i="1"/>
  <c r="L115" i="1"/>
  <c r="H116" i="1"/>
  <c r="L116" i="1"/>
  <c r="H117" i="1"/>
  <c r="L117" i="1"/>
  <c r="H118" i="1"/>
  <c r="L118" i="1"/>
  <c r="H119" i="1"/>
  <c r="L119" i="1"/>
  <c r="H120" i="1"/>
  <c r="L120" i="1"/>
  <c r="H121" i="1"/>
  <c r="L121" i="1"/>
  <c r="H122" i="1"/>
  <c r="L122" i="1"/>
  <c r="H123" i="1"/>
  <c r="L123" i="1"/>
  <c r="H124" i="1"/>
  <c r="L124" i="1"/>
  <c r="H125" i="1"/>
  <c r="L125" i="1"/>
  <c r="H126" i="1"/>
  <c r="L126" i="1"/>
  <c r="H127" i="1"/>
  <c r="L127" i="1"/>
  <c r="H128" i="1"/>
  <c r="L128" i="1"/>
  <c r="H129" i="1"/>
  <c r="L129" i="1"/>
  <c r="H130" i="1"/>
  <c r="L130" i="1"/>
  <c r="H131" i="1"/>
  <c r="L131" i="1"/>
  <c r="H132" i="1"/>
  <c r="L132" i="1"/>
  <c r="H133" i="1"/>
  <c r="L133" i="1"/>
  <c r="H134" i="1"/>
  <c r="L134" i="1"/>
  <c r="H135" i="1"/>
  <c r="L135" i="1"/>
  <c r="H136" i="1"/>
  <c r="L136" i="1"/>
  <c r="H137" i="1"/>
  <c r="L137" i="1"/>
  <c r="H138" i="1"/>
  <c r="L138" i="1"/>
  <c r="H139" i="1"/>
  <c r="L139" i="1"/>
  <c r="H140" i="1"/>
  <c r="L140" i="1"/>
  <c r="H141" i="1"/>
  <c r="L141" i="1"/>
  <c r="H142" i="1"/>
  <c r="L142" i="1"/>
  <c r="H143" i="1"/>
  <c r="L143" i="1"/>
  <c r="H144" i="1"/>
  <c r="L144" i="1"/>
  <c r="H145" i="1"/>
  <c r="L145" i="1"/>
  <c r="H146" i="1"/>
  <c r="L146" i="1"/>
  <c r="H147" i="1"/>
  <c r="L147" i="1"/>
  <c r="H148" i="1"/>
  <c r="L148" i="1"/>
  <c r="H149" i="1"/>
  <c r="L149" i="1"/>
  <c r="H150" i="1"/>
  <c r="L150" i="1"/>
  <c r="H151" i="1"/>
  <c r="L151" i="1"/>
  <c r="H152" i="1"/>
  <c r="L152" i="1"/>
  <c r="H153" i="1"/>
  <c r="L153" i="1"/>
  <c r="H154" i="1"/>
  <c r="L154" i="1"/>
  <c r="H155" i="1"/>
  <c r="L155" i="1"/>
  <c r="H156" i="1"/>
  <c r="L156" i="1"/>
  <c r="H157" i="1"/>
  <c r="L157" i="1"/>
  <c r="H158" i="1"/>
  <c r="L158" i="1"/>
  <c r="H159" i="1"/>
  <c r="L159" i="1"/>
  <c r="H160" i="1"/>
  <c r="L160" i="1"/>
  <c r="H161" i="1"/>
  <c r="L161" i="1"/>
  <c r="H162" i="1"/>
  <c r="L162" i="1"/>
  <c r="H163" i="1"/>
  <c r="L163" i="1"/>
  <c r="H164" i="1"/>
  <c r="L164" i="1"/>
  <c r="H165" i="1"/>
  <c r="L165" i="1"/>
  <c r="H166" i="1"/>
  <c r="L166" i="1"/>
  <c r="H167" i="1"/>
  <c r="L167" i="1"/>
  <c r="H168" i="1"/>
  <c r="L168" i="1"/>
  <c r="H169" i="1"/>
  <c r="L169" i="1"/>
  <c r="H170" i="1"/>
  <c r="L170" i="1"/>
  <c r="H171" i="1"/>
  <c r="L171" i="1"/>
  <c r="H172" i="1"/>
  <c r="L172" i="1"/>
  <c r="H173" i="1"/>
  <c r="L173" i="1"/>
  <c r="H174" i="1"/>
  <c r="L174" i="1"/>
  <c r="H175" i="1"/>
  <c r="L175" i="1"/>
  <c r="H176" i="1"/>
  <c r="L176" i="1"/>
  <c r="H177" i="1"/>
  <c r="L177" i="1"/>
  <c r="H178" i="1"/>
  <c r="L178" i="1"/>
  <c r="H179" i="1"/>
  <c r="L179" i="1"/>
  <c r="H180" i="1"/>
  <c r="L180" i="1"/>
  <c r="H181" i="1"/>
  <c r="L181" i="1"/>
  <c r="H182" i="1"/>
  <c r="L182" i="1"/>
  <c r="H183" i="1"/>
  <c r="L183" i="1"/>
  <c r="H184" i="1"/>
  <c r="L184" i="1"/>
  <c r="H185" i="1"/>
  <c r="L185" i="1"/>
  <c r="H186" i="1"/>
  <c r="L186" i="1"/>
  <c r="H187" i="1"/>
  <c r="L187" i="1"/>
  <c r="H188" i="1"/>
  <c r="L188" i="1"/>
  <c r="H189" i="1"/>
  <c r="L189" i="1"/>
  <c r="H190" i="1"/>
  <c r="L190" i="1"/>
  <c r="H191" i="1"/>
  <c r="L191" i="1"/>
  <c r="H192" i="1"/>
  <c r="L192" i="1"/>
  <c r="H193" i="1"/>
  <c r="L193" i="1"/>
  <c r="H194" i="1"/>
  <c r="L194" i="1"/>
  <c r="H195" i="1"/>
  <c r="L195" i="1"/>
  <c r="H196" i="1"/>
  <c r="L196" i="1"/>
  <c r="H197" i="1"/>
  <c r="L197" i="1"/>
  <c r="H198" i="1"/>
  <c r="L198" i="1"/>
  <c r="H199" i="1"/>
  <c r="L199" i="1"/>
  <c r="H200" i="1"/>
  <c r="L200" i="1"/>
  <c r="H201" i="1"/>
  <c r="L201" i="1"/>
  <c r="H202" i="1"/>
  <c r="L202" i="1"/>
  <c r="H203" i="1"/>
  <c r="L203" i="1"/>
  <c r="H204" i="1"/>
  <c r="L204" i="1"/>
  <c r="H205" i="1"/>
  <c r="L205" i="1"/>
  <c r="H206" i="1"/>
  <c r="L206" i="1"/>
  <c r="H207" i="1"/>
  <c r="L207" i="1"/>
  <c r="H208" i="1"/>
  <c r="L208" i="1"/>
  <c r="H209" i="1"/>
  <c r="L209" i="1"/>
  <c r="H210" i="1"/>
  <c r="L210" i="1"/>
  <c r="H211" i="1"/>
  <c r="L211" i="1"/>
  <c r="H212" i="1"/>
  <c r="L212" i="1"/>
  <c r="H213" i="1"/>
  <c r="L213" i="1"/>
  <c r="H214" i="1"/>
  <c r="L214" i="1"/>
  <c r="H215" i="1"/>
  <c r="L215" i="1"/>
  <c r="H216" i="1"/>
  <c r="L216" i="1"/>
  <c r="H217" i="1"/>
  <c r="L217" i="1"/>
  <c r="H218" i="1"/>
  <c r="L218" i="1"/>
  <c r="H219" i="1"/>
  <c r="L219" i="1"/>
  <c r="H220" i="1"/>
  <c r="L220" i="1"/>
  <c r="H221" i="1"/>
  <c r="L221" i="1"/>
  <c r="H222" i="1"/>
  <c r="L222" i="1"/>
  <c r="H223" i="1"/>
  <c r="L223" i="1"/>
  <c r="H224" i="1"/>
  <c r="L224" i="1"/>
  <c r="H225" i="1"/>
  <c r="L225" i="1"/>
  <c r="H226" i="1"/>
  <c r="L226" i="1"/>
  <c r="H227" i="1"/>
  <c r="L227" i="1"/>
  <c r="H228" i="1"/>
  <c r="L228" i="1"/>
  <c r="H229" i="1"/>
  <c r="L229" i="1"/>
  <c r="H230" i="1"/>
  <c r="L230" i="1"/>
  <c r="H231" i="1"/>
  <c r="L231" i="1"/>
  <c r="H232" i="1"/>
  <c r="L232" i="1"/>
  <c r="H233" i="1"/>
  <c r="L233" i="1"/>
  <c r="H234" i="1"/>
  <c r="L234" i="1"/>
  <c r="H235" i="1"/>
  <c r="L235" i="1"/>
  <c r="H236" i="1"/>
  <c r="L236" i="1"/>
  <c r="H237" i="1"/>
  <c r="L237" i="1"/>
  <c r="H238" i="1"/>
  <c r="L238" i="1"/>
  <c r="H239" i="1"/>
  <c r="L239" i="1"/>
  <c r="H240" i="1"/>
  <c r="L240" i="1"/>
  <c r="H241" i="1"/>
  <c r="L241" i="1"/>
  <c r="H242" i="1"/>
  <c r="L242" i="1"/>
  <c r="H243" i="1"/>
  <c r="L243" i="1"/>
  <c r="H244" i="1"/>
  <c r="L244" i="1"/>
  <c r="H245" i="1"/>
  <c r="L245" i="1"/>
  <c r="H246" i="1"/>
  <c r="L246" i="1"/>
  <c r="H247" i="1"/>
  <c r="L247" i="1"/>
  <c r="H248" i="1"/>
  <c r="L248" i="1"/>
  <c r="H249" i="1"/>
  <c r="L249" i="1"/>
  <c r="H250" i="1"/>
  <c r="L250" i="1"/>
  <c r="H251" i="1"/>
  <c r="L251" i="1"/>
  <c r="H252" i="1"/>
  <c r="L252" i="1"/>
  <c r="H253" i="1"/>
  <c r="L253" i="1"/>
  <c r="H254" i="1"/>
  <c r="L254" i="1"/>
  <c r="H255" i="1"/>
  <c r="L255" i="1"/>
  <c r="H256" i="1"/>
  <c r="L256" i="1"/>
  <c r="H257" i="1"/>
  <c r="L257" i="1"/>
  <c r="H258" i="1"/>
  <c r="L258" i="1"/>
  <c r="H259" i="1"/>
  <c r="L259" i="1"/>
  <c r="H260" i="1"/>
  <c r="L260" i="1"/>
  <c r="H261" i="1"/>
  <c r="L261" i="1"/>
  <c r="H262" i="1"/>
  <c r="L262" i="1"/>
  <c r="H263" i="1"/>
  <c r="L263" i="1"/>
  <c r="H264" i="1"/>
  <c r="L264" i="1"/>
  <c r="H265" i="1"/>
  <c r="L265" i="1"/>
  <c r="H266" i="1"/>
  <c r="L266" i="1"/>
  <c r="H267" i="1"/>
  <c r="L267" i="1"/>
  <c r="H268" i="1"/>
  <c r="L268" i="1"/>
  <c r="H269" i="1"/>
  <c r="L269" i="1"/>
  <c r="H270" i="1"/>
  <c r="L270" i="1"/>
  <c r="H271" i="1"/>
  <c r="L271" i="1"/>
  <c r="H272" i="1"/>
  <c r="L272" i="1"/>
  <c r="H273" i="1"/>
  <c r="L273" i="1"/>
  <c r="H274" i="1"/>
  <c r="L274" i="1"/>
  <c r="H275" i="1"/>
  <c r="L275" i="1"/>
  <c r="H276" i="1"/>
  <c r="L276" i="1"/>
  <c r="H277" i="1"/>
  <c r="L277" i="1"/>
  <c r="H278" i="1"/>
  <c r="L278" i="1"/>
  <c r="H279" i="1"/>
  <c r="L279" i="1"/>
  <c r="H280" i="1"/>
  <c r="L280" i="1"/>
  <c r="H281" i="1"/>
  <c r="L281" i="1"/>
  <c r="H282" i="1"/>
  <c r="L282" i="1"/>
  <c r="H283" i="1"/>
  <c r="L283" i="1"/>
  <c r="H284" i="1"/>
  <c r="L284" i="1"/>
  <c r="H285" i="1"/>
  <c r="L285" i="1"/>
  <c r="H286" i="1"/>
  <c r="L286" i="1"/>
  <c r="H287" i="1"/>
  <c r="L287" i="1"/>
  <c r="H288" i="1"/>
  <c r="L288" i="1"/>
  <c r="H289" i="1"/>
  <c r="L289" i="1"/>
  <c r="H290" i="1"/>
  <c r="L290" i="1"/>
  <c r="H291" i="1"/>
  <c r="L291" i="1"/>
  <c r="H292" i="1"/>
  <c r="L292" i="1"/>
  <c r="H293" i="1"/>
  <c r="L293" i="1"/>
  <c r="H294" i="1"/>
  <c r="L294" i="1"/>
  <c r="H295" i="1"/>
  <c r="L295" i="1"/>
  <c r="H296" i="1"/>
  <c r="L296" i="1"/>
  <c r="H297" i="1"/>
  <c r="L297" i="1"/>
  <c r="H298" i="1"/>
  <c r="L298" i="1"/>
  <c r="H299" i="1"/>
  <c r="L299" i="1"/>
  <c r="H300" i="1"/>
  <c r="L300" i="1"/>
  <c r="H301" i="1"/>
  <c r="L301" i="1"/>
  <c r="H302" i="1"/>
  <c r="L302" i="1"/>
  <c r="H303" i="1"/>
  <c r="L303" i="1"/>
  <c r="H304" i="1"/>
  <c r="L304" i="1"/>
  <c r="H305" i="1"/>
  <c r="L305" i="1"/>
  <c r="H306" i="1"/>
  <c r="L306" i="1"/>
  <c r="H307" i="1"/>
  <c r="L307" i="1"/>
  <c r="H308" i="1"/>
  <c r="L308" i="1"/>
  <c r="H309" i="1"/>
  <c r="L309" i="1"/>
  <c r="H310" i="1"/>
  <c r="L310" i="1"/>
  <c r="H311" i="1"/>
  <c r="L311" i="1"/>
  <c r="H312" i="1"/>
  <c r="L312" i="1"/>
  <c r="H313" i="1"/>
  <c r="L313" i="1"/>
  <c r="H314" i="1"/>
  <c r="L314" i="1"/>
  <c r="H315" i="1"/>
  <c r="L315" i="1"/>
  <c r="H316" i="1"/>
  <c r="L316" i="1"/>
  <c r="H317" i="1"/>
  <c r="L317" i="1"/>
  <c r="H318" i="1"/>
  <c r="L318" i="1"/>
  <c r="H319" i="1"/>
  <c r="L319" i="1"/>
  <c r="H320" i="1"/>
  <c r="L320" i="1"/>
  <c r="H321" i="1"/>
  <c r="L321" i="1"/>
  <c r="H322" i="1"/>
  <c r="L322" i="1"/>
  <c r="H323" i="1"/>
  <c r="L323" i="1"/>
  <c r="H324" i="1"/>
  <c r="L324" i="1"/>
  <c r="H325" i="1"/>
  <c r="L325" i="1"/>
  <c r="H326" i="1"/>
  <c r="L326" i="1"/>
  <c r="H327" i="1"/>
  <c r="L327" i="1"/>
  <c r="H328" i="1"/>
  <c r="L328" i="1"/>
  <c r="H329" i="1"/>
  <c r="L329" i="1"/>
  <c r="H330" i="1"/>
  <c r="L330" i="1"/>
  <c r="H331" i="1"/>
  <c r="L331" i="1"/>
  <c r="H332" i="1"/>
  <c r="L332" i="1"/>
  <c r="H333" i="1"/>
  <c r="L333" i="1"/>
  <c r="H334" i="1"/>
  <c r="L334" i="1"/>
  <c r="H335" i="1"/>
  <c r="L335" i="1"/>
  <c r="H336" i="1"/>
  <c r="L336" i="1"/>
  <c r="H337" i="1"/>
  <c r="L337" i="1"/>
  <c r="H338" i="1"/>
  <c r="L338" i="1"/>
  <c r="H339" i="1"/>
  <c r="L339" i="1"/>
  <c r="H340" i="1"/>
  <c r="L340" i="1"/>
  <c r="H341" i="1"/>
  <c r="L341" i="1"/>
  <c r="H342" i="1"/>
  <c r="L342" i="1"/>
  <c r="H343" i="1"/>
  <c r="L343" i="1"/>
  <c r="H344" i="1"/>
  <c r="L344" i="1"/>
  <c r="H345" i="1"/>
  <c r="L345" i="1"/>
  <c r="H346" i="1"/>
  <c r="L346" i="1"/>
  <c r="H347" i="1"/>
  <c r="L347" i="1"/>
  <c r="H348" i="1"/>
  <c r="L348" i="1"/>
  <c r="H349" i="1"/>
  <c r="L349" i="1"/>
  <c r="H350" i="1"/>
  <c r="L350" i="1"/>
  <c r="H351" i="1"/>
  <c r="L351" i="1"/>
  <c r="H352" i="1"/>
  <c r="L352" i="1"/>
  <c r="H353" i="1"/>
  <c r="L353" i="1"/>
  <c r="H354" i="1"/>
  <c r="L354" i="1"/>
  <c r="H355" i="1"/>
  <c r="L355" i="1"/>
  <c r="H356" i="1"/>
  <c r="L356" i="1"/>
  <c r="H357" i="1"/>
  <c r="L357" i="1"/>
  <c r="H358" i="1"/>
  <c r="L358" i="1"/>
  <c r="H359" i="1"/>
  <c r="L359" i="1"/>
  <c r="H360" i="1"/>
  <c r="L360" i="1"/>
  <c r="H361" i="1"/>
  <c r="L361" i="1"/>
  <c r="H362" i="1"/>
  <c r="L362" i="1"/>
  <c r="H363" i="1"/>
  <c r="L363" i="1"/>
  <c r="H364" i="1"/>
  <c r="L364" i="1"/>
  <c r="H365" i="1"/>
  <c r="L365" i="1"/>
  <c r="H366" i="1"/>
  <c r="L366" i="1"/>
  <c r="H367" i="1"/>
  <c r="L367" i="1"/>
  <c r="H368" i="1"/>
  <c r="L368" i="1"/>
  <c r="H369" i="1"/>
  <c r="L369" i="1"/>
  <c r="H370" i="1"/>
  <c r="L370" i="1"/>
  <c r="H371" i="1"/>
  <c r="L371" i="1"/>
  <c r="H372" i="1"/>
  <c r="L372" i="1"/>
  <c r="H373" i="1"/>
  <c r="L373" i="1"/>
  <c r="H374" i="1"/>
  <c r="L374" i="1"/>
  <c r="H375" i="1"/>
  <c r="L375" i="1"/>
  <c r="H376" i="1"/>
  <c r="L376" i="1"/>
  <c r="H377" i="1"/>
  <c r="L377" i="1"/>
  <c r="H378" i="1"/>
  <c r="L378" i="1"/>
  <c r="H379" i="1"/>
  <c r="L379" i="1"/>
  <c r="H380" i="1"/>
  <c r="L380" i="1"/>
  <c r="H381" i="1"/>
  <c r="L381" i="1"/>
  <c r="H382" i="1"/>
  <c r="L382" i="1"/>
  <c r="H383" i="1"/>
  <c r="L383" i="1"/>
  <c r="H384" i="1"/>
  <c r="L384" i="1"/>
  <c r="H385" i="1"/>
  <c r="L385" i="1"/>
  <c r="H386" i="1"/>
  <c r="L386" i="1"/>
  <c r="H387" i="1"/>
  <c r="L387" i="1"/>
  <c r="H388" i="1"/>
  <c r="L388" i="1"/>
  <c r="H389" i="1"/>
  <c r="L389" i="1"/>
  <c r="H390" i="1"/>
  <c r="L390" i="1"/>
  <c r="H391" i="1"/>
  <c r="L391" i="1"/>
  <c r="H392" i="1"/>
  <c r="L392" i="1"/>
  <c r="H393" i="1"/>
  <c r="L393" i="1"/>
  <c r="H394" i="1"/>
  <c r="L394" i="1"/>
  <c r="H395" i="1"/>
  <c r="L395" i="1"/>
  <c r="H396" i="1"/>
  <c r="L396" i="1"/>
  <c r="H397" i="1"/>
  <c r="L397" i="1"/>
  <c r="H398" i="1"/>
  <c r="L398" i="1"/>
  <c r="H399" i="1"/>
  <c r="L399" i="1"/>
  <c r="H400" i="1"/>
  <c r="L400" i="1"/>
  <c r="H401" i="1"/>
  <c r="L401" i="1"/>
  <c r="H402" i="1"/>
  <c r="L402" i="1"/>
  <c r="H403" i="1"/>
  <c r="L403" i="1"/>
  <c r="H404" i="1"/>
  <c r="L404" i="1"/>
  <c r="H405" i="1"/>
  <c r="L405" i="1"/>
  <c r="H406" i="1"/>
  <c r="L406" i="1"/>
  <c r="H407" i="1"/>
  <c r="L407" i="1"/>
  <c r="H408" i="1"/>
  <c r="L408" i="1"/>
  <c r="H409" i="1"/>
  <c r="L409" i="1"/>
  <c r="H410" i="1"/>
  <c r="L410" i="1"/>
  <c r="H411" i="1"/>
  <c r="L411" i="1"/>
  <c r="H412" i="1"/>
  <c r="L412" i="1"/>
  <c r="H413" i="1"/>
  <c r="L413" i="1"/>
  <c r="H414" i="1"/>
  <c r="L414" i="1"/>
  <c r="H415" i="1"/>
  <c r="L415" i="1"/>
  <c r="H416" i="1"/>
  <c r="L416" i="1"/>
  <c r="H417" i="1"/>
  <c r="L417" i="1"/>
  <c r="H418" i="1"/>
  <c r="L418" i="1"/>
  <c r="H419" i="1"/>
  <c r="L419" i="1"/>
  <c r="H420" i="1"/>
  <c r="L420" i="1"/>
  <c r="H421" i="1"/>
  <c r="L421" i="1"/>
  <c r="H422" i="1"/>
  <c r="L422" i="1"/>
  <c r="H423" i="1"/>
  <c r="L423" i="1"/>
  <c r="H424" i="1"/>
  <c r="L424" i="1"/>
  <c r="H425" i="1"/>
  <c r="L425" i="1"/>
  <c r="H426" i="1"/>
  <c r="L426" i="1"/>
  <c r="H427" i="1"/>
  <c r="L427" i="1"/>
  <c r="H428" i="1"/>
  <c r="L428" i="1"/>
  <c r="H429" i="1"/>
  <c r="L429" i="1"/>
  <c r="H430" i="1"/>
  <c r="L430" i="1"/>
  <c r="H431" i="1"/>
  <c r="L431" i="1"/>
  <c r="H432" i="1"/>
  <c r="L432" i="1"/>
  <c r="H433" i="1"/>
  <c r="L433" i="1"/>
  <c r="H434" i="1"/>
  <c r="L434" i="1"/>
  <c r="H435" i="1"/>
  <c r="L435" i="1"/>
  <c r="H436" i="1"/>
  <c r="L436" i="1"/>
  <c r="H437" i="1"/>
  <c r="L437" i="1"/>
  <c r="H438" i="1"/>
  <c r="L438" i="1"/>
  <c r="H439" i="1"/>
  <c r="L439" i="1"/>
  <c r="H440" i="1"/>
  <c r="L440" i="1"/>
  <c r="H441" i="1"/>
  <c r="L441" i="1"/>
  <c r="H442" i="1"/>
  <c r="L442" i="1"/>
  <c r="H443" i="1"/>
  <c r="L443" i="1"/>
  <c r="H444" i="1"/>
  <c r="L444" i="1"/>
  <c r="H445" i="1"/>
  <c r="L445" i="1"/>
  <c r="H446" i="1"/>
  <c r="L446" i="1"/>
  <c r="H447" i="1"/>
  <c r="L447" i="1"/>
  <c r="H448" i="1"/>
  <c r="L448" i="1"/>
  <c r="H449" i="1"/>
  <c r="L449" i="1"/>
  <c r="H450" i="1"/>
  <c r="L450" i="1"/>
  <c r="H451" i="1"/>
  <c r="L451" i="1"/>
  <c r="H452" i="1"/>
  <c r="L452" i="1"/>
  <c r="H453" i="1"/>
  <c r="L453" i="1"/>
  <c r="H454" i="1"/>
  <c r="L454" i="1"/>
  <c r="H455" i="1"/>
  <c r="L455" i="1"/>
  <c r="H456" i="1"/>
  <c r="L456" i="1"/>
  <c r="H457" i="1"/>
  <c r="L457" i="1"/>
  <c r="H458" i="1"/>
  <c r="L458" i="1"/>
  <c r="H459" i="1"/>
  <c r="L459" i="1"/>
  <c r="H460" i="1"/>
  <c r="L460" i="1"/>
  <c r="H461" i="1"/>
  <c r="L461" i="1"/>
  <c r="H462" i="1"/>
  <c r="L462" i="1"/>
  <c r="H463" i="1"/>
  <c r="L463" i="1"/>
  <c r="H464" i="1"/>
  <c r="L464" i="1"/>
  <c r="H465" i="1"/>
  <c r="L465" i="1"/>
  <c r="H466" i="1"/>
  <c r="L466" i="1"/>
  <c r="H467" i="1"/>
  <c r="L467" i="1"/>
  <c r="H468" i="1"/>
  <c r="L468" i="1"/>
  <c r="H469" i="1"/>
  <c r="L469" i="1"/>
  <c r="H470" i="1"/>
  <c r="L470" i="1"/>
  <c r="H471" i="1"/>
  <c r="L471" i="1"/>
  <c r="H472" i="1"/>
  <c r="L472" i="1"/>
  <c r="H473" i="1"/>
  <c r="L473" i="1"/>
  <c r="H474" i="1"/>
  <c r="L474" i="1"/>
  <c r="H475" i="1"/>
  <c r="L475" i="1"/>
  <c r="H476" i="1"/>
  <c r="L476" i="1"/>
  <c r="H477" i="1"/>
  <c r="L477" i="1"/>
  <c r="H478" i="1"/>
  <c r="L478" i="1"/>
  <c r="H479" i="1"/>
  <c r="L479" i="1"/>
  <c r="H480" i="1"/>
  <c r="L480" i="1"/>
  <c r="H481" i="1"/>
  <c r="L481" i="1"/>
  <c r="H482" i="1"/>
  <c r="L482" i="1"/>
  <c r="H483" i="1"/>
  <c r="L483" i="1"/>
  <c r="H484" i="1"/>
  <c r="L484" i="1"/>
  <c r="H485" i="1"/>
  <c r="L485" i="1"/>
  <c r="H486" i="1"/>
  <c r="L486" i="1"/>
  <c r="H487" i="1"/>
  <c r="L487" i="1"/>
  <c r="H488" i="1"/>
  <c r="L488" i="1"/>
  <c r="H489" i="1"/>
  <c r="L489" i="1"/>
  <c r="H490" i="1"/>
  <c r="L490" i="1"/>
  <c r="H491" i="1"/>
  <c r="L491" i="1"/>
  <c r="H492" i="1"/>
  <c r="L492" i="1"/>
  <c r="H493" i="1"/>
  <c r="L493" i="1"/>
  <c r="H494" i="1"/>
  <c r="L494" i="1"/>
  <c r="H495" i="1"/>
  <c r="L495" i="1"/>
  <c r="H496" i="1"/>
  <c r="L496" i="1"/>
  <c r="H497" i="1"/>
  <c r="L497" i="1"/>
  <c r="H498" i="1"/>
  <c r="L498" i="1"/>
  <c r="H499" i="1"/>
  <c r="L499" i="1"/>
  <c r="H500" i="1"/>
  <c r="L500" i="1"/>
  <c r="H501" i="1"/>
  <c r="L501" i="1"/>
  <c r="H502" i="1"/>
  <c r="L502" i="1"/>
  <c r="H503" i="1"/>
  <c r="L503" i="1"/>
  <c r="H504" i="1"/>
  <c r="L504" i="1"/>
  <c r="H505" i="1"/>
  <c r="L505" i="1"/>
  <c r="H506" i="1"/>
  <c r="L506" i="1"/>
  <c r="H507" i="1"/>
  <c r="L507" i="1"/>
  <c r="H508" i="1"/>
  <c r="L508" i="1"/>
  <c r="H509" i="1"/>
  <c r="L509" i="1"/>
  <c r="H510" i="1"/>
  <c r="L510" i="1"/>
  <c r="H511" i="1"/>
  <c r="L511" i="1"/>
  <c r="H512" i="1"/>
  <c r="L512" i="1"/>
  <c r="H513" i="1"/>
  <c r="L513" i="1"/>
  <c r="H514" i="1"/>
  <c r="L514" i="1"/>
  <c r="H515" i="1"/>
  <c r="L515" i="1"/>
  <c r="H516" i="1"/>
  <c r="L516" i="1"/>
  <c r="H517" i="1"/>
  <c r="L517" i="1"/>
  <c r="H518" i="1"/>
  <c r="L518" i="1"/>
  <c r="H519" i="1"/>
  <c r="L519" i="1"/>
  <c r="H520" i="1"/>
  <c r="L520" i="1"/>
  <c r="H521" i="1"/>
  <c r="L521" i="1"/>
  <c r="H522" i="1"/>
  <c r="L522" i="1"/>
  <c r="H523" i="1"/>
  <c r="L523" i="1"/>
  <c r="H524" i="1"/>
  <c r="L524" i="1"/>
  <c r="H525" i="1"/>
  <c r="L525" i="1"/>
  <c r="H526" i="1"/>
  <c r="L526" i="1"/>
  <c r="H527" i="1"/>
  <c r="L527" i="1"/>
  <c r="H528" i="1"/>
  <c r="L528" i="1"/>
  <c r="H529" i="1"/>
  <c r="L529" i="1"/>
  <c r="H530" i="1"/>
  <c r="L530" i="1"/>
  <c r="H531" i="1"/>
  <c r="L531" i="1"/>
  <c r="H532" i="1"/>
  <c r="L532" i="1"/>
  <c r="H533" i="1"/>
  <c r="L533" i="1"/>
  <c r="H534" i="1"/>
  <c r="L534" i="1"/>
  <c r="H535" i="1"/>
  <c r="L535" i="1"/>
  <c r="H536" i="1"/>
  <c r="L536" i="1"/>
  <c r="H537" i="1"/>
  <c r="L537" i="1"/>
  <c r="H538" i="1"/>
  <c r="L538" i="1"/>
  <c r="H539" i="1"/>
  <c r="L539" i="1"/>
  <c r="H540" i="1"/>
  <c r="L540" i="1"/>
  <c r="H541" i="1"/>
  <c r="L541" i="1"/>
  <c r="H542" i="1"/>
  <c r="L542" i="1"/>
  <c r="H543" i="1"/>
  <c r="L543" i="1"/>
  <c r="H544" i="1"/>
  <c r="L544" i="1"/>
  <c r="H545" i="1"/>
  <c r="L545" i="1"/>
  <c r="H546" i="1"/>
  <c r="L546" i="1"/>
  <c r="H547" i="1"/>
  <c r="L547" i="1"/>
  <c r="H548" i="1"/>
  <c r="L548" i="1"/>
  <c r="H549" i="1"/>
  <c r="L549" i="1"/>
  <c r="H550" i="1"/>
  <c r="L550" i="1"/>
  <c r="H551" i="1"/>
  <c r="L551" i="1"/>
  <c r="H552" i="1"/>
  <c r="L552" i="1"/>
  <c r="H553" i="1"/>
  <c r="L553" i="1"/>
  <c r="H554" i="1"/>
  <c r="L554" i="1"/>
  <c r="H555" i="1"/>
  <c r="L555" i="1"/>
  <c r="H556" i="1"/>
  <c r="L556" i="1"/>
  <c r="H557" i="1"/>
  <c r="L557" i="1"/>
  <c r="H558" i="1"/>
  <c r="L558" i="1"/>
  <c r="H559" i="1"/>
  <c r="L559" i="1"/>
  <c r="H560" i="1"/>
  <c r="L560" i="1"/>
  <c r="H561" i="1"/>
  <c r="L561" i="1"/>
  <c r="H562" i="1"/>
  <c r="L562" i="1"/>
  <c r="H563" i="1"/>
  <c r="L563" i="1"/>
  <c r="H564" i="1"/>
  <c r="L564" i="1"/>
  <c r="H565" i="1"/>
  <c r="L565" i="1"/>
  <c r="H566" i="1"/>
  <c r="L566" i="1"/>
  <c r="H567" i="1"/>
  <c r="L567" i="1"/>
  <c r="H568" i="1"/>
  <c r="L568" i="1"/>
  <c r="H569" i="1"/>
  <c r="L569" i="1"/>
  <c r="H570" i="1"/>
  <c r="L570" i="1"/>
  <c r="H571" i="1"/>
  <c r="L571" i="1"/>
  <c r="H572" i="1"/>
  <c r="L572" i="1"/>
  <c r="H573" i="1"/>
  <c r="L573" i="1"/>
  <c r="H574" i="1"/>
  <c r="L574" i="1"/>
  <c r="H575" i="1"/>
  <c r="L575" i="1"/>
  <c r="H576" i="1"/>
  <c r="L576" i="1"/>
  <c r="H577" i="1"/>
  <c r="L577" i="1"/>
  <c r="H578" i="1"/>
  <c r="L578" i="1"/>
  <c r="H579" i="1"/>
  <c r="L579" i="1"/>
  <c r="H580" i="1"/>
  <c r="L580" i="1"/>
  <c r="H581" i="1"/>
  <c r="L581" i="1"/>
  <c r="H582" i="1"/>
  <c r="L582" i="1"/>
  <c r="H583" i="1"/>
  <c r="L583" i="1"/>
  <c r="H584" i="1"/>
  <c r="L584" i="1"/>
  <c r="H585" i="1"/>
  <c r="L585" i="1"/>
  <c r="H586" i="1"/>
  <c r="L586" i="1"/>
  <c r="H587" i="1"/>
  <c r="L587" i="1"/>
  <c r="H588" i="1"/>
  <c r="L588" i="1"/>
  <c r="H589" i="1"/>
  <c r="L589" i="1"/>
  <c r="H590" i="1"/>
  <c r="L590" i="1"/>
  <c r="H591" i="1"/>
  <c r="L591" i="1"/>
  <c r="H592" i="1"/>
  <c r="L592" i="1"/>
  <c r="H593" i="1"/>
  <c r="L593" i="1"/>
  <c r="H594" i="1"/>
  <c r="L594" i="1"/>
  <c r="H595" i="1"/>
  <c r="L595" i="1"/>
  <c r="H596" i="1"/>
  <c r="L596" i="1"/>
  <c r="H597" i="1"/>
  <c r="L597" i="1"/>
  <c r="H598" i="1"/>
  <c r="L598" i="1"/>
  <c r="H599" i="1"/>
  <c r="L599" i="1"/>
  <c r="H600" i="1"/>
  <c r="L600" i="1"/>
  <c r="H601" i="1"/>
  <c r="L601" i="1"/>
  <c r="H602" i="1"/>
  <c r="L602" i="1"/>
  <c r="H603" i="1"/>
  <c r="L603" i="1"/>
  <c r="H604" i="1"/>
  <c r="L604" i="1"/>
  <c r="H605" i="1"/>
  <c r="L605" i="1"/>
  <c r="H606" i="1"/>
  <c r="L606" i="1"/>
  <c r="H607" i="1"/>
  <c r="L607" i="1"/>
  <c r="H608" i="1"/>
  <c r="L608" i="1"/>
  <c r="H609" i="1"/>
  <c r="L609" i="1"/>
  <c r="H610" i="1"/>
  <c r="L610" i="1"/>
  <c r="H611" i="1"/>
  <c r="L611" i="1"/>
  <c r="H612" i="1"/>
  <c r="L612" i="1"/>
  <c r="H613" i="1"/>
  <c r="L613" i="1"/>
  <c r="H614" i="1"/>
  <c r="L614" i="1"/>
  <c r="H615" i="1"/>
  <c r="L615" i="1"/>
  <c r="H616" i="1"/>
  <c r="L616" i="1"/>
  <c r="H617" i="1"/>
  <c r="L617" i="1"/>
  <c r="H618" i="1"/>
  <c r="L618" i="1"/>
  <c r="H619" i="1"/>
  <c r="L619" i="1"/>
  <c r="H620" i="1"/>
  <c r="L620" i="1"/>
  <c r="H621" i="1"/>
  <c r="L621" i="1"/>
  <c r="H622" i="1"/>
  <c r="L622" i="1"/>
  <c r="H623" i="1"/>
  <c r="L623" i="1"/>
  <c r="H624" i="1"/>
  <c r="L624" i="1"/>
  <c r="H625" i="1"/>
  <c r="L625" i="1"/>
  <c r="H626" i="1"/>
  <c r="L626" i="1"/>
  <c r="H627" i="1"/>
  <c r="L627" i="1"/>
  <c r="H628" i="1"/>
  <c r="L628" i="1"/>
  <c r="H629" i="1"/>
  <c r="L629" i="1"/>
  <c r="H630" i="1"/>
  <c r="L630" i="1"/>
  <c r="H631" i="1"/>
  <c r="L631" i="1"/>
  <c r="H632" i="1"/>
  <c r="L632" i="1"/>
  <c r="H633" i="1"/>
  <c r="L633" i="1"/>
  <c r="H634" i="1"/>
  <c r="L634" i="1"/>
  <c r="H635" i="1"/>
  <c r="L635" i="1"/>
  <c r="H636" i="1"/>
  <c r="L636" i="1"/>
  <c r="H637" i="1"/>
  <c r="L637" i="1"/>
  <c r="H638" i="1"/>
  <c r="L638" i="1"/>
  <c r="H639" i="1"/>
  <c r="L639" i="1"/>
  <c r="H640" i="1"/>
  <c r="L640" i="1"/>
  <c r="H641" i="1"/>
  <c r="L641" i="1"/>
  <c r="H642" i="1"/>
  <c r="L642" i="1"/>
  <c r="H643" i="1"/>
  <c r="L643" i="1"/>
  <c r="H644" i="1"/>
  <c r="L644" i="1"/>
  <c r="H645" i="1"/>
  <c r="L645" i="1"/>
  <c r="H646" i="1"/>
  <c r="L646" i="1"/>
  <c r="H647" i="1"/>
  <c r="L647" i="1"/>
  <c r="H648" i="1"/>
  <c r="L648" i="1"/>
  <c r="H649" i="1"/>
  <c r="L649" i="1"/>
  <c r="H650" i="1"/>
  <c r="L650" i="1"/>
  <c r="H651" i="1"/>
  <c r="L651" i="1"/>
  <c r="H652" i="1"/>
  <c r="L652" i="1"/>
  <c r="H653" i="1"/>
  <c r="L653" i="1"/>
  <c r="H654" i="1"/>
  <c r="L654" i="1"/>
  <c r="H655" i="1"/>
  <c r="L655" i="1"/>
  <c r="H656" i="1"/>
  <c r="L656" i="1"/>
  <c r="H657" i="1"/>
  <c r="L657" i="1"/>
  <c r="H658" i="1"/>
  <c r="L658" i="1"/>
  <c r="H659" i="1"/>
  <c r="L659" i="1"/>
  <c r="H660" i="1"/>
  <c r="L660" i="1"/>
  <c r="H661" i="1"/>
  <c r="L661" i="1"/>
  <c r="H662" i="1"/>
  <c r="L662" i="1"/>
  <c r="H663" i="1"/>
  <c r="L663" i="1"/>
  <c r="H664" i="1"/>
  <c r="L664" i="1"/>
  <c r="H665" i="1"/>
  <c r="L665" i="1"/>
  <c r="H666" i="1"/>
  <c r="L666" i="1"/>
  <c r="H667" i="1"/>
  <c r="L667" i="1"/>
  <c r="H668" i="1"/>
  <c r="L668" i="1"/>
  <c r="H669" i="1"/>
  <c r="L669" i="1"/>
  <c r="H670" i="1"/>
  <c r="L670" i="1"/>
  <c r="H671" i="1"/>
  <c r="L671" i="1"/>
  <c r="H672" i="1"/>
  <c r="L672" i="1"/>
  <c r="H673" i="1"/>
  <c r="L673" i="1"/>
  <c r="H674" i="1"/>
  <c r="L674" i="1"/>
  <c r="H675" i="1"/>
  <c r="L675" i="1"/>
  <c r="H676" i="1"/>
  <c r="L676" i="1"/>
  <c r="H677" i="1"/>
  <c r="L677" i="1"/>
  <c r="H678" i="1"/>
  <c r="L678" i="1"/>
  <c r="H679" i="1"/>
  <c r="L679" i="1"/>
  <c r="H680" i="1"/>
  <c r="L680" i="1"/>
  <c r="H681" i="1"/>
  <c r="L681" i="1"/>
  <c r="H682" i="1"/>
  <c r="L682" i="1"/>
  <c r="H683" i="1"/>
  <c r="L683" i="1"/>
  <c r="H684" i="1"/>
  <c r="L684" i="1"/>
  <c r="H685" i="1"/>
  <c r="L685" i="1"/>
  <c r="H686" i="1"/>
  <c r="L686" i="1"/>
  <c r="H687" i="1"/>
  <c r="L687" i="1"/>
  <c r="H688" i="1"/>
  <c r="L688" i="1"/>
  <c r="H689" i="1"/>
  <c r="L689" i="1"/>
  <c r="H690" i="1"/>
  <c r="L690" i="1"/>
  <c r="H691" i="1"/>
  <c r="L691" i="1"/>
  <c r="H692" i="1"/>
  <c r="L692" i="1"/>
  <c r="H693" i="1"/>
  <c r="L693" i="1"/>
  <c r="H694" i="1"/>
  <c r="L694" i="1"/>
  <c r="H695" i="1"/>
  <c r="L695" i="1"/>
  <c r="H696" i="1"/>
  <c r="L696" i="1"/>
  <c r="H697" i="1"/>
  <c r="L697" i="1"/>
  <c r="H698" i="1"/>
  <c r="L698" i="1"/>
  <c r="H699" i="1"/>
  <c r="L699" i="1"/>
  <c r="H700" i="1"/>
  <c r="L700" i="1"/>
  <c r="H701" i="1"/>
  <c r="L701" i="1"/>
  <c r="H702" i="1"/>
  <c r="L702" i="1"/>
  <c r="H703" i="1"/>
  <c r="L703" i="1"/>
  <c r="H704" i="1"/>
  <c r="L704" i="1"/>
  <c r="H705" i="1"/>
  <c r="L705" i="1"/>
  <c r="H706" i="1"/>
  <c r="L706" i="1"/>
  <c r="H707" i="1"/>
  <c r="L707" i="1"/>
  <c r="H708" i="1"/>
  <c r="L708" i="1"/>
  <c r="H709" i="1"/>
  <c r="L709" i="1"/>
  <c r="H710" i="1"/>
  <c r="L710" i="1"/>
  <c r="H711" i="1"/>
  <c r="L711" i="1"/>
  <c r="H712" i="1"/>
  <c r="L712" i="1"/>
  <c r="H713" i="1"/>
  <c r="L713" i="1"/>
  <c r="H714" i="1"/>
  <c r="L714" i="1"/>
  <c r="H715" i="1"/>
  <c r="L715" i="1"/>
  <c r="H716" i="1"/>
  <c r="L716" i="1"/>
  <c r="H717" i="1"/>
  <c r="L717" i="1"/>
  <c r="H718" i="1"/>
  <c r="L718" i="1"/>
  <c r="H719" i="1"/>
  <c r="L719" i="1"/>
  <c r="H720" i="1"/>
  <c r="L720" i="1"/>
  <c r="H721" i="1"/>
  <c r="L721" i="1"/>
  <c r="H722" i="1"/>
  <c r="L722" i="1"/>
  <c r="H723" i="1"/>
  <c r="L723" i="1"/>
  <c r="H724" i="1"/>
  <c r="L724" i="1"/>
  <c r="H725" i="1"/>
  <c r="L725" i="1"/>
  <c r="H726" i="1"/>
  <c r="L726" i="1"/>
  <c r="H727" i="1"/>
  <c r="L727" i="1"/>
  <c r="H728" i="1"/>
  <c r="L728" i="1"/>
  <c r="H729" i="1"/>
  <c r="L729" i="1"/>
  <c r="H730" i="1"/>
  <c r="L730" i="1"/>
  <c r="H731" i="1"/>
  <c r="L731" i="1"/>
  <c r="H732" i="1"/>
  <c r="L732" i="1"/>
  <c r="H733" i="1"/>
  <c r="L733" i="1"/>
  <c r="H734" i="1"/>
  <c r="L734" i="1"/>
  <c r="H735" i="1"/>
  <c r="L735" i="1"/>
  <c r="H736" i="1"/>
  <c r="L736" i="1"/>
  <c r="H737" i="1"/>
  <c r="L737" i="1"/>
  <c r="H738" i="1"/>
  <c r="L738" i="1"/>
  <c r="H739" i="1"/>
  <c r="L739" i="1"/>
  <c r="H740" i="1"/>
  <c r="L740" i="1"/>
  <c r="H741" i="1"/>
  <c r="L741" i="1"/>
  <c r="H742" i="1"/>
  <c r="L742" i="1"/>
  <c r="H743" i="1"/>
  <c r="L743" i="1"/>
  <c r="H744" i="1"/>
  <c r="L744" i="1"/>
  <c r="H745" i="1"/>
  <c r="L745" i="1"/>
  <c r="H746" i="1"/>
  <c r="L746" i="1"/>
  <c r="H747" i="1"/>
  <c r="L747" i="1"/>
  <c r="H748" i="1"/>
  <c r="L748" i="1"/>
  <c r="H749" i="1"/>
  <c r="L749" i="1"/>
  <c r="H750" i="1"/>
  <c r="L750" i="1"/>
  <c r="H751" i="1"/>
  <c r="L751" i="1"/>
  <c r="H752" i="1"/>
  <c r="L752" i="1"/>
  <c r="H753" i="1"/>
  <c r="L753" i="1"/>
  <c r="H754" i="1"/>
  <c r="L754" i="1"/>
  <c r="H755" i="1"/>
  <c r="L755" i="1"/>
  <c r="H756" i="1"/>
  <c r="L756" i="1"/>
  <c r="H757" i="1"/>
  <c r="L757" i="1"/>
  <c r="H758" i="1"/>
  <c r="L758" i="1"/>
  <c r="H759" i="1"/>
  <c r="L759" i="1"/>
  <c r="H760" i="1"/>
  <c r="L760" i="1"/>
  <c r="H761" i="1"/>
  <c r="L761" i="1"/>
  <c r="H762" i="1"/>
  <c r="L762" i="1"/>
  <c r="H763" i="1"/>
  <c r="L763" i="1"/>
  <c r="H764" i="1"/>
  <c r="L764" i="1"/>
  <c r="H765" i="1"/>
  <c r="L765" i="1"/>
  <c r="H766" i="1"/>
  <c r="L766" i="1"/>
  <c r="H767" i="1"/>
  <c r="L767" i="1"/>
  <c r="H768" i="1"/>
  <c r="L768" i="1"/>
  <c r="H769" i="1"/>
  <c r="L769" i="1"/>
  <c r="H770" i="1"/>
  <c r="L770" i="1"/>
  <c r="H771" i="1"/>
  <c r="L771" i="1"/>
  <c r="H772" i="1"/>
  <c r="L772" i="1"/>
  <c r="H773" i="1"/>
  <c r="L773" i="1"/>
  <c r="H774" i="1"/>
  <c r="L774" i="1"/>
  <c r="H775" i="1"/>
  <c r="L775" i="1"/>
  <c r="H776" i="1"/>
  <c r="L776" i="1"/>
  <c r="H777" i="1"/>
  <c r="L777" i="1"/>
  <c r="H778" i="1"/>
  <c r="L778" i="1"/>
  <c r="H779" i="1"/>
  <c r="L779" i="1"/>
  <c r="H780" i="1"/>
  <c r="L780" i="1"/>
  <c r="H781" i="1"/>
  <c r="L781" i="1"/>
  <c r="H782" i="1"/>
  <c r="L782" i="1"/>
  <c r="H783" i="1"/>
  <c r="L783" i="1"/>
  <c r="H784" i="1"/>
  <c r="L784" i="1"/>
  <c r="H785" i="1"/>
  <c r="L785" i="1"/>
  <c r="H786" i="1"/>
  <c r="L786" i="1"/>
  <c r="H787" i="1"/>
  <c r="L787" i="1"/>
  <c r="H788" i="1"/>
  <c r="L788" i="1"/>
  <c r="H789" i="1"/>
  <c r="L789" i="1"/>
  <c r="H790" i="1"/>
  <c r="L790" i="1"/>
  <c r="H791" i="1"/>
  <c r="L791" i="1"/>
  <c r="H792" i="1"/>
  <c r="L792" i="1"/>
  <c r="H793" i="1"/>
  <c r="L793" i="1"/>
  <c r="H794" i="1"/>
  <c r="L794" i="1"/>
  <c r="H795" i="1"/>
  <c r="L795" i="1"/>
  <c r="H796" i="1"/>
  <c r="L796" i="1"/>
  <c r="H797" i="1"/>
  <c r="L797" i="1"/>
  <c r="H798" i="1"/>
  <c r="L798" i="1"/>
  <c r="H799" i="1"/>
  <c r="L799" i="1"/>
  <c r="H800" i="1"/>
  <c r="L800" i="1"/>
  <c r="H801" i="1"/>
  <c r="L801" i="1"/>
  <c r="H802" i="1"/>
  <c r="L802" i="1"/>
  <c r="H803" i="1"/>
  <c r="L803" i="1"/>
  <c r="H804" i="1"/>
  <c r="L804" i="1"/>
  <c r="H805" i="1"/>
  <c r="L805" i="1"/>
  <c r="H806" i="1"/>
  <c r="L806" i="1"/>
  <c r="H807" i="1"/>
  <c r="L807" i="1"/>
  <c r="H808" i="1"/>
  <c r="L808" i="1"/>
  <c r="H809" i="1"/>
  <c r="L809" i="1"/>
  <c r="H810" i="1"/>
  <c r="L810" i="1"/>
  <c r="H811" i="1"/>
  <c r="L811" i="1"/>
  <c r="H812" i="1"/>
  <c r="L812" i="1"/>
  <c r="H813" i="1"/>
  <c r="L813" i="1"/>
  <c r="H814" i="1"/>
  <c r="L814" i="1"/>
  <c r="H815" i="1"/>
  <c r="L815" i="1"/>
  <c r="H816" i="1"/>
  <c r="L816" i="1"/>
  <c r="H817" i="1"/>
  <c r="L817" i="1"/>
  <c r="H818" i="1"/>
  <c r="L818" i="1"/>
  <c r="H819" i="1"/>
  <c r="L819" i="1"/>
  <c r="H820" i="1"/>
  <c r="L820" i="1"/>
  <c r="H821" i="1"/>
  <c r="L821" i="1"/>
  <c r="H822" i="1"/>
  <c r="L822" i="1"/>
  <c r="H823" i="1"/>
  <c r="L823" i="1"/>
  <c r="H824" i="1"/>
  <c r="L824" i="1"/>
  <c r="H825" i="1"/>
  <c r="L825" i="1"/>
  <c r="H826" i="1"/>
  <c r="L826" i="1"/>
  <c r="H827" i="1"/>
  <c r="L827" i="1"/>
  <c r="H828" i="1"/>
  <c r="L828" i="1"/>
  <c r="H829" i="1"/>
  <c r="L829" i="1"/>
  <c r="H830" i="1"/>
  <c r="L830" i="1"/>
  <c r="H831" i="1"/>
  <c r="L831" i="1"/>
  <c r="H832" i="1"/>
  <c r="L832" i="1"/>
  <c r="H833" i="1"/>
  <c r="L833" i="1"/>
  <c r="H834" i="1"/>
  <c r="L834" i="1"/>
  <c r="H835" i="1"/>
  <c r="L835" i="1"/>
  <c r="H836" i="1"/>
  <c r="L836" i="1"/>
  <c r="H837" i="1"/>
  <c r="L837" i="1"/>
  <c r="H838" i="1"/>
  <c r="L838" i="1"/>
  <c r="H839" i="1"/>
  <c r="L839" i="1"/>
  <c r="H840" i="1"/>
  <c r="L840" i="1"/>
  <c r="H841" i="1"/>
  <c r="L841" i="1"/>
  <c r="H842" i="1"/>
  <c r="L842" i="1"/>
  <c r="H843" i="1"/>
  <c r="L843" i="1"/>
  <c r="H844" i="1"/>
  <c r="L844" i="1"/>
  <c r="H845" i="1"/>
  <c r="L845" i="1"/>
  <c r="H846" i="1"/>
  <c r="L846" i="1"/>
  <c r="H847" i="1"/>
  <c r="L847" i="1"/>
  <c r="H848" i="1"/>
  <c r="L848" i="1"/>
  <c r="H849" i="1"/>
  <c r="L849" i="1"/>
  <c r="H850" i="1"/>
  <c r="L850" i="1"/>
  <c r="H851" i="1"/>
  <c r="L851" i="1"/>
  <c r="H852" i="1"/>
  <c r="L852" i="1"/>
  <c r="H853" i="1"/>
  <c r="L853" i="1"/>
  <c r="H854" i="1"/>
  <c r="L854" i="1"/>
  <c r="H855" i="1"/>
  <c r="L855" i="1"/>
  <c r="H856" i="1"/>
  <c r="L856" i="1"/>
  <c r="H857" i="1"/>
  <c r="L857" i="1"/>
  <c r="H858" i="1"/>
  <c r="L858" i="1"/>
  <c r="H859" i="1"/>
  <c r="L859" i="1"/>
  <c r="H860" i="1"/>
  <c r="L860" i="1"/>
  <c r="H861" i="1"/>
  <c r="L861" i="1"/>
  <c r="H862" i="1"/>
  <c r="L862" i="1"/>
  <c r="H863" i="1"/>
  <c r="L863" i="1"/>
  <c r="H864" i="1"/>
  <c r="L864" i="1"/>
  <c r="H865" i="1"/>
  <c r="L865" i="1"/>
  <c r="H866" i="1"/>
  <c r="L866" i="1"/>
  <c r="H867" i="1"/>
  <c r="L867" i="1"/>
  <c r="H868" i="1"/>
  <c r="L868" i="1"/>
  <c r="H869" i="1"/>
  <c r="L869" i="1"/>
  <c r="H870" i="1"/>
  <c r="L870" i="1"/>
  <c r="H871" i="1"/>
  <c r="L871" i="1"/>
  <c r="H872" i="1"/>
  <c r="L872" i="1"/>
  <c r="H873" i="1"/>
  <c r="L873" i="1"/>
  <c r="H874" i="1"/>
  <c r="L874" i="1"/>
  <c r="H875" i="1"/>
  <c r="L875" i="1"/>
  <c r="H876" i="1"/>
  <c r="L876" i="1"/>
  <c r="H877" i="1"/>
  <c r="L877" i="1"/>
  <c r="H878" i="1"/>
  <c r="L878" i="1"/>
  <c r="H879" i="1"/>
  <c r="L879" i="1"/>
  <c r="H880" i="1"/>
  <c r="L880" i="1"/>
  <c r="H881" i="1"/>
  <c r="L881" i="1"/>
  <c r="H882" i="1"/>
  <c r="L882" i="1"/>
  <c r="H883" i="1"/>
  <c r="L883" i="1"/>
  <c r="H884" i="1"/>
  <c r="L884" i="1"/>
  <c r="H885" i="1"/>
  <c r="L885" i="1"/>
  <c r="H886" i="1"/>
  <c r="L886" i="1"/>
  <c r="H887" i="1"/>
  <c r="L887" i="1"/>
  <c r="H888" i="1"/>
  <c r="L888" i="1"/>
  <c r="H889" i="1"/>
  <c r="L889" i="1"/>
  <c r="H890" i="1"/>
  <c r="L890" i="1"/>
  <c r="H891" i="1"/>
  <c r="L891" i="1"/>
  <c r="H892" i="1"/>
  <c r="L892" i="1"/>
  <c r="H893" i="1"/>
  <c r="L893" i="1"/>
  <c r="H894" i="1"/>
  <c r="L894" i="1"/>
  <c r="H895" i="1"/>
  <c r="L895" i="1"/>
  <c r="H896" i="1"/>
  <c r="L896" i="1"/>
  <c r="H897" i="1"/>
  <c r="L897" i="1"/>
  <c r="H898" i="1"/>
  <c r="L898" i="1"/>
  <c r="H899" i="1"/>
  <c r="L899" i="1"/>
  <c r="H900" i="1"/>
  <c r="L900" i="1"/>
  <c r="H901" i="1"/>
  <c r="L901" i="1"/>
  <c r="H902" i="1"/>
  <c r="L902" i="1"/>
  <c r="H903" i="1"/>
  <c r="L903" i="1"/>
  <c r="H904" i="1"/>
  <c r="L904" i="1"/>
  <c r="H905" i="1"/>
  <c r="L905" i="1"/>
  <c r="H906" i="1"/>
  <c r="L906" i="1"/>
  <c r="H907" i="1"/>
  <c r="L907" i="1"/>
  <c r="H908" i="1"/>
  <c r="L908" i="1"/>
  <c r="H909" i="1"/>
  <c r="L909" i="1"/>
  <c r="H910" i="1"/>
  <c r="L910" i="1"/>
  <c r="H911" i="1"/>
  <c r="L911" i="1"/>
  <c r="H912" i="1"/>
  <c r="L912" i="1"/>
  <c r="H913" i="1"/>
  <c r="L913" i="1"/>
  <c r="H914" i="1"/>
  <c r="L914" i="1"/>
  <c r="H915" i="1"/>
  <c r="L915" i="1"/>
  <c r="H916" i="1"/>
  <c r="L916" i="1"/>
  <c r="H917" i="1"/>
  <c r="L917" i="1"/>
  <c r="H918" i="1"/>
  <c r="L918" i="1"/>
  <c r="H919" i="1"/>
  <c r="L919" i="1"/>
  <c r="H920" i="1"/>
  <c r="L920" i="1"/>
  <c r="H921" i="1"/>
  <c r="L921" i="1"/>
  <c r="H922" i="1"/>
  <c r="L922" i="1"/>
  <c r="H923" i="1"/>
  <c r="L923" i="1"/>
  <c r="H924" i="1"/>
  <c r="L924" i="1"/>
  <c r="H925" i="1"/>
  <c r="L925" i="1"/>
  <c r="H926" i="1"/>
  <c r="L926" i="1"/>
  <c r="H927" i="1"/>
  <c r="L927" i="1"/>
  <c r="H928" i="1"/>
  <c r="L928" i="1"/>
  <c r="H929" i="1"/>
  <c r="L929" i="1"/>
  <c r="H930" i="1"/>
  <c r="L930" i="1"/>
  <c r="H931" i="1"/>
  <c r="L931" i="1"/>
  <c r="H932" i="1"/>
  <c r="L932" i="1"/>
  <c r="H933" i="1"/>
  <c r="L933" i="1"/>
  <c r="H934" i="1"/>
  <c r="L934" i="1"/>
  <c r="H935" i="1"/>
  <c r="L935" i="1"/>
  <c r="H936" i="1"/>
  <c r="L936" i="1"/>
  <c r="H937" i="1"/>
  <c r="L937" i="1"/>
  <c r="H938" i="1"/>
  <c r="L938" i="1"/>
  <c r="H939" i="1"/>
  <c r="L939" i="1"/>
  <c r="H940" i="1"/>
  <c r="L940" i="1"/>
  <c r="H941" i="1"/>
  <c r="L941" i="1"/>
  <c r="H942" i="1"/>
  <c r="L942" i="1"/>
  <c r="H943" i="1"/>
  <c r="L943" i="1"/>
  <c r="H944" i="1"/>
  <c r="L944" i="1"/>
  <c r="H945" i="1"/>
  <c r="L945" i="1"/>
  <c r="H946" i="1"/>
  <c r="L946" i="1"/>
  <c r="H947" i="1"/>
  <c r="L947" i="1"/>
  <c r="H948" i="1"/>
  <c r="L948" i="1"/>
  <c r="H949" i="1"/>
  <c r="L949" i="1"/>
  <c r="H950" i="1"/>
  <c r="L950" i="1"/>
  <c r="H951" i="1"/>
  <c r="L951" i="1"/>
  <c r="H952" i="1"/>
  <c r="L952" i="1"/>
  <c r="H953" i="1"/>
  <c r="L953" i="1"/>
  <c r="H954" i="1"/>
  <c r="L954" i="1"/>
  <c r="H955" i="1"/>
  <c r="L955" i="1"/>
  <c r="H956" i="1"/>
  <c r="L956" i="1"/>
  <c r="H957" i="1"/>
  <c r="L957" i="1"/>
  <c r="H958" i="1"/>
  <c r="L958" i="1"/>
  <c r="H959" i="1"/>
  <c r="L959" i="1"/>
  <c r="H960" i="1"/>
  <c r="L960" i="1"/>
  <c r="H961" i="1"/>
  <c r="L961" i="1"/>
  <c r="H962" i="1"/>
  <c r="L962" i="1"/>
  <c r="H963" i="1"/>
  <c r="L963" i="1"/>
  <c r="H964" i="1"/>
  <c r="L964" i="1"/>
  <c r="H965" i="1"/>
  <c r="L965" i="1"/>
  <c r="H966" i="1"/>
  <c r="L966" i="1"/>
  <c r="H967" i="1"/>
  <c r="L967" i="1"/>
  <c r="H968" i="1"/>
  <c r="L968" i="1"/>
  <c r="H969" i="1"/>
  <c r="L969" i="1"/>
  <c r="H970" i="1"/>
  <c r="L970" i="1"/>
  <c r="H971" i="1"/>
  <c r="L971" i="1"/>
  <c r="H972" i="1"/>
  <c r="L972" i="1"/>
  <c r="H973" i="1"/>
  <c r="L973" i="1"/>
  <c r="H974" i="1"/>
  <c r="L974" i="1"/>
  <c r="H975" i="1"/>
  <c r="L975" i="1"/>
  <c r="H976" i="1"/>
  <c r="L976" i="1"/>
  <c r="H977" i="1"/>
  <c r="L977" i="1"/>
  <c r="H978" i="1"/>
  <c r="L978" i="1"/>
  <c r="H979" i="1"/>
  <c r="L979" i="1"/>
  <c r="H980" i="1"/>
  <c r="L980" i="1"/>
  <c r="H981" i="1"/>
  <c r="L981" i="1"/>
  <c r="H982" i="1"/>
  <c r="L982" i="1"/>
  <c r="H983" i="1"/>
  <c r="L983" i="1"/>
  <c r="H984" i="1"/>
  <c r="L984" i="1"/>
  <c r="H985" i="1"/>
  <c r="L985" i="1"/>
  <c r="H986" i="1"/>
  <c r="L986" i="1"/>
  <c r="H987" i="1"/>
  <c r="L987" i="1"/>
  <c r="H988" i="1"/>
  <c r="L988" i="1"/>
  <c r="H989" i="1"/>
  <c r="L989" i="1"/>
  <c r="H990" i="1"/>
  <c r="L990" i="1"/>
  <c r="H991" i="1"/>
  <c r="L991" i="1"/>
  <c r="H992" i="1"/>
  <c r="L992" i="1"/>
  <c r="H993" i="1"/>
  <c r="L993" i="1"/>
  <c r="H994" i="1"/>
  <c r="L994" i="1"/>
  <c r="H995" i="1"/>
  <c r="L995" i="1"/>
  <c r="H996" i="1"/>
  <c r="L996" i="1"/>
  <c r="H997" i="1"/>
  <c r="L997" i="1"/>
  <c r="H998" i="1"/>
  <c r="L998" i="1"/>
  <c r="H999" i="1"/>
  <c r="L999" i="1"/>
  <c r="H1000" i="1"/>
  <c r="L1000" i="1"/>
  <c r="H1001" i="1"/>
  <c r="L1001" i="1"/>
  <c r="H1002" i="1"/>
  <c r="L1002" i="1"/>
  <c r="H1003" i="1"/>
  <c r="L1003" i="1"/>
  <c r="H1004" i="1"/>
  <c r="L1004" i="1"/>
  <c r="H1005" i="1"/>
  <c r="L1005" i="1"/>
  <c r="H1006" i="1"/>
  <c r="L1006" i="1"/>
  <c r="H1007" i="1"/>
  <c r="L1007" i="1"/>
  <c r="H1008" i="1"/>
  <c r="L1008" i="1"/>
  <c r="H1009" i="1"/>
  <c r="L1009" i="1"/>
  <c r="H1010" i="1"/>
  <c r="L1010" i="1"/>
  <c r="H1011" i="1"/>
  <c r="L1011" i="1"/>
  <c r="H1012" i="1"/>
  <c r="L1012" i="1"/>
  <c r="H1013" i="1"/>
  <c r="L1013" i="1"/>
  <c r="H1014" i="1"/>
  <c r="L1014" i="1"/>
  <c r="H1015" i="1"/>
  <c r="L1015" i="1"/>
  <c r="H1016" i="1"/>
  <c r="L1016" i="1"/>
  <c r="H1017" i="1"/>
  <c r="L1017" i="1"/>
  <c r="H1018" i="1"/>
  <c r="L1018" i="1"/>
  <c r="H1019" i="1"/>
  <c r="L1019" i="1"/>
  <c r="H1020" i="1"/>
  <c r="L1020" i="1"/>
  <c r="H1021" i="1"/>
  <c r="L1021" i="1"/>
  <c r="H1022" i="1"/>
  <c r="L1022" i="1"/>
  <c r="H1023" i="1"/>
  <c r="L1023" i="1"/>
  <c r="H1024" i="1"/>
  <c r="L1024" i="1"/>
  <c r="H1025" i="1"/>
  <c r="L1025" i="1"/>
  <c r="H1026" i="1"/>
  <c r="L1026" i="1"/>
  <c r="H1027" i="1"/>
  <c r="L1027" i="1"/>
  <c r="H1028" i="1"/>
  <c r="L1028" i="1"/>
  <c r="H1029" i="1"/>
  <c r="L1029" i="1"/>
  <c r="H1030" i="1"/>
  <c r="L1030" i="1"/>
  <c r="H1031" i="1"/>
  <c r="L1031" i="1"/>
  <c r="H1032" i="1"/>
  <c r="L1032" i="1"/>
  <c r="H1033" i="1"/>
  <c r="L1033" i="1"/>
  <c r="H1034" i="1"/>
  <c r="L1034" i="1"/>
  <c r="H1035" i="1"/>
  <c r="L1035" i="1"/>
  <c r="H1036" i="1"/>
  <c r="L1036" i="1"/>
  <c r="H1037" i="1"/>
  <c r="L1037" i="1"/>
  <c r="H1038" i="1"/>
  <c r="L1038" i="1"/>
  <c r="H1039" i="1"/>
  <c r="L1039" i="1"/>
  <c r="H1040" i="1"/>
  <c r="L1040" i="1"/>
  <c r="H1041" i="1"/>
  <c r="L1041" i="1"/>
  <c r="H1042" i="1"/>
  <c r="L1042" i="1"/>
  <c r="H1043" i="1"/>
  <c r="L1043" i="1"/>
  <c r="H1044" i="1"/>
  <c r="L1044" i="1"/>
  <c r="H1045" i="1"/>
  <c r="L1045" i="1"/>
  <c r="H1046" i="1"/>
  <c r="L1046" i="1"/>
  <c r="H1047" i="1"/>
  <c r="L1047" i="1"/>
  <c r="H1048" i="1"/>
  <c r="L1048" i="1"/>
  <c r="H1049" i="1"/>
  <c r="L1049" i="1"/>
  <c r="H1050" i="1"/>
  <c r="L1050" i="1"/>
  <c r="H1051" i="1"/>
  <c r="L1051" i="1"/>
  <c r="H1052" i="1"/>
  <c r="L1052" i="1"/>
  <c r="H1053" i="1"/>
  <c r="L1053" i="1"/>
  <c r="H1054" i="1"/>
  <c r="L1054" i="1"/>
  <c r="H1055" i="1"/>
  <c r="L1055" i="1"/>
  <c r="H1056" i="1"/>
  <c r="L1056" i="1"/>
  <c r="H1057" i="1"/>
  <c r="L1057" i="1"/>
  <c r="H1058" i="1"/>
  <c r="L1058" i="1"/>
  <c r="H1059" i="1"/>
  <c r="L1059" i="1"/>
  <c r="H1060" i="1"/>
  <c r="L1060" i="1"/>
  <c r="H1061" i="1"/>
  <c r="L1061" i="1"/>
  <c r="H1062" i="1"/>
  <c r="L1062" i="1"/>
  <c r="H1063" i="1"/>
  <c r="L1063" i="1"/>
  <c r="H1064" i="1"/>
  <c r="L1064" i="1"/>
  <c r="H1065" i="1"/>
  <c r="L1065" i="1"/>
  <c r="H1066" i="1"/>
  <c r="L1066" i="1"/>
  <c r="H1067" i="1"/>
  <c r="L1067" i="1"/>
  <c r="H1068" i="1"/>
  <c r="L1068" i="1"/>
  <c r="H1069" i="1"/>
  <c r="L1069" i="1"/>
  <c r="H1070" i="1"/>
  <c r="L1070" i="1"/>
  <c r="H1071" i="1"/>
  <c r="L1071" i="1"/>
  <c r="H1072" i="1"/>
  <c r="L1072" i="1"/>
  <c r="H1073" i="1"/>
  <c r="L1073" i="1"/>
  <c r="H1074" i="1"/>
  <c r="L1074" i="1"/>
  <c r="H1075" i="1"/>
  <c r="L1075" i="1"/>
  <c r="H1076" i="1"/>
  <c r="L1076" i="1"/>
  <c r="H1077" i="1"/>
  <c r="L1077" i="1"/>
  <c r="H1078" i="1"/>
  <c r="L1078" i="1"/>
  <c r="H1079" i="1"/>
  <c r="L1079" i="1"/>
  <c r="H1080" i="1"/>
  <c r="L1080" i="1"/>
  <c r="H1081" i="1"/>
  <c r="L1081" i="1"/>
  <c r="H1082" i="1"/>
  <c r="L1082" i="1"/>
  <c r="H1083" i="1"/>
  <c r="L1083" i="1"/>
  <c r="H1084" i="1"/>
  <c r="L1084" i="1"/>
  <c r="H1085" i="1"/>
  <c r="L1085" i="1"/>
  <c r="H1086" i="1"/>
  <c r="L1086" i="1"/>
  <c r="H1087" i="1"/>
  <c r="L1087" i="1"/>
  <c r="H1088" i="1"/>
  <c r="L1088" i="1"/>
  <c r="H1089" i="1"/>
  <c r="L1089" i="1"/>
  <c r="H1090" i="1"/>
  <c r="L1090" i="1"/>
  <c r="H1091" i="1"/>
  <c r="L1091" i="1"/>
  <c r="H1092" i="1"/>
  <c r="L1092" i="1"/>
  <c r="H1093" i="1"/>
  <c r="L1093" i="1"/>
  <c r="H1094" i="1"/>
  <c r="L1094" i="1"/>
  <c r="H1095" i="1"/>
  <c r="L1095" i="1"/>
  <c r="H1096" i="1"/>
  <c r="L1096" i="1"/>
  <c r="H1097" i="1"/>
  <c r="L1097" i="1"/>
  <c r="H1098" i="1"/>
  <c r="L1098" i="1"/>
  <c r="H1099" i="1"/>
  <c r="L1099" i="1"/>
  <c r="H1100" i="1"/>
  <c r="L1100" i="1"/>
  <c r="H1101" i="1"/>
  <c r="L1101" i="1"/>
  <c r="H1102" i="1"/>
  <c r="L1102" i="1"/>
  <c r="H1103" i="1"/>
  <c r="L1103" i="1"/>
  <c r="H1104" i="1"/>
  <c r="L1104" i="1"/>
  <c r="H1105" i="1"/>
  <c r="L1105" i="1"/>
  <c r="H1106" i="1"/>
  <c r="L1106" i="1"/>
  <c r="H1107" i="1"/>
  <c r="L1107" i="1"/>
  <c r="H1108" i="1"/>
  <c r="L1108" i="1"/>
  <c r="H1109" i="1"/>
  <c r="L1109" i="1"/>
  <c r="H1110" i="1"/>
  <c r="L1110" i="1"/>
  <c r="H1111" i="1"/>
  <c r="L1111" i="1"/>
  <c r="H1112" i="1"/>
  <c r="L1112" i="1"/>
  <c r="H1113" i="1"/>
  <c r="L1113" i="1"/>
  <c r="H1114" i="1"/>
  <c r="L1114" i="1"/>
  <c r="H1115" i="1"/>
  <c r="L1115" i="1"/>
  <c r="H1116" i="1"/>
  <c r="L1116" i="1"/>
  <c r="H1117" i="1"/>
  <c r="L1117" i="1"/>
  <c r="H1118" i="1"/>
  <c r="L1118" i="1"/>
  <c r="H1119" i="1"/>
  <c r="L1119" i="1"/>
  <c r="H1120" i="1"/>
  <c r="L1120" i="1"/>
  <c r="H1121" i="1"/>
  <c r="L1121" i="1"/>
  <c r="H1122" i="1"/>
  <c r="L1122" i="1"/>
  <c r="H1123" i="1"/>
  <c r="L1123" i="1"/>
  <c r="H1124" i="1"/>
  <c r="L1124" i="1"/>
  <c r="H1125" i="1"/>
  <c r="L1125" i="1"/>
  <c r="H1126" i="1"/>
  <c r="L1126" i="1"/>
  <c r="H1127" i="1"/>
  <c r="L1127" i="1"/>
  <c r="H1128" i="1"/>
  <c r="L1128" i="1"/>
  <c r="H1129" i="1"/>
  <c r="L1129" i="1"/>
  <c r="H1130" i="1"/>
  <c r="L1130" i="1"/>
  <c r="H1131" i="1"/>
  <c r="L1131" i="1"/>
  <c r="H1132" i="1"/>
  <c r="L1132" i="1"/>
  <c r="H1133" i="1"/>
  <c r="L1133" i="1"/>
  <c r="H1134" i="1"/>
  <c r="L1134" i="1"/>
  <c r="H1135" i="1"/>
  <c r="L1135" i="1"/>
  <c r="H1136" i="1"/>
  <c r="L1136" i="1"/>
  <c r="H1137" i="1"/>
  <c r="L1137" i="1"/>
  <c r="H1138" i="1"/>
  <c r="L1138" i="1"/>
  <c r="H1139" i="1"/>
  <c r="L1139" i="1"/>
  <c r="H1140" i="1"/>
  <c r="L1140" i="1"/>
  <c r="H1141" i="1"/>
  <c r="L1141" i="1"/>
  <c r="H1142" i="1"/>
  <c r="L1142" i="1"/>
  <c r="H1143" i="1"/>
  <c r="L1143" i="1"/>
  <c r="H1144" i="1"/>
  <c r="L1144" i="1"/>
  <c r="H1145" i="1"/>
  <c r="L1145" i="1"/>
  <c r="H1146" i="1"/>
  <c r="L1146" i="1"/>
  <c r="H1147" i="1"/>
  <c r="L1147" i="1"/>
  <c r="H1148" i="1"/>
  <c r="L1148" i="1"/>
  <c r="H1149" i="1"/>
  <c r="L1149" i="1"/>
  <c r="H1150" i="1"/>
  <c r="L1150" i="1"/>
  <c r="H1151" i="1"/>
  <c r="L1151" i="1"/>
  <c r="H1152" i="1"/>
  <c r="L1152" i="1"/>
  <c r="H1153" i="1"/>
  <c r="L1153" i="1"/>
  <c r="H1154" i="1"/>
  <c r="L1154" i="1"/>
  <c r="H1155" i="1"/>
  <c r="L1155" i="1"/>
  <c r="H1156" i="1"/>
  <c r="L1156" i="1"/>
  <c r="H1157" i="1"/>
  <c r="L1157" i="1"/>
  <c r="H1158" i="1"/>
  <c r="L1158" i="1"/>
  <c r="H1159" i="1"/>
  <c r="L1159" i="1"/>
  <c r="H1160" i="1"/>
  <c r="L1160" i="1"/>
  <c r="H1161" i="1"/>
  <c r="L1161" i="1"/>
  <c r="H1162" i="1"/>
  <c r="L1162" i="1"/>
  <c r="H1163" i="1"/>
  <c r="L1163" i="1"/>
  <c r="H1164" i="1"/>
  <c r="L1164" i="1"/>
  <c r="H1165" i="1"/>
  <c r="L1165" i="1"/>
  <c r="H1166" i="1"/>
  <c r="L1166" i="1"/>
  <c r="H1167" i="1"/>
  <c r="L1167" i="1"/>
  <c r="H1168" i="1"/>
  <c r="L1168" i="1"/>
  <c r="H1169" i="1"/>
  <c r="L1169" i="1"/>
  <c r="H1170" i="1"/>
  <c r="L1170" i="1"/>
  <c r="H1171" i="1"/>
  <c r="L1171" i="1"/>
  <c r="H1172" i="1"/>
  <c r="L1172" i="1"/>
  <c r="H1173" i="1"/>
  <c r="L1173" i="1"/>
  <c r="H1174" i="1"/>
  <c r="L1174" i="1"/>
  <c r="H1175" i="1"/>
  <c r="L1175" i="1"/>
  <c r="H1176" i="1"/>
  <c r="L1176" i="1"/>
  <c r="H1177" i="1"/>
  <c r="L1177" i="1"/>
  <c r="H1178" i="1"/>
  <c r="L1178" i="1"/>
  <c r="H1179" i="1"/>
  <c r="L1179" i="1"/>
  <c r="H1180" i="1"/>
  <c r="L1180" i="1"/>
  <c r="H1181" i="1"/>
  <c r="L1181" i="1"/>
  <c r="H1182" i="1"/>
  <c r="L1182" i="1"/>
  <c r="H1183" i="1"/>
  <c r="L1183" i="1"/>
  <c r="H1184" i="1"/>
  <c r="L1184" i="1"/>
  <c r="H1185" i="1"/>
  <c r="L1185" i="1"/>
  <c r="H1186" i="1"/>
  <c r="L1186" i="1"/>
  <c r="H1187" i="1"/>
  <c r="L1187" i="1"/>
  <c r="H1188" i="1"/>
  <c r="L1188" i="1"/>
  <c r="H1189" i="1"/>
  <c r="L1189" i="1"/>
  <c r="H1190" i="1"/>
  <c r="L1190" i="1"/>
  <c r="H1191" i="1"/>
  <c r="L1191" i="1"/>
  <c r="H1192" i="1"/>
  <c r="L1192" i="1"/>
  <c r="H1193" i="1"/>
  <c r="L1193" i="1"/>
  <c r="H1194" i="1"/>
  <c r="L1194" i="1"/>
  <c r="H1195" i="1"/>
  <c r="L1195" i="1"/>
  <c r="H1196" i="1"/>
  <c r="L1196" i="1"/>
  <c r="H1197" i="1"/>
  <c r="L1197" i="1"/>
  <c r="H1198" i="1"/>
  <c r="L1198" i="1"/>
  <c r="H1199" i="1"/>
  <c r="L1199" i="1"/>
  <c r="H1200" i="1"/>
  <c r="L1200" i="1"/>
  <c r="H1201" i="1"/>
  <c r="L1201" i="1"/>
  <c r="H1202" i="1"/>
  <c r="L1202" i="1"/>
  <c r="H1203" i="1"/>
  <c r="L1203" i="1"/>
  <c r="H1204" i="1"/>
  <c r="L1204" i="1"/>
  <c r="H1205" i="1"/>
  <c r="L1205" i="1"/>
  <c r="H1206" i="1"/>
  <c r="L1206" i="1"/>
  <c r="H1207" i="1"/>
  <c r="L1207" i="1"/>
  <c r="H1208" i="1"/>
  <c r="L1208" i="1"/>
  <c r="H1209" i="1"/>
  <c r="L1209" i="1"/>
  <c r="H1210" i="1"/>
  <c r="L1210" i="1"/>
  <c r="H1211" i="1"/>
  <c r="L1211" i="1"/>
  <c r="H1212" i="1"/>
  <c r="L1212" i="1"/>
  <c r="H1213" i="1"/>
  <c r="L1213" i="1"/>
  <c r="H1214" i="1"/>
  <c r="L1214" i="1"/>
  <c r="H1215" i="1"/>
  <c r="L1215" i="1"/>
  <c r="H1216" i="1"/>
  <c r="L1216" i="1"/>
  <c r="H1217" i="1"/>
  <c r="L1217" i="1"/>
  <c r="H1218" i="1"/>
  <c r="L1218" i="1"/>
  <c r="H1219" i="1"/>
  <c r="L1219" i="1"/>
  <c r="H1220" i="1"/>
  <c r="L1220" i="1"/>
  <c r="H1221" i="1"/>
  <c r="L1221" i="1"/>
  <c r="H1222" i="1"/>
  <c r="L1222" i="1"/>
  <c r="H1223" i="1"/>
  <c r="L1223" i="1"/>
  <c r="H1224" i="1"/>
  <c r="L1224" i="1"/>
  <c r="H1225" i="1"/>
  <c r="L1225" i="1"/>
  <c r="H1226" i="1"/>
  <c r="L1226" i="1"/>
  <c r="H1227" i="1"/>
  <c r="L1227" i="1"/>
  <c r="H1228" i="1"/>
  <c r="L1228" i="1"/>
  <c r="H1229" i="1"/>
  <c r="L1229" i="1"/>
  <c r="H1230" i="1"/>
  <c r="L1230" i="1"/>
  <c r="H1231" i="1"/>
  <c r="L1231" i="1"/>
  <c r="H1232" i="1"/>
  <c r="L1232" i="1"/>
  <c r="H1233" i="1"/>
  <c r="L1233" i="1"/>
  <c r="H1234" i="1"/>
  <c r="L1234" i="1"/>
  <c r="H1235" i="1"/>
  <c r="L1235" i="1"/>
  <c r="H1236" i="1"/>
  <c r="L1236" i="1"/>
  <c r="H1237" i="1"/>
  <c r="L1237" i="1"/>
  <c r="H1238" i="1"/>
  <c r="L1238" i="1"/>
  <c r="H1239" i="1"/>
  <c r="L1239" i="1"/>
  <c r="H1240" i="1"/>
  <c r="L1240" i="1"/>
  <c r="H1241" i="1"/>
  <c r="L1241" i="1"/>
  <c r="H1242" i="1"/>
  <c r="L1242" i="1"/>
  <c r="H1243" i="1"/>
  <c r="L1243" i="1"/>
  <c r="H1244" i="1"/>
  <c r="L1244" i="1"/>
  <c r="H1245" i="1"/>
  <c r="L1245" i="1"/>
  <c r="H1246" i="1"/>
  <c r="L1246" i="1"/>
  <c r="H1247" i="1"/>
  <c r="L1247" i="1"/>
  <c r="H1248" i="1"/>
  <c r="L1248" i="1"/>
  <c r="H1249" i="1"/>
  <c r="L1249" i="1"/>
  <c r="H1250" i="1"/>
  <c r="L1250" i="1"/>
  <c r="H1251" i="1"/>
  <c r="L1251" i="1"/>
  <c r="H1252" i="1"/>
  <c r="L1252" i="1"/>
  <c r="H1253" i="1"/>
  <c r="L1253" i="1"/>
  <c r="H1254" i="1"/>
  <c r="L1254" i="1"/>
  <c r="H1255" i="1"/>
  <c r="L1255" i="1"/>
  <c r="H1256" i="1"/>
  <c r="L1256" i="1"/>
  <c r="H1257" i="1"/>
  <c r="L1257" i="1"/>
  <c r="H1258" i="1"/>
  <c r="L1258" i="1"/>
  <c r="H1259" i="1"/>
  <c r="L1259" i="1"/>
  <c r="H1260" i="1"/>
  <c r="L1260" i="1"/>
  <c r="H1261" i="1"/>
  <c r="L1261" i="1"/>
  <c r="H1262" i="1"/>
  <c r="L1262" i="1"/>
  <c r="H1263" i="1"/>
  <c r="L1263" i="1"/>
  <c r="H1264" i="1"/>
  <c r="L1264" i="1"/>
  <c r="H1265" i="1"/>
  <c r="L1265" i="1"/>
  <c r="H1266" i="1"/>
  <c r="L1266" i="1"/>
  <c r="H1267" i="1"/>
  <c r="L1267" i="1"/>
  <c r="H1268" i="1"/>
  <c r="L1268" i="1"/>
  <c r="H1269" i="1"/>
  <c r="L1269" i="1"/>
  <c r="H1270" i="1"/>
  <c r="L1270" i="1"/>
  <c r="H1271" i="1"/>
  <c r="L1271" i="1"/>
  <c r="H1272" i="1"/>
  <c r="L1272" i="1"/>
  <c r="H1273" i="1"/>
  <c r="L1273" i="1"/>
  <c r="H1274" i="1"/>
  <c r="L1274" i="1"/>
  <c r="H1275" i="1"/>
  <c r="L1275" i="1"/>
  <c r="H1276" i="1"/>
  <c r="L1276" i="1"/>
  <c r="H1277" i="1"/>
  <c r="L1277" i="1"/>
  <c r="H1278" i="1"/>
  <c r="L1278" i="1"/>
  <c r="H1279" i="1"/>
  <c r="L1279" i="1"/>
  <c r="H1280" i="1"/>
  <c r="L1280" i="1"/>
  <c r="H1281" i="1"/>
  <c r="L1281" i="1"/>
  <c r="H1282" i="1"/>
  <c r="L1282" i="1"/>
  <c r="H1283" i="1"/>
  <c r="L1283" i="1"/>
  <c r="H1284" i="1"/>
  <c r="L1284" i="1"/>
  <c r="H1285" i="1"/>
  <c r="L1285" i="1"/>
  <c r="H1286" i="1"/>
  <c r="L1286" i="1"/>
  <c r="H1287" i="1"/>
  <c r="L1287" i="1"/>
  <c r="H1288" i="1"/>
  <c r="L1288" i="1"/>
  <c r="H1289" i="1"/>
  <c r="L1289" i="1"/>
  <c r="H1290" i="1"/>
  <c r="L1290" i="1"/>
  <c r="H1291" i="1"/>
  <c r="L1291" i="1"/>
  <c r="H1292" i="1"/>
  <c r="L1292" i="1"/>
  <c r="H1293" i="1"/>
  <c r="L1293" i="1"/>
  <c r="H1294" i="1"/>
  <c r="L1294" i="1"/>
  <c r="H1295" i="1"/>
  <c r="L1295" i="1"/>
  <c r="H1296" i="1"/>
  <c r="L1296" i="1"/>
  <c r="H1297" i="1"/>
  <c r="L1297" i="1"/>
  <c r="H1298" i="1"/>
  <c r="L1298" i="1"/>
  <c r="H1299" i="1"/>
  <c r="L1299" i="1"/>
  <c r="H1300" i="1"/>
  <c r="L1300" i="1"/>
  <c r="H1301" i="1"/>
  <c r="L1301" i="1"/>
  <c r="H1302" i="1"/>
  <c r="L1302" i="1"/>
  <c r="H1303" i="1"/>
  <c r="L1303" i="1"/>
  <c r="H1304" i="1"/>
  <c r="L1304" i="1"/>
  <c r="H1305" i="1"/>
  <c r="L1305" i="1"/>
  <c r="H1306" i="1"/>
  <c r="L1306" i="1"/>
  <c r="H1307" i="1"/>
  <c r="L1307" i="1"/>
  <c r="H1308" i="1"/>
  <c r="L1308" i="1"/>
  <c r="H1309" i="1"/>
  <c r="L1309" i="1"/>
  <c r="H1310" i="1"/>
  <c r="L1310" i="1"/>
  <c r="H1311" i="1"/>
  <c r="L1311" i="1"/>
  <c r="H1312" i="1"/>
  <c r="L1312" i="1"/>
  <c r="H1313" i="1"/>
  <c r="L1313" i="1"/>
  <c r="H1314" i="1"/>
  <c r="L1314" i="1"/>
  <c r="H1315" i="1"/>
  <c r="L1315" i="1"/>
  <c r="H1316" i="1"/>
  <c r="L1316" i="1"/>
  <c r="H1317" i="1"/>
  <c r="L1317" i="1"/>
  <c r="H1318" i="1"/>
  <c r="L1318" i="1"/>
  <c r="H1319" i="1"/>
  <c r="L1319" i="1"/>
  <c r="H1320" i="1"/>
  <c r="L1320" i="1"/>
  <c r="H1321" i="1"/>
  <c r="L1321" i="1"/>
  <c r="H1322" i="1"/>
  <c r="L1322" i="1"/>
  <c r="H1323" i="1"/>
  <c r="L1323" i="1"/>
  <c r="H1324" i="1"/>
  <c r="L1324" i="1"/>
  <c r="H1325" i="1"/>
  <c r="L1325" i="1"/>
  <c r="H1326" i="1"/>
  <c r="L1326" i="1"/>
  <c r="H1327" i="1"/>
  <c r="L1327" i="1"/>
  <c r="H1328" i="1"/>
  <c r="L1328" i="1"/>
  <c r="H1329" i="1"/>
  <c r="L1329" i="1"/>
  <c r="H1330" i="1"/>
  <c r="L1330" i="1"/>
  <c r="H1331" i="1"/>
  <c r="L1331" i="1"/>
  <c r="H1332" i="1"/>
  <c r="L1332" i="1"/>
  <c r="H1333" i="1"/>
  <c r="L1333" i="1"/>
  <c r="H1334" i="1"/>
  <c r="L1334" i="1"/>
  <c r="H1335" i="1"/>
  <c r="L1335" i="1"/>
  <c r="H1336" i="1"/>
  <c r="L1336" i="1"/>
  <c r="H1337" i="1"/>
  <c r="L1337" i="1"/>
  <c r="H1338" i="1"/>
  <c r="L1338" i="1"/>
  <c r="H1339" i="1"/>
  <c r="L1339" i="1"/>
  <c r="H1340" i="1"/>
  <c r="L1340" i="1"/>
  <c r="H1341" i="1"/>
  <c r="L1341" i="1"/>
  <c r="H1342" i="1"/>
  <c r="L1342" i="1"/>
  <c r="H1343" i="1"/>
  <c r="L1343" i="1"/>
  <c r="H1344" i="1"/>
  <c r="L1344" i="1"/>
  <c r="H1345" i="1"/>
  <c r="L1345" i="1"/>
  <c r="H1346" i="1"/>
  <c r="L1346" i="1"/>
  <c r="H1347" i="1"/>
  <c r="L1347" i="1"/>
  <c r="H1348" i="1"/>
  <c r="L1348" i="1"/>
  <c r="H1349" i="1"/>
  <c r="L1349" i="1"/>
  <c r="H1350" i="1"/>
  <c r="L1350" i="1"/>
  <c r="H1351" i="1"/>
  <c r="L1351" i="1"/>
  <c r="H1352" i="1"/>
  <c r="L1352" i="1"/>
  <c r="H1353" i="1"/>
  <c r="L1353" i="1"/>
  <c r="H1354" i="1"/>
  <c r="L1354" i="1"/>
  <c r="H1355" i="1"/>
  <c r="L1355" i="1"/>
  <c r="H1356" i="1"/>
  <c r="L1356" i="1"/>
  <c r="H1357" i="1"/>
  <c r="L1357" i="1"/>
  <c r="H1358" i="1"/>
  <c r="L1358" i="1"/>
  <c r="H1359" i="1"/>
  <c r="L1359" i="1"/>
  <c r="H1360" i="1"/>
  <c r="L1360" i="1"/>
  <c r="H1361" i="1"/>
  <c r="L1361" i="1"/>
  <c r="H1362" i="1"/>
  <c r="L1362" i="1"/>
  <c r="H1363" i="1"/>
  <c r="L1363" i="1"/>
  <c r="H1364" i="1"/>
  <c r="L1364" i="1"/>
  <c r="H1365" i="1"/>
  <c r="L1365" i="1"/>
  <c r="H1366" i="1"/>
  <c r="L1366" i="1"/>
  <c r="H1367" i="1"/>
  <c r="L1367" i="1"/>
  <c r="H1368" i="1"/>
  <c r="L1368" i="1"/>
  <c r="H1369" i="1"/>
  <c r="L1369" i="1"/>
  <c r="H1370" i="1"/>
  <c r="L1370" i="1"/>
  <c r="H1371" i="1"/>
  <c r="L1371" i="1"/>
  <c r="H1372" i="1"/>
  <c r="L1372" i="1"/>
  <c r="H1373" i="1"/>
  <c r="L1373" i="1"/>
  <c r="H1374" i="1"/>
  <c r="L1374" i="1"/>
  <c r="H1375" i="1"/>
  <c r="L1375" i="1"/>
  <c r="H1376" i="1"/>
  <c r="L1376" i="1"/>
  <c r="H1377" i="1"/>
  <c r="L1377" i="1"/>
  <c r="H1378" i="1"/>
  <c r="L1378" i="1"/>
  <c r="H1379" i="1"/>
  <c r="L1379" i="1"/>
  <c r="H1380" i="1"/>
  <c r="L1380" i="1"/>
  <c r="H1381" i="1"/>
  <c r="L1381" i="1"/>
  <c r="H1382" i="1"/>
  <c r="L1382" i="1"/>
  <c r="H1383" i="1"/>
  <c r="L1383" i="1"/>
  <c r="H1384" i="1"/>
  <c r="L1384" i="1"/>
  <c r="H1385" i="1"/>
  <c r="L1385" i="1"/>
  <c r="H1386" i="1"/>
  <c r="L1386" i="1"/>
  <c r="H1387" i="1"/>
  <c r="L1387" i="1"/>
  <c r="H1388" i="1"/>
  <c r="L1388" i="1"/>
  <c r="H1389" i="1"/>
  <c r="L1389" i="1"/>
  <c r="H1390" i="1"/>
  <c r="L1390" i="1"/>
  <c r="H1391" i="1"/>
  <c r="L1391" i="1"/>
  <c r="H1392" i="1"/>
  <c r="L1392" i="1"/>
  <c r="H1393" i="1"/>
  <c r="L1393" i="1"/>
  <c r="H1394" i="1"/>
  <c r="L1394" i="1"/>
  <c r="H1395" i="1"/>
  <c r="L1395" i="1"/>
  <c r="H1396" i="1"/>
  <c r="L1396" i="1"/>
  <c r="H1397" i="1"/>
  <c r="L1397" i="1"/>
  <c r="H1398" i="1"/>
  <c r="L1398" i="1"/>
  <c r="H1399" i="1"/>
  <c r="L1399" i="1"/>
  <c r="H1400" i="1"/>
  <c r="L1400" i="1"/>
  <c r="H1401" i="1"/>
  <c r="L1401" i="1"/>
  <c r="H1402" i="1"/>
  <c r="L1402" i="1"/>
  <c r="H1403" i="1"/>
  <c r="L1403" i="1"/>
  <c r="H1404" i="1"/>
  <c r="L1404" i="1"/>
  <c r="H1405" i="1"/>
  <c r="L1405" i="1"/>
  <c r="H1406" i="1"/>
  <c r="L1406" i="1"/>
  <c r="H1407" i="1"/>
  <c r="L1407" i="1"/>
  <c r="H1408" i="1"/>
  <c r="L1408" i="1"/>
  <c r="H1409" i="1"/>
  <c r="L1409" i="1"/>
  <c r="H1410" i="1"/>
  <c r="L1410" i="1"/>
  <c r="H1411" i="1"/>
  <c r="L1411" i="1"/>
  <c r="H1412" i="1"/>
  <c r="L1412" i="1"/>
  <c r="H1413" i="1"/>
  <c r="L1413" i="1"/>
  <c r="H1414" i="1"/>
  <c r="L1414" i="1"/>
  <c r="H1415" i="1"/>
  <c r="L1415" i="1"/>
  <c r="H1416" i="1"/>
  <c r="L1416" i="1"/>
  <c r="H1417" i="1"/>
  <c r="L1417" i="1"/>
  <c r="H1418" i="1"/>
  <c r="L1418" i="1"/>
  <c r="H1419" i="1"/>
  <c r="L1419" i="1"/>
  <c r="H1420" i="1"/>
  <c r="L1420" i="1"/>
  <c r="H1421" i="1"/>
  <c r="L1421" i="1"/>
  <c r="H1422" i="1"/>
  <c r="L1422" i="1"/>
  <c r="H1423" i="1"/>
  <c r="L1423" i="1"/>
  <c r="H1424" i="1"/>
  <c r="L1424" i="1"/>
  <c r="H1425" i="1"/>
  <c r="L1425" i="1"/>
  <c r="H1426" i="1"/>
  <c r="L1426" i="1"/>
  <c r="H1427" i="1"/>
  <c r="L1427" i="1"/>
  <c r="H1428" i="1"/>
  <c r="L1428" i="1"/>
  <c r="H1429" i="1"/>
  <c r="L1429" i="1"/>
  <c r="H1430" i="1"/>
  <c r="L1430" i="1"/>
  <c r="H1431" i="1"/>
  <c r="L1431" i="1"/>
  <c r="H1432" i="1"/>
  <c r="L1432" i="1"/>
  <c r="H1433" i="1"/>
  <c r="L1433" i="1"/>
  <c r="H1434" i="1"/>
  <c r="L1434" i="1"/>
  <c r="H1435" i="1"/>
  <c r="L1435" i="1"/>
  <c r="H1436" i="1"/>
  <c r="L1436" i="1"/>
  <c r="H1437" i="1"/>
  <c r="L1437" i="1"/>
  <c r="H1438" i="1"/>
  <c r="L1438" i="1"/>
  <c r="H1439" i="1"/>
  <c r="L1439" i="1"/>
  <c r="H1440" i="1"/>
  <c r="L1440" i="1"/>
  <c r="H1441" i="1"/>
  <c r="L1441" i="1"/>
  <c r="H1442" i="1"/>
  <c r="L1442" i="1"/>
  <c r="H1443" i="1"/>
  <c r="L1443" i="1"/>
  <c r="H1444" i="1"/>
  <c r="L1444" i="1"/>
  <c r="H1445" i="1"/>
  <c r="L1445" i="1"/>
  <c r="H1446" i="1"/>
  <c r="L1446" i="1"/>
  <c r="H1447" i="1"/>
  <c r="L1447" i="1"/>
  <c r="H1448" i="1"/>
  <c r="L1448" i="1"/>
  <c r="H1449" i="1"/>
  <c r="L1449" i="1"/>
  <c r="H1450" i="1"/>
  <c r="L1450" i="1"/>
  <c r="H1451" i="1"/>
  <c r="L1451" i="1"/>
  <c r="H1452" i="1"/>
  <c r="L1452" i="1"/>
  <c r="H1453" i="1"/>
  <c r="L1453" i="1"/>
  <c r="H1454" i="1"/>
  <c r="L1454" i="1"/>
  <c r="H1455" i="1"/>
  <c r="L1455" i="1"/>
  <c r="H1456" i="1"/>
  <c r="L1456" i="1"/>
  <c r="H1457" i="1"/>
  <c r="L1457" i="1"/>
  <c r="H1458" i="1"/>
  <c r="L1458" i="1"/>
  <c r="H1459" i="1"/>
  <c r="L1459" i="1"/>
  <c r="H1460" i="1"/>
  <c r="L1460" i="1"/>
  <c r="H1461" i="1"/>
  <c r="L1461" i="1"/>
  <c r="H1462" i="1"/>
  <c r="L1462" i="1"/>
  <c r="H1463" i="1"/>
  <c r="L1463" i="1"/>
  <c r="H1464" i="1"/>
  <c r="L1464" i="1"/>
  <c r="H1465" i="1"/>
  <c r="L1465" i="1"/>
  <c r="H1466" i="1"/>
  <c r="L1466" i="1"/>
  <c r="H1467" i="1"/>
  <c r="L1467" i="1"/>
  <c r="H1468" i="1"/>
  <c r="L1468" i="1"/>
  <c r="H1469" i="1"/>
  <c r="L1469" i="1"/>
  <c r="H1470" i="1"/>
  <c r="L1470" i="1"/>
  <c r="H1471" i="1"/>
  <c r="L1471" i="1"/>
  <c r="H1472" i="1"/>
  <c r="L1472" i="1"/>
  <c r="H1473" i="1"/>
  <c r="L1473" i="1"/>
  <c r="H1474" i="1"/>
  <c r="L1474" i="1"/>
  <c r="H1475" i="1"/>
  <c r="L1475" i="1"/>
  <c r="H1476" i="1"/>
  <c r="L1476" i="1"/>
  <c r="H1477" i="1"/>
  <c r="L1477" i="1"/>
  <c r="H1478" i="1"/>
  <c r="L1478" i="1"/>
  <c r="H1479" i="1"/>
  <c r="L1479" i="1"/>
  <c r="H1480" i="1"/>
  <c r="L1480" i="1"/>
  <c r="H1481" i="1"/>
  <c r="L1481" i="1"/>
  <c r="H1482" i="1"/>
  <c r="L1482" i="1"/>
  <c r="H1483" i="1"/>
  <c r="L1483" i="1"/>
  <c r="H1484" i="1"/>
  <c r="L1484" i="1"/>
  <c r="H1485" i="1"/>
  <c r="L1485" i="1"/>
  <c r="H1486" i="1"/>
  <c r="L1486" i="1"/>
  <c r="H1487" i="1"/>
  <c r="L1487" i="1"/>
  <c r="H1488" i="1"/>
  <c r="L1488" i="1"/>
  <c r="H1489" i="1"/>
  <c r="L1489" i="1"/>
  <c r="H1490" i="1"/>
  <c r="L1490" i="1"/>
  <c r="H1491" i="1"/>
  <c r="L1491" i="1"/>
  <c r="H1492" i="1"/>
  <c r="L1492" i="1"/>
  <c r="H1493" i="1"/>
  <c r="L1493" i="1"/>
  <c r="H1494" i="1"/>
  <c r="L1494" i="1"/>
  <c r="H1495" i="1"/>
  <c r="L1495" i="1"/>
  <c r="H1496" i="1"/>
  <c r="L1496" i="1"/>
  <c r="H1497" i="1"/>
  <c r="L1497" i="1"/>
  <c r="H1498" i="1"/>
  <c r="L1498" i="1"/>
  <c r="H1499" i="1"/>
  <c r="L1499" i="1"/>
  <c r="H1500" i="1"/>
  <c r="L1500" i="1"/>
  <c r="H1501" i="1"/>
  <c r="L1501" i="1"/>
  <c r="H1502" i="1"/>
  <c r="L1502" i="1"/>
  <c r="H1503" i="1"/>
  <c r="L1503" i="1"/>
  <c r="H1504" i="1"/>
  <c r="L1504" i="1"/>
  <c r="H1505" i="1"/>
  <c r="L1505" i="1"/>
  <c r="H1506" i="1"/>
  <c r="L1506" i="1"/>
  <c r="H1507" i="1"/>
  <c r="L1507" i="1"/>
  <c r="H1508" i="1"/>
  <c r="L1508" i="1"/>
  <c r="H1509" i="1"/>
  <c r="L1509" i="1"/>
  <c r="H1510" i="1"/>
  <c r="L1510" i="1"/>
  <c r="H1511" i="1"/>
  <c r="L1511" i="1"/>
  <c r="H1512" i="1"/>
  <c r="L1512" i="1"/>
  <c r="H1513" i="1"/>
  <c r="L1513" i="1"/>
  <c r="H1514" i="1"/>
  <c r="L1514" i="1"/>
  <c r="H1515" i="1"/>
  <c r="L1515" i="1"/>
  <c r="H1516" i="1"/>
  <c r="L1516" i="1"/>
  <c r="H1517" i="1"/>
  <c r="L1517" i="1"/>
  <c r="H1518" i="1"/>
  <c r="L1518" i="1"/>
  <c r="H1519" i="1"/>
  <c r="L1519" i="1"/>
  <c r="H1520" i="1"/>
  <c r="L1520" i="1"/>
  <c r="H1521" i="1"/>
  <c r="L1521" i="1"/>
  <c r="H1522" i="1"/>
  <c r="L1522" i="1"/>
  <c r="H1523" i="1"/>
  <c r="L1523" i="1"/>
  <c r="H1524" i="1"/>
  <c r="L1524" i="1"/>
  <c r="H1525" i="1"/>
  <c r="L1525" i="1"/>
  <c r="H1526" i="1"/>
  <c r="L1526" i="1"/>
  <c r="H1527" i="1"/>
  <c r="L1527" i="1"/>
  <c r="H1528" i="1"/>
  <c r="L1528" i="1"/>
  <c r="H1529" i="1"/>
  <c r="L1529" i="1"/>
  <c r="H1530" i="1"/>
  <c r="L1530" i="1"/>
  <c r="H1531" i="1"/>
  <c r="L1531" i="1"/>
  <c r="H1532" i="1"/>
  <c r="L1532" i="1"/>
  <c r="H1533" i="1"/>
  <c r="L1533" i="1"/>
  <c r="H1534" i="1"/>
  <c r="L1534" i="1"/>
  <c r="H1535" i="1"/>
  <c r="L1535" i="1"/>
  <c r="H1536" i="1"/>
  <c r="L1536" i="1"/>
  <c r="H1537" i="1"/>
  <c r="L1537" i="1"/>
  <c r="H1538" i="1"/>
  <c r="L1538" i="1"/>
  <c r="H1539" i="1"/>
  <c r="L1539" i="1"/>
  <c r="H1540" i="1"/>
  <c r="L1540" i="1"/>
  <c r="H1541" i="1"/>
  <c r="L1541" i="1"/>
  <c r="H1542" i="1"/>
  <c r="L1542" i="1"/>
  <c r="H1543" i="1"/>
  <c r="L1543" i="1"/>
  <c r="H1544" i="1"/>
  <c r="L1544" i="1"/>
  <c r="H1545" i="1"/>
  <c r="L1545" i="1"/>
  <c r="H1546" i="1"/>
  <c r="L1546" i="1"/>
  <c r="H1547" i="1"/>
  <c r="L1547" i="1"/>
  <c r="H1548" i="1"/>
  <c r="L1548" i="1"/>
  <c r="H1549" i="1"/>
  <c r="L1549" i="1"/>
  <c r="H1550" i="1"/>
  <c r="L1550" i="1"/>
  <c r="H1551" i="1"/>
  <c r="L1551" i="1"/>
  <c r="H1552" i="1"/>
  <c r="L1552" i="1"/>
  <c r="H1553" i="1"/>
  <c r="L1553" i="1"/>
  <c r="H1554" i="1"/>
  <c r="L1554" i="1"/>
  <c r="H1555" i="1"/>
  <c r="L1555" i="1"/>
  <c r="H1556" i="1"/>
  <c r="L1556" i="1"/>
  <c r="H1557" i="1"/>
  <c r="L1557" i="1"/>
  <c r="H1558" i="1"/>
  <c r="L1558" i="1"/>
  <c r="H1559" i="1"/>
  <c r="L1559" i="1"/>
  <c r="H1560" i="1"/>
  <c r="L1560" i="1"/>
  <c r="H1561" i="1"/>
  <c r="L1561" i="1"/>
  <c r="H1562" i="1"/>
  <c r="L1562" i="1"/>
  <c r="H1563" i="1"/>
  <c r="L1563" i="1"/>
  <c r="H1564" i="1"/>
  <c r="L1564" i="1"/>
  <c r="H1565" i="1"/>
  <c r="L1565" i="1"/>
  <c r="H1566" i="1"/>
  <c r="L1566" i="1"/>
  <c r="H1567" i="1"/>
  <c r="L1567" i="1"/>
  <c r="H1568" i="1"/>
  <c r="L1568" i="1"/>
  <c r="H1569" i="1"/>
  <c r="L1569" i="1"/>
  <c r="H1570" i="1"/>
  <c r="L1570" i="1"/>
  <c r="H1571" i="1"/>
  <c r="L1571" i="1"/>
  <c r="H1572" i="1"/>
  <c r="L1572" i="1"/>
  <c r="H1573" i="1"/>
  <c r="L1573" i="1"/>
  <c r="H1574" i="1"/>
  <c r="L1574" i="1"/>
  <c r="H1575" i="1"/>
  <c r="L1575" i="1"/>
  <c r="H1576" i="1"/>
  <c r="L1576" i="1"/>
  <c r="H1577" i="1"/>
  <c r="L1577" i="1"/>
  <c r="H1578" i="1"/>
  <c r="L1578" i="1"/>
  <c r="H1579" i="1"/>
  <c r="L1579" i="1"/>
  <c r="H1580" i="1"/>
  <c r="L1580" i="1"/>
  <c r="H1581" i="1"/>
  <c r="L1581" i="1"/>
  <c r="H1582" i="1"/>
  <c r="L1582" i="1"/>
  <c r="H1583" i="1"/>
  <c r="L1583" i="1"/>
  <c r="H1584" i="1"/>
  <c r="L1584" i="1"/>
  <c r="H1585" i="1"/>
  <c r="L1585" i="1"/>
  <c r="H1586" i="1"/>
  <c r="L1586" i="1"/>
  <c r="H1587" i="1"/>
  <c r="L1587" i="1"/>
  <c r="H1588" i="1"/>
  <c r="L1588" i="1"/>
  <c r="H1589" i="1"/>
  <c r="L1589" i="1"/>
  <c r="H1590" i="1"/>
  <c r="L1590" i="1"/>
  <c r="H1591" i="1"/>
  <c r="L1591" i="1"/>
  <c r="H1592" i="1"/>
  <c r="L1592" i="1"/>
  <c r="H1593" i="1"/>
  <c r="L1593" i="1"/>
  <c r="H1594" i="1"/>
  <c r="L1594" i="1"/>
  <c r="H1595" i="1"/>
  <c r="L1595" i="1"/>
  <c r="H1596" i="1"/>
  <c r="L1596" i="1"/>
  <c r="H1597" i="1"/>
  <c r="L1597" i="1"/>
  <c r="H1598" i="1"/>
  <c r="L1598" i="1"/>
  <c r="H1599" i="1"/>
  <c r="L1599" i="1"/>
  <c r="H1600" i="1"/>
  <c r="L1600" i="1"/>
  <c r="H1601" i="1"/>
  <c r="L1601" i="1"/>
  <c r="H1602" i="1"/>
  <c r="L1602" i="1"/>
  <c r="H1603" i="1"/>
  <c r="L1603" i="1"/>
  <c r="H1604" i="1"/>
  <c r="L1604" i="1"/>
  <c r="H1605" i="1"/>
  <c r="L1605" i="1"/>
  <c r="H1606" i="1"/>
  <c r="L1606" i="1"/>
  <c r="H1607" i="1"/>
  <c r="L1607" i="1"/>
  <c r="H1608" i="1"/>
  <c r="L1608" i="1"/>
  <c r="H1609" i="1"/>
  <c r="L1609" i="1"/>
  <c r="H1610" i="1"/>
  <c r="L1610" i="1"/>
  <c r="H1611" i="1"/>
  <c r="L1611" i="1"/>
  <c r="H1612" i="1"/>
  <c r="L1612" i="1"/>
  <c r="H1613" i="1"/>
  <c r="L1613" i="1"/>
  <c r="H1614" i="1"/>
  <c r="L1614" i="1"/>
  <c r="H1615" i="1"/>
  <c r="L1615" i="1"/>
  <c r="H1616" i="1"/>
  <c r="L1616" i="1"/>
  <c r="H1617" i="1"/>
  <c r="L1617" i="1"/>
  <c r="H1618" i="1"/>
  <c r="L1618" i="1"/>
  <c r="H1619" i="1"/>
  <c r="L1619" i="1"/>
  <c r="H1620" i="1"/>
  <c r="L1620" i="1"/>
  <c r="H1621" i="1"/>
  <c r="L1621" i="1"/>
  <c r="H1622" i="1"/>
  <c r="L1622" i="1"/>
  <c r="H1623" i="1"/>
  <c r="L1623" i="1"/>
  <c r="H1624" i="1"/>
  <c r="L1624" i="1"/>
  <c r="H1625" i="1"/>
  <c r="L1625" i="1"/>
  <c r="H1626" i="1"/>
  <c r="L1626" i="1"/>
  <c r="H1627" i="1"/>
  <c r="L1627" i="1"/>
  <c r="H1628" i="1"/>
  <c r="L1628" i="1"/>
  <c r="H1629" i="1"/>
  <c r="L1629" i="1"/>
  <c r="H1630" i="1"/>
  <c r="L1630" i="1"/>
  <c r="H1631" i="1"/>
  <c r="L1631" i="1"/>
  <c r="H1632" i="1"/>
  <c r="L1632" i="1"/>
  <c r="H1633" i="1"/>
  <c r="L1633" i="1"/>
  <c r="H1634" i="1"/>
  <c r="L1634" i="1"/>
  <c r="H1635" i="1"/>
  <c r="L1635" i="1"/>
  <c r="H1636" i="1"/>
  <c r="L1636" i="1"/>
  <c r="H1637" i="1"/>
  <c r="L1637" i="1"/>
  <c r="H1638" i="1"/>
  <c r="L1638" i="1"/>
  <c r="H1639" i="1"/>
  <c r="L1639" i="1"/>
  <c r="H1640" i="1"/>
  <c r="L1640" i="1"/>
  <c r="H1641" i="1"/>
  <c r="L1641" i="1"/>
  <c r="H1642" i="1"/>
  <c r="L1642" i="1"/>
  <c r="H1643" i="1"/>
  <c r="L1643" i="1"/>
  <c r="H1644" i="1"/>
  <c r="L1644" i="1"/>
  <c r="H1645" i="1"/>
  <c r="L1645" i="1"/>
  <c r="H1646" i="1"/>
  <c r="L1646" i="1"/>
  <c r="H1647" i="1"/>
  <c r="L1647" i="1"/>
  <c r="H1648" i="1"/>
  <c r="L1648" i="1"/>
  <c r="H1649" i="1"/>
  <c r="L1649" i="1"/>
  <c r="H1650" i="1"/>
  <c r="L1650" i="1"/>
  <c r="H1651" i="1"/>
  <c r="L1651" i="1"/>
  <c r="H1652" i="1"/>
  <c r="L1652" i="1"/>
  <c r="H1653" i="1"/>
  <c r="L1653" i="1"/>
  <c r="H1654" i="1"/>
  <c r="L1654" i="1"/>
  <c r="H1655" i="1"/>
  <c r="L1655" i="1"/>
  <c r="H1656" i="1"/>
  <c r="L1656" i="1"/>
  <c r="H1657" i="1"/>
  <c r="L1657" i="1"/>
  <c r="H1658" i="1"/>
  <c r="L1658" i="1"/>
  <c r="H1659" i="1"/>
  <c r="L1659" i="1"/>
  <c r="H1660" i="1"/>
  <c r="L1660" i="1"/>
  <c r="H1661" i="1"/>
  <c r="L1661" i="1"/>
  <c r="H1662" i="1"/>
  <c r="L1662" i="1"/>
  <c r="H1663" i="1"/>
  <c r="L1663" i="1"/>
  <c r="H1664" i="1"/>
  <c r="L1664" i="1"/>
  <c r="H1665" i="1"/>
  <c r="L1665" i="1"/>
  <c r="H1666" i="1"/>
  <c r="L1666" i="1"/>
  <c r="H1667" i="1"/>
  <c r="L1667" i="1"/>
  <c r="H1668" i="1"/>
  <c r="L1668" i="1"/>
  <c r="H1669" i="1"/>
  <c r="L1669" i="1"/>
  <c r="H1670" i="1"/>
  <c r="L1670" i="1"/>
  <c r="H1671" i="1"/>
  <c r="L1671" i="1"/>
  <c r="H1672" i="1"/>
  <c r="L1672" i="1"/>
  <c r="H1673" i="1"/>
  <c r="L1673" i="1"/>
  <c r="H1674" i="1"/>
  <c r="L1674" i="1"/>
  <c r="H1675" i="1"/>
  <c r="L1675" i="1"/>
  <c r="H1676" i="1"/>
  <c r="L1676" i="1"/>
  <c r="H1677" i="1"/>
  <c r="L1677" i="1"/>
  <c r="H1678" i="1"/>
  <c r="L1678" i="1"/>
  <c r="H1679" i="1"/>
  <c r="L1679" i="1"/>
  <c r="H1680" i="1"/>
  <c r="L1680" i="1"/>
  <c r="H1681" i="1"/>
  <c r="L1681" i="1"/>
  <c r="H1682" i="1"/>
  <c r="L1682" i="1"/>
  <c r="H1683" i="1"/>
  <c r="L1683" i="1"/>
  <c r="H1684" i="1"/>
  <c r="L1684" i="1"/>
  <c r="H1685" i="1"/>
  <c r="L1685" i="1"/>
  <c r="H1686" i="1"/>
  <c r="L1686" i="1"/>
  <c r="H1687" i="1"/>
  <c r="L1687" i="1"/>
  <c r="H1688" i="1"/>
  <c r="L1688" i="1"/>
  <c r="H1689" i="1"/>
  <c r="L1689" i="1"/>
  <c r="H1690" i="1"/>
  <c r="L1690" i="1"/>
  <c r="H1691" i="1"/>
  <c r="L1691" i="1"/>
  <c r="H1692" i="1"/>
  <c r="L1692" i="1"/>
  <c r="H1693" i="1"/>
  <c r="L1693" i="1"/>
  <c r="H1694" i="1"/>
  <c r="L1694" i="1"/>
  <c r="H1695" i="1"/>
  <c r="L1695" i="1"/>
  <c r="H1696" i="1"/>
  <c r="L1696" i="1"/>
  <c r="H1697" i="1"/>
  <c r="L1697" i="1"/>
  <c r="H1698" i="1"/>
  <c r="L1698" i="1"/>
  <c r="H1699" i="1"/>
  <c r="L1699" i="1"/>
  <c r="H1700" i="1"/>
  <c r="L1700" i="1"/>
  <c r="H1701" i="1"/>
  <c r="L1701" i="1"/>
  <c r="H1702" i="1"/>
  <c r="L1702" i="1"/>
  <c r="H1703" i="1"/>
  <c r="L1703" i="1"/>
  <c r="H1704" i="1"/>
  <c r="L1704" i="1"/>
  <c r="H1705" i="1"/>
  <c r="L1705" i="1"/>
  <c r="H1706" i="1"/>
  <c r="L1706" i="1"/>
  <c r="H1707" i="1"/>
  <c r="L1707" i="1"/>
  <c r="H1708" i="1"/>
  <c r="L1708" i="1"/>
  <c r="H1709" i="1"/>
  <c r="L1709" i="1"/>
  <c r="H1710" i="1"/>
  <c r="L1710" i="1"/>
  <c r="H1711" i="1"/>
  <c r="L1711" i="1"/>
  <c r="H1712" i="1"/>
  <c r="L1712" i="1"/>
  <c r="H1713" i="1"/>
  <c r="L1713" i="1"/>
  <c r="H1714" i="1"/>
  <c r="L1714" i="1"/>
  <c r="H1715" i="1"/>
  <c r="L1715" i="1"/>
  <c r="H1716" i="1"/>
  <c r="L1716" i="1"/>
  <c r="H1717" i="1"/>
  <c r="L1717" i="1"/>
  <c r="H1718" i="1"/>
  <c r="L1718" i="1"/>
  <c r="H1719" i="1"/>
  <c r="L1719" i="1"/>
  <c r="H1720" i="1"/>
  <c r="L1720" i="1"/>
  <c r="H1721" i="1"/>
  <c r="L1721" i="1"/>
  <c r="H1722" i="1"/>
  <c r="L1722" i="1"/>
  <c r="H1723" i="1"/>
  <c r="L1723" i="1"/>
  <c r="H1724" i="1"/>
  <c r="L1724" i="1"/>
  <c r="H1725" i="1"/>
  <c r="L1725" i="1"/>
  <c r="H1726" i="1"/>
  <c r="L1726" i="1"/>
  <c r="H1727" i="1"/>
  <c r="L1727" i="1"/>
  <c r="H1728" i="1"/>
  <c r="L1728" i="1"/>
  <c r="H1729" i="1"/>
  <c r="L1729" i="1"/>
  <c r="H1730" i="1"/>
  <c r="L1730" i="1"/>
  <c r="H1731" i="1"/>
  <c r="L1731" i="1"/>
  <c r="H1732" i="1"/>
  <c r="L1732" i="1"/>
  <c r="H1733" i="1"/>
  <c r="L1733" i="1"/>
  <c r="H1734" i="1"/>
  <c r="L1734" i="1"/>
  <c r="H1735" i="1"/>
  <c r="L1735" i="1"/>
  <c r="H1736" i="1"/>
  <c r="L1736" i="1"/>
  <c r="H1737" i="1"/>
  <c r="L1737" i="1"/>
  <c r="H1738" i="1"/>
  <c r="L1738" i="1"/>
  <c r="H1739" i="1"/>
  <c r="L1739" i="1"/>
  <c r="H1740" i="1"/>
  <c r="L1740" i="1"/>
  <c r="H1741" i="1"/>
  <c r="L1741" i="1"/>
  <c r="H1742" i="1"/>
  <c r="L1742" i="1"/>
  <c r="H1743" i="1"/>
  <c r="L1743" i="1"/>
  <c r="H1744" i="1"/>
  <c r="L1744" i="1"/>
  <c r="H1745" i="1"/>
  <c r="L1745" i="1"/>
  <c r="H1746" i="1"/>
  <c r="L1746" i="1"/>
  <c r="H1747" i="1"/>
  <c r="L1747" i="1"/>
  <c r="H1748" i="1"/>
  <c r="L1748" i="1"/>
  <c r="H1749" i="1"/>
  <c r="L1749" i="1"/>
  <c r="H1750" i="1"/>
  <c r="L1750" i="1"/>
  <c r="H1751" i="1"/>
  <c r="L1751" i="1"/>
  <c r="H1752" i="1"/>
  <c r="L1752" i="1"/>
  <c r="H1753" i="1"/>
  <c r="L1753" i="1"/>
  <c r="H1754" i="1"/>
  <c r="L1754" i="1"/>
  <c r="H1755" i="1"/>
  <c r="L1755" i="1"/>
  <c r="H1756" i="1"/>
  <c r="L1756" i="1"/>
  <c r="H1757" i="1"/>
  <c r="L1757" i="1"/>
  <c r="H1758" i="1"/>
  <c r="L1758" i="1"/>
  <c r="H1759" i="1"/>
  <c r="L1759" i="1"/>
  <c r="H1760" i="1"/>
  <c r="L1760" i="1"/>
  <c r="H1761" i="1"/>
  <c r="L1761" i="1"/>
  <c r="H1762" i="1"/>
  <c r="L1762" i="1"/>
  <c r="H1763" i="1"/>
  <c r="L1763" i="1"/>
  <c r="H1764" i="1"/>
  <c r="L1764" i="1"/>
  <c r="H1765" i="1"/>
  <c r="L1765" i="1"/>
  <c r="H1766" i="1"/>
  <c r="L1766" i="1"/>
  <c r="H1767" i="1"/>
  <c r="L1767" i="1"/>
  <c r="H1768" i="1"/>
  <c r="L1768" i="1"/>
  <c r="H1769" i="1"/>
  <c r="L1769" i="1"/>
  <c r="H1770" i="1"/>
  <c r="L1770" i="1"/>
  <c r="H1771" i="1"/>
  <c r="L1771" i="1"/>
  <c r="H1772" i="1"/>
  <c r="L1772" i="1"/>
  <c r="H1773" i="1"/>
  <c r="L1773" i="1"/>
  <c r="H1774" i="1"/>
  <c r="L1774" i="1"/>
  <c r="H1775" i="1"/>
  <c r="L1775" i="1"/>
  <c r="H1776" i="1"/>
  <c r="L1776" i="1"/>
  <c r="H1777" i="1"/>
  <c r="L1777" i="1"/>
  <c r="H1778" i="1"/>
  <c r="L1778" i="1"/>
  <c r="H1779" i="1"/>
  <c r="L1779" i="1"/>
  <c r="H1780" i="1"/>
  <c r="L1780" i="1"/>
  <c r="H1781" i="1"/>
  <c r="L1781" i="1"/>
  <c r="H1782" i="1"/>
  <c r="L1782" i="1"/>
  <c r="H1783" i="1"/>
  <c r="L1783" i="1"/>
  <c r="H1784" i="1"/>
  <c r="L1784" i="1"/>
  <c r="H1785" i="1"/>
  <c r="L1785" i="1"/>
  <c r="H1786" i="1"/>
  <c r="L1786" i="1"/>
  <c r="H1787" i="1"/>
  <c r="L1787" i="1"/>
  <c r="H1788" i="1"/>
  <c r="L1788" i="1"/>
  <c r="H1789" i="1"/>
  <c r="L1789" i="1"/>
  <c r="H1790" i="1"/>
  <c r="L1790" i="1"/>
  <c r="H1791" i="1"/>
  <c r="L1791" i="1"/>
  <c r="H1792" i="1"/>
  <c r="L1792" i="1"/>
  <c r="H1793" i="1"/>
  <c r="L1793" i="1"/>
  <c r="H1794" i="1"/>
  <c r="L1794" i="1"/>
  <c r="H1795" i="1"/>
  <c r="L1795" i="1"/>
  <c r="H1796" i="1"/>
  <c r="L1796" i="1"/>
  <c r="H1797" i="1"/>
  <c r="L1797" i="1"/>
  <c r="H1798" i="1"/>
  <c r="L1798" i="1"/>
  <c r="H1799" i="1"/>
  <c r="L1799" i="1"/>
  <c r="H1800" i="1"/>
  <c r="L1800" i="1"/>
  <c r="H1801" i="1"/>
  <c r="L1801" i="1"/>
  <c r="H1802" i="1"/>
  <c r="L1802" i="1"/>
  <c r="H1803" i="1"/>
  <c r="L1803" i="1"/>
  <c r="H1804" i="1"/>
  <c r="L1804" i="1"/>
  <c r="H1805" i="1"/>
  <c r="L1805" i="1"/>
  <c r="H1806" i="1"/>
  <c r="L1806" i="1"/>
  <c r="H1807" i="1"/>
  <c r="L1807" i="1"/>
  <c r="H1808" i="1"/>
  <c r="L1808" i="1"/>
  <c r="H1809" i="1"/>
  <c r="L1809" i="1"/>
  <c r="H1810" i="1"/>
  <c r="L1810" i="1"/>
  <c r="H1811" i="1"/>
  <c r="L1811" i="1"/>
  <c r="H1812" i="1"/>
  <c r="L1812" i="1"/>
  <c r="H1813" i="1"/>
  <c r="L1813" i="1"/>
  <c r="H1814" i="1"/>
  <c r="L1814" i="1"/>
  <c r="H1815" i="1"/>
  <c r="L1815" i="1"/>
  <c r="H1816" i="1"/>
  <c r="L1816" i="1"/>
  <c r="H1817" i="1"/>
  <c r="L1817" i="1"/>
  <c r="H1818" i="1"/>
  <c r="L1818" i="1"/>
  <c r="H1819" i="1"/>
  <c r="L1819" i="1"/>
  <c r="H1820" i="1"/>
  <c r="L1820" i="1"/>
  <c r="H1821" i="1"/>
  <c r="L1821" i="1"/>
  <c r="H1822" i="1"/>
  <c r="L1822" i="1"/>
  <c r="H1823" i="1"/>
  <c r="L1823" i="1"/>
  <c r="H1824" i="1"/>
  <c r="L1824" i="1"/>
  <c r="H1825" i="1"/>
  <c r="L1825" i="1"/>
  <c r="H1826" i="1"/>
  <c r="L1826" i="1"/>
  <c r="H1827" i="1"/>
  <c r="L1827" i="1"/>
  <c r="H1828" i="1"/>
  <c r="L1828" i="1"/>
  <c r="H1829" i="1"/>
  <c r="L1829" i="1"/>
  <c r="H1830" i="1"/>
  <c r="L1830" i="1"/>
  <c r="H1831" i="1"/>
  <c r="L1831" i="1"/>
  <c r="H1832" i="1"/>
  <c r="L1832" i="1"/>
  <c r="H1833" i="1"/>
  <c r="L1833" i="1"/>
  <c r="H1834" i="1"/>
  <c r="L1834" i="1"/>
  <c r="H1835" i="1"/>
  <c r="L1835" i="1"/>
  <c r="H1836" i="1"/>
  <c r="L1836" i="1"/>
  <c r="H1837" i="1"/>
  <c r="L1837" i="1"/>
  <c r="H1838" i="1"/>
  <c r="L1838" i="1"/>
  <c r="H1839" i="1"/>
  <c r="L1839" i="1"/>
  <c r="H1840" i="1"/>
  <c r="L1840" i="1"/>
  <c r="H1841" i="1"/>
  <c r="L1841" i="1"/>
  <c r="H1842" i="1"/>
  <c r="L1842" i="1"/>
  <c r="H1843" i="1"/>
  <c r="L1843" i="1"/>
  <c r="H1844" i="1"/>
  <c r="L1844" i="1"/>
  <c r="H1845" i="1"/>
  <c r="L1845" i="1"/>
  <c r="H1846" i="1"/>
  <c r="L1846" i="1"/>
  <c r="H1847" i="1"/>
  <c r="L1847" i="1"/>
  <c r="H1848" i="1"/>
  <c r="L1848" i="1"/>
  <c r="H1849" i="1"/>
  <c r="L1849" i="1"/>
  <c r="H1850" i="1"/>
  <c r="L1850" i="1"/>
  <c r="H1851" i="1"/>
  <c r="L1851" i="1"/>
  <c r="H1852" i="1"/>
  <c r="L1852" i="1"/>
  <c r="H1853" i="1"/>
  <c r="L1853" i="1"/>
  <c r="H1854" i="1"/>
  <c r="L1854" i="1"/>
  <c r="H1855" i="1"/>
  <c r="L1855" i="1"/>
  <c r="H1856" i="1"/>
  <c r="L1856" i="1"/>
  <c r="H1857" i="1"/>
  <c r="L1857" i="1"/>
  <c r="H1858" i="1"/>
  <c r="L1858" i="1"/>
  <c r="H1859" i="1"/>
  <c r="L1859" i="1"/>
  <c r="H1860" i="1"/>
  <c r="L1860" i="1"/>
  <c r="H1861" i="1"/>
  <c r="L1861" i="1"/>
  <c r="H1862" i="1"/>
  <c r="L1862" i="1"/>
  <c r="H1863" i="1"/>
  <c r="L1863" i="1"/>
  <c r="H1864" i="1"/>
  <c r="L1864" i="1"/>
  <c r="H1865" i="1"/>
  <c r="L1865" i="1"/>
  <c r="H1866" i="1"/>
  <c r="L1866" i="1"/>
  <c r="H1867" i="1"/>
  <c r="L1867" i="1"/>
  <c r="H1868" i="1"/>
  <c r="L1868" i="1"/>
  <c r="H1869" i="1"/>
  <c r="L1869" i="1"/>
  <c r="H1870" i="1"/>
  <c r="L1870" i="1"/>
  <c r="H1871" i="1"/>
  <c r="L1871" i="1"/>
  <c r="H1872" i="1"/>
  <c r="L1872" i="1"/>
  <c r="H1873" i="1"/>
  <c r="L1873" i="1"/>
  <c r="H1874" i="1"/>
  <c r="L1874" i="1"/>
  <c r="H1875" i="1"/>
  <c r="L1875" i="1"/>
  <c r="H1876" i="1"/>
  <c r="L1876" i="1"/>
  <c r="H1877" i="1"/>
  <c r="L1877" i="1"/>
  <c r="H1878" i="1"/>
  <c r="L1878" i="1"/>
  <c r="H1879" i="1"/>
  <c r="L1879" i="1"/>
  <c r="H1880" i="1"/>
  <c r="L1880" i="1"/>
  <c r="H1881" i="1"/>
  <c r="L1881" i="1"/>
  <c r="H1882" i="1"/>
  <c r="L1882" i="1"/>
  <c r="H1883" i="1"/>
  <c r="L1883" i="1"/>
  <c r="H1884" i="1"/>
  <c r="L1884" i="1"/>
  <c r="H1885" i="1"/>
  <c r="L1885" i="1"/>
  <c r="H1886" i="1"/>
  <c r="L1886" i="1"/>
  <c r="H1887" i="1"/>
  <c r="L1887" i="1"/>
  <c r="H1888" i="1"/>
  <c r="L1888" i="1"/>
  <c r="H1889" i="1"/>
  <c r="L1889" i="1"/>
  <c r="H1890" i="1"/>
  <c r="L1890" i="1"/>
  <c r="H1891" i="1"/>
  <c r="L1891" i="1"/>
  <c r="H1892" i="1"/>
  <c r="L1892" i="1"/>
  <c r="H1893" i="1"/>
  <c r="L1893" i="1"/>
  <c r="H1894" i="1"/>
  <c r="L1894" i="1"/>
  <c r="H1895" i="1"/>
  <c r="L1895" i="1"/>
  <c r="H1896" i="1"/>
  <c r="L1896" i="1"/>
  <c r="H1897" i="1"/>
  <c r="L1897" i="1"/>
  <c r="H1898" i="1"/>
  <c r="L1898" i="1"/>
  <c r="H1899" i="1"/>
  <c r="L1899" i="1"/>
  <c r="H1900" i="1"/>
  <c r="L1900" i="1"/>
  <c r="H1901" i="1"/>
  <c r="L1901" i="1"/>
  <c r="H1902" i="1"/>
  <c r="L1902" i="1"/>
  <c r="H1903" i="1"/>
  <c r="L1903" i="1"/>
  <c r="H1904" i="1"/>
  <c r="L1904" i="1"/>
  <c r="H1905" i="1"/>
  <c r="L1905" i="1"/>
  <c r="H1906" i="1"/>
  <c r="L1906" i="1"/>
  <c r="H1907" i="1"/>
  <c r="L1907" i="1"/>
  <c r="H1908" i="1"/>
  <c r="L1908" i="1"/>
  <c r="H1909" i="1"/>
  <c r="L1909" i="1"/>
  <c r="H1910" i="1"/>
  <c r="L1910" i="1"/>
  <c r="H1911" i="1"/>
  <c r="L1911" i="1"/>
  <c r="H1912" i="1"/>
  <c r="L1912" i="1"/>
  <c r="H1913" i="1"/>
  <c r="L1913" i="1"/>
  <c r="H1914" i="1"/>
  <c r="L1914" i="1"/>
  <c r="H1915" i="1"/>
  <c r="L1915" i="1"/>
  <c r="H1916" i="1"/>
  <c r="L1916" i="1"/>
  <c r="H1917" i="1"/>
  <c r="L1917" i="1"/>
  <c r="H1918" i="1"/>
  <c r="L1918" i="1"/>
  <c r="H1919" i="1"/>
  <c r="L1919" i="1"/>
  <c r="H1920" i="1"/>
  <c r="L1920" i="1"/>
  <c r="H1921" i="1"/>
  <c r="L1921" i="1"/>
  <c r="H1922" i="1"/>
  <c r="L1922" i="1"/>
  <c r="H1923" i="1"/>
  <c r="L1923" i="1"/>
  <c r="H1924" i="1"/>
  <c r="L1924" i="1"/>
  <c r="H1925" i="1"/>
  <c r="L1925" i="1"/>
  <c r="H1926" i="1"/>
  <c r="L1926" i="1"/>
  <c r="H1927" i="1"/>
  <c r="L1927" i="1"/>
  <c r="H1928" i="1"/>
  <c r="L1928" i="1"/>
  <c r="H1929" i="1"/>
  <c r="L1929" i="1"/>
  <c r="H1930" i="1"/>
  <c r="L1930" i="1"/>
  <c r="H1931" i="1"/>
  <c r="L1931" i="1"/>
  <c r="H1932" i="1"/>
  <c r="L1932" i="1"/>
  <c r="H1933" i="1"/>
  <c r="L1933" i="1"/>
  <c r="H1934" i="1"/>
  <c r="L1934" i="1"/>
  <c r="H1935" i="1"/>
  <c r="L1935" i="1"/>
  <c r="H1936" i="1"/>
  <c r="L1936" i="1"/>
  <c r="H1937" i="1"/>
  <c r="L1937" i="1"/>
  <c r="H1938" i="1"/>
  <c r="L1938" i="1"/>
  <c r="H1939" i="1"/>
  <c r="L1939" i="1"/>
  <c r="H1940" i="1"/>
  <c r="L1940" i="1"/>
  <c r="H1941" i="1"/>
  <c r="L1941" i="1"/>
  <c r="H1942" i="1"/>
  <c r="L1942" i="1"/>
  <c r="H1943" i="1"/>
  <c r="L1943" i="1"/>
  <c r="H1944" i="1"/>
  <c r="L1944" i="1"/>
  <c r="H1945" i="1"/>
  <c r="L1945" i="1"/>
  <c r="H1946" i="1"/>
  <c r="L1946" i="1"/>
  <c r="H1947" i="1"/>
  <c r="L1947" i="1"/>
  <c r="H1948" i="1"/>
  <c r="L1948" i="1"/>
  <c r="H1949" i="1"/>
  <c r="L1949" i="1"/>
  <c r="H1950" i="1"/>
  <c r="L1950" i="1"/>
  <c r="H1951" i="1"/>
  <c r="L1951" i="1"/>
  <c r="H1952" i="1"/>
  <c r="L1952" i="1"/>
  <c r="H1953" i="1"/>
  <c r="L1953" i="1"/>
  <c r="H1954" i="1"/>
  <c r="L1954" i="1"/>
  <c r="H1955" i="1"/>
  <c r="L1955" i="1"/>
  <c r="H1956" i="1"/>
  <c r="L1956" i="1"/>
  <c r="H1957" i="1"/>
  <c r="L1957" i="1"/>
  <c r="H1958" i="1"/>
  <c r="L1958" i="1"/>
  <c r="H1959" i="1"/>
  <c r="L1959" i="1"/>
  <c r="H1960" i="1"/>
  <c r="L1960" i="1"/>
  <c r="H1961" i="1"/>
  <c r="L1961" i="1"/>
  <c r="H1962" i="1"/>
  <c r="L1962" i="1"/>
  <c r="H1963" i="1"/>
  <c r="L1963" i="1"/>
  <c r="H1964" i="1"/>
  <c r="L1964" i="1"/>
  <c r="H1965" i="1"/>
  <c r="L1965" i="1"/>
  <c r="H1966" i="1"/>
  <c r="L1966" i="1"/>
  <c r="H1967" i="1"/>
  <c r="L1967" i="1"/>
  <c r="H1968" i="1"/>
  <c r="L1968" i="1"/>
  <c r="H1969" i="1"/>
  <c r="L1969" i="1"/>
  <c r="H1970" i="1"/>
  <c r="L1970" i="1"/>
  <c r="H1971" i="1"/>
  <c r="L1971" i="1"/>
  <c r="H1972" i="1"/>
  <c r="L1972" i="1"/>
  <c r="H1973" i="1"/>
  <c r="L1973" i="1"/>
  <c r="H1974" i="1"/>
  <c r="L1974" i="1"/>
  <c r="H1975" i="1"/>
  <c r="L1975" i="1"/>
  <c r="H1976" i="1"/>
  <c r="L1976" i="1"/>
  <c r="H1977" i="1"/>
  <c r="L1977" i="1"/>
  <c r="H1978" i="1"/>
  <c r="L1978" i="1"/>
  <c r="H1979" i="1"/>
  <c r="L1979" i="1"/>
  <c r="H1980" i="1"/>
  <c r="L1980" i="1"/>
  <c r="H1981" i="1"/>
  <c r="L1981" i="1"/>
  <c r="H1982" i="1"/>
  <c r="L1982" i="1"/>
  <c r="H1983" i="1"/>
  <c r="L1983" i="1"/>
  <c r="H1984" i="1"/>
  <c r="L1984" i="1"/>
  <c r="H1985" i="1"/>
  <c r="L1985" i="1"/>
  <c r="H1986" i="1"/>
  <c r="L1986" i="1"/>
  <c r="H1987" i="1"/>
  <c r="L1987" i="1"/>
  <c r="H1988" i="1"/>
  <c r="L1988" i="1"/>
  <c r="H1989" i="1"/>
  <c r="L1989" i="1"/>
  <c r="H1990" i="1"/>
  <c r="L1990" i="1"/>
  <c r="H1991" i="1"/>
  <c r="L1991" i="1"/>
  <c r="H1992" i="1"/>
  <c r="L1992" i="1"/>
  <c r="H1993" i="1"/>
  <c r="L1993" i="1"/>
  <c r="H1994" i="1"/>
  <c r="L1994" i="1"/>
  <c r="H1995" i="1"/>
  <c r="L1995" i="1"/>
  <c r="H1996" i="1"/>
  <c r="L1996" i="1"/>
  <c r="H1997" i="1"/>
  <c r="L1997" i="1"/>
  <c r="H1998" i="1"/>
  <c r="L1998" i="1"/>
  <c r="H1999" i="1"/>
  <c r="L1999" i="1"/>
  <c r="H2000" i="1"/>
  <c r="L2000" i="1"/>
  <c r="H2001" i="1"/>
  <c r="L2001" i="1"/>
  <c r="H2002" i="1"/>
  <c r="L2002" i="1"/>
  <c r="H2003" i="1"/>
  <c r="L2003" i="1"/>
  <c r="H2004" i="1"/>
  <c r="L2004" i="1"/>
  <c r="H2005" i="1"/>
  <c r="L2005" i="1"/>
  <c r="H2006" i="1"/>
  <c r="L2006" i="1"/>
  <c r="H2007" i="1"/>
  <c r="L2007" i="1"/>
  <c r="H2008" i="1"/>
  <c r="L2008" i="1"/>
  <c r="H2009" i="1"/>
  <c r="L2009" i="1"/>
  <c r="H2010" i="1"/>
  <c r="L2010" i="1"/>
  <c r="H2011" i="1"/>
  <c r="L2011" i="1"/>
  <c r="H2012" i="1"/>
  <c r="L2012" i="1"/>
  <c r="H2013" i="1"/>
  <c r="L2013" i="1"/>
  <c r="H2014" i="1"/>
  <c r="L2014" i="1"/>
  <c r="H2015" i="1"/>
  <c r="L2015" i="1"/>
  <c r="H2016" i="1"/>
  <c r="L2016" i="1"/>
  <c r="H2017" i="1"/>
  <c r="L2017" i="1"/>
  <c r="H2018" i="1"/>
  <c r="L2018" i="1"/>
  <c r="H2019" i="1"/>
  <c r="L2019" i="1"/>
  <c r="H2020" i="1"/>
  <c r="L2020" i="1"/>
  <c r="H2021" i="1"/>
  <c r="L2021" i="1"/>
  <c r="H2022" i="1"/>
  <c r="L2022" i="1"/>
  <c r="H2023" i="1"/>
  <c r="L2023" i="1"/>
  <c r="H2024" i="1"/>
  <c r="L2024" i="1"/>
  <c r="H2025" i="1"/>
  <c r="L2025" i="1"/>
  <c r="H2026" i="1"/>
  <c r="L2026" i="1"/>
  <c r="H2027" i="1"/>
  <c r="L2027" i="1"/>
  <c r="H2028" i="1"/>
  <c r="L2028" i="1"/>
  <c r="H2029" i="1"/>
  <c r="L2029" i="1"/>
  <c r="H2030" i="1"/>
  <c r="L2030" i="1"/>
  <c r="H2031" i="1"/>
  <c r="L2031" i="1"/>
  <c r="H2032" i="1"/>
  <c r="L2032" i="1"/>
  <c r="H2033" i="1"/>
  <c r="L2033" i="1"/>
  <c r="H2034" i="1"/>
  <c r="L2034" i="1"/>
  <c r="H2035" i="1"/>
  <c r="L2035" i="1"/>
  <c r="H2036" i="1"/>
  <c r="L2036" i="1"/>
  <c r="H2037" i="1"/>
  <c r="L2037" i="1"/>
  <c r="H2038" i="1"/>
  <c r="L2038" i="1"/>
  <c r="H2039" i="1"/>
  <c r="L2039" i="1"/>
  <c r="H2040" i="1"/>
  <c r="L2040" i="1"/>
  <c r="H2041" i="1"/>
  <c r="L2041" i="1"/>
  <c r="H2042" i="1"/>
  <c r="L2042" i="1"/>
  <c r="H2043" i="1"/>
  <c r="L2043" i="1"/>
  <c r="H2044" i="1"/>
  <c r="L2044" i="1"/>
  <c r="H2045" i="1"/>
  <c r="L2045" i="1"/>
  <c r="H2046" i="1"/>
  <c r="L2046" i="1"/>
  <c r="H2047" i="1"/>
  <c r="L2047" i="1"/>
  <c r="H2048" i="1"/>
  <c r="L2048" i="1"/>
  <c r="H2049" i="1"/>
  <c r="L2049" i="1"/>
  <c r="H2050" i="1"/>
  <c r="L2050" i="1"/>
  <c r="H2051" i="1"/>
  <c r="L2051" i="1"/>
  <c r="H2052" i="1"/>
  <c r="L2052" i="1"/>
  <c r="H2053" i="1"/>
  <c r="L2053" i="1"/>
  <c r="H2054" i="1"/>
  <c r="L2054" i="1"/>
  <c r="H2055" i="1"/>
  <c r="L2055" i="1"/>
  <c r="H2056" i="1"/>
  <c r="L2056" i="1"/>
  <c r="H2057" i="1"/>
  <c r="L2057" i="1"/>
  <c r="H2058" i="1"/>
  <c r="L2058" i="1"/>
  <c r="H2059" i="1"/>
  <c r="L2059" i="1"/>
  <c r="H2060" i="1"/>
  <c r="L2060" i="1"/>
  <c r="H2061" i="1"/>
  <c r="L2061" i="1"/>
  <c r="H2062" i="1"/>
  <c r="L2062" i="1"/>
  <c r="H2063" i="1"/>
  <c r="L2063" i="1"/>
  <c r="H2064" i="1"/>
  <c r="L2064" i="1"/>
  <c r="H2065" i="1"/>
  <c r="L2065" i="1"/>
  <c r="H2066" i="1"/>
  <c r="L2066" i="1"/>
  <c r="H2067" i="1"/>
  <c r="L2067" i="1"/>
  <c r="H2068" i="1"/>
  <c r="L2068" i="1"/>
  <c r="H2069" i="1"/>
  <c r="L2069" i="1"/>
  <c r="H2070" i="1"/>
  <c r="L2070" i="1"/>
  <c r="H2071" i="1"/>
  <c r="L2071" i="1"/>
  <c r="H2072" i="1"/>
  <c r="L2072" i="1"/>
  <c r="H2073" i="1"/>
  <c r="L2073" i="1"/>
  <c r="H2074" i="1"/>
  <c r="L2074" i="1"/>
  <c r="H2075" i="1"/>
  <c r="L2075" i="1"/>
  <c r="H2076" i="1"/>
  <c r="L2076" i="1"/>
  <c r="H2077" i="1"/>
  <c r="L2077" i="1"/>
  <c r="H2078" i="1"/>
  <c r="L2078" i="1"/>
  <c r="H2079" i="1"/>
  <c r="L2079" i="1"/>
  <c r="H2080" i="1"/>
  <c r="L2080" i="1"/>
  <c r="H2081" i="1"/>
  <c r="L2081" i="1"/>
  <c r="H2082" i="1"/>
  <c r="L2082" i="1"/>
  <c r="H2083" i="1"/>
  <c r="L2083" i="1"/>
  <c r="H2084" i="1"/>
  <c r="L2084" i="1"/>
  <c r="H2085" i="1"/>
  <c r="L2085" i="1"/>
  <c r="H2086" i="1"/>
  <c r="L2086" i="1"/>
  <c r="H2087" i="1"/>
  <c r="L2087" i="1"/>
  <c r="H2088" i="1"/>
  <c r="L2088" i="1"/>
  <c r="H2089" i="1"/>
  <c r="L2089" i="1"/>
  <c r="H2090" i="1"/>
  <c r="L2090" i="1"/>
  <c r="H2091" i="1"/>
  <c r="L2091" i="1"/>
  <c r="H2092" i="1"/>
  <c r="L2092" i="1"/>
  <c r="H2093" i="1"/>
  <c r="L2093" i="1"/>
  <c r="H2094" i="1"/>
  <c r="L2094" i="1"/>
  <c r="H2095" i="1"/>
  <c r="L2095" i="1"/>
  <c r="H2096" i="1"/>
  <c r="L2096" i="1"/>
  <c r="H2097" i="1"/>
  <c r="L2097" i="1"/>
  <c r="H2098" i="1"/>
  <c r="L2098" i="1"/>
  <c r="H2099" i="1"/>
  <c r="L2099" i="1"/>
  <c r="H2100" i="1"/>
  <c r="L2100" i="1"/>
  <c r="H2101" i="1"/>
  <c r="L2101" i="1"/>
  <c r="H2102" i="1"/>
  <c r="L2102" i="1"/>
  <c r="H2103" i="1"/>
  <c r="L2103" i="1"/>
  <c r="H2104" i="1"/>
  <c r="L2104" i="1"/>
  <c r="H2105" i="1"/>
  <c r="L2105" i="1"/>
  <c r="H2106" i="1"/>
  <c r="L2106" i="1"/>
  <c r="H2107" i="1"/>
  <c r="L2107" i="1"/>
  <c r="H2108" i="1"/>
  <c r="L2108" i="1"/>
  <c r="H2109" i="1"/>
  <c r="L2109" i="1"/>
  <c r="H2110" i="1"/>
  <c r="L2110" i="1"/>
  <c r="H2111" i="1"/>
  <c r="L2111" i="1"/>
  <c r="H2112" i="1"/>
  <c r="L2112" i="1"/>
  <c r="H2113" i="1"/>
  <c r="L2113" i="1"/>
  <c r="H2114" i="1"/>
  <c r="L2114" i="1"/>
  <c r="H2115" i="1"/>
  <c r="L2115" i="1"/>
  <c r="H2116" i="1"/>
  <c r="L2116" i="1"/>
  <c r="H2117" i="1"/>
  <c r="L2117" i="1"/>
  <c r="H2118" i="1"/>
  <c r="L2118" i="1"/>
  <c r="H2119" i="1"/>
  <c r="L2119" i="1"/>
  <c r="H2120" i="1"/>
  <c r="L2120" i="1"/>
  <c r="H2121" i="1"/>
  <c r="L2121" i="1"/>
  <c r="H2122" i="1"/>
  <c r="L2122" i="1"/>
  <c r="H2123" i="1"/>
  <c r="L2123" i="1"/>
  <c r="H2124" i="1"/>
  <c r="L2124" i="1"/>
  <c r="H2125" i="1"/>
  <c r="L2125" i="1"/>
  <c r="H2126" i="1"/>
  <c r="L2126" i="1"/>
  <c r="H2127" i="1"/>
  <c r="L2127" i="1"/>
  <c r="H2128" i="1"/>
  <c r="L2128" i="1"/>
  <c r="H2129" i="1"/>
  <c r="L2129" i="1"/>
  <c r="H2130" i="1"/>
  <c r="L2130" i="1"/>
  <c r="H2131" i="1"/>
  <c r="L2131" i="1"/>
  <c r="H2132" i="1"/>
  <c r="L2132" i="1"/>
  <c r="H2133" i="1"/>
  <c r="L2133" i="1"/>
  <c r="H2134" i="1"/>
  <c r="L2134" i="1"/>
  <c r="H2135" i="1"/>
  <c r="L2135" i="1"/>
  <c r="H2136" i="1"/>
  <c r="L2136" i="1"/>
  <c r="H2137" i="1"/>
  <c r="L2137" i="1"/>
  <c r="H2138" i="1"/>
  <c r="L2138" i="1"/>
  <c r="H2139" i="1"/>
  <c r="L2139" i="1"/>
  <c r="H2140" i="1"/>
  <c r="L2140" i="1"/>
  <c r="H2141" i="1"/>
  <c r="L2141" i="1"/>
  <c r="H2142" i="1"/>
  <c r="L2142" i="1"/>
  <c r="H2143" i="1"/>
  <c r="L2143" i="1"/>
  <c r="H2144" i="1"/>
  <c r="L2144" i="1"/>
  <c r="H2145" i="1"/>
  <c r="L2145" i="1"/>
  <c r="H2146" i="1"/>
  <c r="L2146" i="1"/>
  <c r="H2147" i="1"/>
  <c r="L2147" i="1"/>
  <c r="H2148" i="1"/>
  <c r="L2148" i="1"/>
  <c r="H2149" i="1"/>
  <c r="L2149" i="1"/>
  <c r="H2150" i="1"/>
  <c r="L2150" i="1"/>
  <c r="H2151" i="1"/>
  <c r="L2151" i="1"/>
  <c r="H2152" i="1"/>
  <c r="L2152" i="1"/>
  <c r="H2153" i="1"/>
  <c r="L2153" i="1"/>
  <c r="H2154" i="1"/>
  <c r="L2154" i="1"/>
  <c r="H2155" i="1"/>
  <c r="L2155" i="1"/>
  <c r="H2156" i="1"/>
  <c r="L2156" i="1"/>
  <c r="H2157" i="1"/>
  <c r="L2157" i="1"/>
  <c r="H2158" i="1"/>
  <c r="L2158" i="1"/>
  <c r="H2159" i="1"/>
  <c r="L2159" i="1"/>
  <c r="H2160" i="1"/>
  <c r="L2160" i="1"/>
  <c r="H2161" i="1"/>
  <c r="L2161" i="1"/>
  <c r="H2162" i="1"/>
  <c r="L2162" i="1"/>
  <c r="H2163" i="1"/>
  <c r="L2163" i="1"/>
  <c r="H2164" i="1"/>
  <c r="L2164" i="1"/>
  <c r="H2165" i="1"/>
  <c r="L2165" i="1"/>
  <c r="H2166" i="1"/>
  <c r="L2166" i="1"/>
  <c r="H2167" i="1"/>
  <c r="L2167" i="1"/>
  <c r="H2168" i="1"/>
  <c r="L2168" i="1"/>
  <c r="H2169" i="1"/>
  <c r="L2169" i="1"/>
  <c r="H2170" i="1"/>
  <c r="L2170" i="1"/>
  <c r="H2171" i="1"/>
  <c r="L2171" i="1"/>
  <c r="H2172" i="1"/>
  <c r="L2172" i="1"/>
  <c r="H2173" i="1"/>
  <c r="L2173" i="1"/>
  <c r="H2174" i="1"/>
  <c r="L2174" i="1"/>
  <c r="H2175" i="1"/>
  <c r="L2175" i="1"/>
  <c r="H2176" i="1"/>
  <c r="L2176" i="1"/>
  <c r="H2177" i="1"/>
  <c r="L2177" i="1"/>
  <c r="H2178" i="1"/>
  <c r="L2178" i="1"/>
  <c r="H2179" i="1"/>
  <c r="L2179" i="1"/>
  <c r="H2180" i="1"/>
  <c r="L2180" i="1"/>
  <c r="H2181" i="1"/>
  <c r="L2181" i="1"/>
  <c r="H2182" i="1"/>
  <c r="L2182" i="1"/>
  <c r="H2183" i="1"/>
  <c r="L2183" i="1"/>
  <c r="H2184" i="1"/>
  <c r="L2184" i="1"/>
  <c r="H2185" i="1"/>
  <c r="L2185" i="1"/>
  <c r="H2186" i="1"/>
  <c r="L2186" i="1"/>
  <c r="H2187" i="1"/>
  <c r="L2187" i="1"/>
  <c r="H2188" i="1"/>
  <c r="L2188" i="1"/>
  <c r="H2189" i="1"/>
  <c r="L2189" i="1"/>
  <c r="H2190" i="1"/>
  <c r="L2190" i="1"/>
  <c r="H2191" i="1"/>
  <c r="L2191" i="1"/>
  <c r="H2192" i="1"/>
  <c r="L2192" i="1"/>
  <c r="H2193" i="1"/>
  <c r="L2193" i="1"/>
  <c r="H2194" i="1"/>
  <c r="L2194" i="1"/>
  <c r="H2195" i="1"/>
  <c r="L2195" i="1"/>
  <c r="H2196" i="1"/>
  <c r="L2196" i="1"/>
  <c r="H2197" i="1"/>
  <c r="L2197" i="1"/>
  <c r="H2198" i="1"/>
  <c r="L2198" i="1"/>
  <c r="H2199" i="1"/>
  <c r="L2199" i="1"/>
  <c r="H2200" i="1"/>
  <c r="L2200" i="1"/>
  <c r="H2201" i="1"/>
  <c r="L2201" i="1"/>
  <c r="H2202" i="1"/>
  <c r="L2202" i="1"/>
  <c r="H2203" i="1"/>
  <c r="L2203" i="1"/>
  <c r="H2204" i="1"/>
  <c r="L2204" i="1"/>
  <c r="H2205" i="1"/>
  <c r="L2205" i="1"/>
  <c r="H2206" i="1"/>
  <c r="L2206" i="1"/>
  <c r="H2207" i="1"/>
  <c r="L2207" i="1"/>
  <c r="H2208" i="1"/>
  <c r="L2208" i="1"/>
  <c r="H2209" i="1"/>
  <c r="L2209" i="1"/>
  <c r="H2210" i="1"/>
  <c r="L2210" i="1"/>
  <c r="H2211" i="1"/>
  <c r="L2211" i="1"/>
  <c r="H2212" i="1"/>
  <c r="L2212" i="1"/>
  <c r="H2213" i="1"/>
  <c r="L2213" i="1"/>
  <c r="H2214" i="1"/>
  <c r="L2214" i="1"/>
  <c r="H2215" i="1"/>
  <c r="L2215" i="1"/>
  <c r="H2216" i="1"/>
  <c r="L2216" i="1"/>
  <c r="H2217" i="1"/>
  <c r="L2217" i="1"/>
  <c r="H2218" i="1"/>
  <c r="L2218" i="1"/>
  <c r="H2219" i="1"/>
  <c r="L2219" i="1"/>
  <c r="H2220" i="1"/>
  <c r="L2220" i="1"/>
  <c r="H2221" i="1"/>
  <c r="L2221" i="1"/>
  <c r="H2222" i="1"/>
  <c r="L2222" i="1"/>
  <c r="H2223" i="1"/>
  <c r="L2223" i="1"/>
  <c r="H2224" i="1"/>
  <c r="L2224" i="1"/>
  <c r="H2225" i="1"/>
  <c r="L2225" i="1"/>
  <c r="H2226" i="1"/>
  <c r="L2226" i="1"/>
  <c r="H2227" i="1"/>
  <c r="L2227" i="1"/>
  <c r="H2228" i="1"/>
  <c r="L2228" i="1"/>
  <c r="H2229" i="1"/>
  <c r="L2229" i="1"/>
  <c r="H2230" i="1"/>
  <c r="L2230" i="1"/>
  <c r="H2231" i="1"/>
  <c r="L2231" i="1"/>
  <c r="H2232" i="1"/>
  <c r="L2232" i="1"/>
  <c r="H2233" i="1"/>
  <c r="L2233" i="1"/>
  <c r="H2234" i="1"/>
  <c r="L2234" i="1"/>
  <c r="H2235" i="1"/>
  <c r="L2235" i="1"/>
  <c r="H2236" i="1"/>
  <c r="L2236" i="1"/>
  <c r="H2237" i="1"/>
  <c r="L2237" i="1"/>
  <c r="H2238" i="1"/>
  <c r="L2238" i="1"/>
  <c r="H2239" i="1"/>
  <c r="L2239" i="1"/>
  <c r="H2240" i="1"/>
  <c r="L2240" i="1"/>
  <c r="H2241" i="1"/>
  <c r="L2241" i="1"/>
  <c r="H2242" i="1"/>
  <c r="L2242" i="1"/>
  <c r="H2243" i="1"/>
  <c r="L2243" i="1"/>
  <c r="H2244" i="1"/>
  <c r="L2244" i="1"/>
  <c r="H2245" i="1"/>
  <c r="L2245" i="1"/>
  <c r="H2246" i="1"/>
  <c r="L2246" i="1"/>
  <c r="H2247" i="1"/>
  <c r="L2247" i="1"/>
  <c r="H2248" i="1"/>
  <c r="L2248" i="1"/>
  <c r="H2249" i="1"/>
  <c r="L2249" i="1"/>
  <c r="H2250" i="1"/>
  <c r="L2250" i="1"/>
  <c r="H2251" i="1"/>
  <c r="L2251" i="1"/>
  <c r="H2252" i="1"/>
  <c r="L2252" i="1"/>
  <c r="H2253" i="1"/>
  <c r="L2253" i="1"/>
  <c r="H2254" i="1"/>
  <c r="L2254" i="1"/>
  <c r="H2255" i="1"/>
  <c r="L2255" i="1"/>
  <c r="H2256" i="1"/>
  <c r="L2256" i="1"/>
  <c r="H2257" i="1"/>
  <c r="L2257" i="1"/>
  <c r="H2258" i="1"/>
  <c r="L2258" i="1"/>
  <c r="H2259" i="1"/>
  <c r="L2259" i="1"/>
  <c r="H2260" i="1"/>
  <c r="L2260" i="1"/>
  <c r="H2261" i="1"/>
  <c r="L2261" i="1"/>
  <c r="H2262" i="1"/>
  <c r="L2262" i="1"/>
  <c r="H2263" i="1"/>
  <c r="L2263" i="1"/>
  <c r="H2264" i="1"/>
  <c r="L2264" i="1"/>
  <c r="H2265" i="1"/>
  <c r="L2265" i="1"/>
  <c r="H2266" i="1"/>
  <c r="L2266" i="1"/>
  <c r="H2267" i="1"/>
  <c r="L2267" i="1"/>
  <c r="H2268" i="1"/>
  <c r="L2268" i="1"/>
  <c r="H2269" i="1"/>
  <c r="L2269" i="1"/>
  <c r="H2270" i="1"/>
  <c r="L2270" i="1"/>
  <c r="H2271" i="1"/>
  <c r="L2271" i="1"/>
  <c r="H2272" i="1"/>
  <c r="L2272" i="1"/>
  <c r="H2273" i="1"/>
  <c r="L2273" i="1"/>
  <c r="H2274" i="1"/>
  <c r="L2274" i="1"/>
  <c r="H2275" i="1"/>
  <c r="L2275" i="1"/>
  <c r="H2276" i="1"/>
  <c r="L2276" i="1"/>
  <c r="H2277" i="1"/>
  <c r="L2277" i="1"/>
  <c r="H2278" i="1"/>
  <c r="L2278" i="1"/>
  <c r="H2279" i="1"/>
  <c r="L2279" i="1"/>
  <c r="H2280" i="1"/>
  <c r="L2280" i="1"/>
  <c r="H2281" i="1"/>
  <c r="L2281" i="1"/>
  <c r="H2282" i="1"/>
  <c r="L2282" i="1"/>
  <c r="H2283" i="1"/>
  <c r="L2283" i="1"/>
  <c r="H2284" i="1"/>
  <c r="L2284" i="1"/>
  <c r="H2285" i="1"/>
  <c r="L2285" i="1"/>
  <c r="H2286" i="1"/>
  <c r="L2286" i="1"/>
  <c r="H2287" i="1"/>
  <c r="L2287" i="1"/>
  <c r="H2288" i="1"/>
  <c r="L2288" i="1"/>
  <c r="H2289" i="1"/>
  <c r="L2289" i="1"/>
  <c r="H2290" i="1"/>
  <c r="L2290" i="1"/>
  <c r="H2291" i="1"/>
  <c r="L2291" i="1"/>
  <c r="H2292" i="1"/>
  <c r="L2292" i="1"/>
  <c r="H2293" i="1"/>
  <c r="L2293" i="1"/>
  <c r="H2294" i="1"/>
  <c r="L2294" i="1"/>
  <c r="H2295" i="1"/>
  <c r="L2295" i="1"/>
  <c r="H2296" i="1"/>
  <c r="L2296" i="1"/>
  <c r="H2297" i="1"/>
  <c r="L2297" i="1"/>
  <c r="H2298" i="1"/>
  <c r="L2298" i="1"/>
  <c r="H2299" i="1"/>
  <c r="L2299" i="1"/>
  <c r="H2300" i="1"/>
  <c r="L2300" i="1"/>
  <c r="H2301" i="1"/>
  <c r="L2301" i="1"/>
  <c r="H2302" i="1"/>
  <c r="L2302" i="1"/>
  <c r="H2303" i="1"/>
  <c r="L2303" i="1"/>
  <c r="H2304" i="1"/>
  <c r="L2304" i="1"/>
  <c r="H2305" i="1"/>
  <c r="L2305" i="1"/>
  <c r="H2306" i="1"/>
  <c r="L2306" i="1"/>
  <c r="H2307" i="1"/>
  <c r="L2307" i="1"/>
  <c r="H2308" i="1"/>
  <c r="L2308" i="1"/>
  <c r="H2309" i="1"/>
  <c r="L2309" i="1"/>
  <c r="H2310" i="1"/>
  <c r="L2310" i="1"/>
  <c r="H2311" i="1"/>
  <c r="L2311" i="1"/>
  <c r="H2312" i="1"/>
  <c r="L2312" i="1"/>
  <c r="H2313" i="1"/>
  <c r="L2313" i="1"/>
  <c r="H2314" i="1"/>
  <c r="L2314" i="1"/>
  <c r="H2315" i="1"/>
  <c r="L2315" i="1"/>
  <c r="H2316" i="1"/>
  <c r="L2316" i="1"/>
  <c r="H2317" i="1"/>
  <c r="L2317" i="1"/>
  <c r="H2318" i="1"/>
  <c r="L2318" i="1"/>
  <c r="H2319" i="1"/>
  <c r="L2319" i="1"/>
  <c r="H2320" i="1"/>
  <c r="L2320" i="1"/>
  <c r="H2321" i="1"/>
  <c r="L2321" i="1"/>
  <c r="H2322" i="1"/>
  <c r="L2322" i="1"/>
  <c r="H2323" i="1"/>
  <c r="L2323" i="1"/>
  <c r="H2324" i="1"/>
  <c r="L2324" i="1"/>
  <c r="H2325" i="1"/>
  <c r="L2325" i="1"/>
  <c r="H2326" i="1"/>
  <c r="L2326" i="1"/>
  <c r="H2327" i="1"/>
  <c r="L2327" i="1"/>
  <c r="H2328" i="1"/>
  <c r="L2328" i="1"/>
  <c r="H2329" i="1"/>
  <c r="L2329" i="1"/>
  <c r="H2330" i="1"/>
  <c r="L2330" i="1"/>
  <c r="H2331" i="1"/>
  <c r="L2331" i="1"/>
  <c r="H2332" i="1"/>
  <c r="L2332" i="1"/>
  <c r="H2333" i="1"/>
  <c r="L2333" i="1"/>
  <c r="H2334" i="1"/>
  <c r="L2334" i="1"/>
  <c r="H2335" i="1"/>
  <c r="L2335" i="1"/>
  <c r="H2336" i="1"/>
  <c r="L2336" i="1"/>
  <c r="H2337" i="1"/>
  <c r="L2337" i="1"/>
  <c r="H2338" i="1"/>
  <c r="L2338" i="1"/>
  <c r="H2339" i="1"/>
  <c r="L2339" i="1"/>
  <c r="H2340" i="1"/>
  <c r="L2340" i="1"/>
  <c r="H2341" i="1"/>
  <c r="L2341" i="1"/>
  <c r="H2342" i="1"/>
  <c r="L2342" i="1"/>
  <c r="H2343" i="1"/>
  <c r="L2343" i="1"/>
  <c r="H2344" i="1"/>
  <c r="L2344" i="1"/>
  <c r="H2345" i="1"/>
  <c r="L2345" i="1"/>
  <c r="H2346" i="1"/>
  <c r="L2346" i="1"/>
  <c r="H2347" i="1"/>
  <c r="L2347" i="1"/>
  <c r="H2348" i="1"/>
  <c r="L2348" i="1"/>
  <c r="H2349" i="1"/>
  <c r="L2349" i="1"/>
  <c r="H2350" i="1"/>
  <c r="L2350" i="1"/>
  <c r="H2351" i="1"/>
  <c r="L2351" i="1"/>
  <c r="H2352" i="1"/>
  <c r="L2352" i="1"/>
  <c r="H2353" i="1"/>
  <c r="L2353" i="1"/>
  <c r="H2354" i="1"/>
  <c r="L2354" i="1"/>
  <c r="H2355" i="1"/>
  <c r="L2355" i="1"/>
  <c r="H2356" i="1"/>
  <c r="L2356" i="1"/>
  <c r="H2357" i="1"/>
  <c r="L2357" i="1"/>
  <c r="H2358" i="1"/>
  <c r="L2358" i="1"/>
  <c r="H2359" i="1"/>
  <c r="L2359" i="1"/>
  <c r="H2360" i="1"/>
  <c r="L2360" i="1"/>
  <c r="H2361" i="1"/>
  <c r="L2361" i="1"/>
  <c r="H2362" i="1"/>
  <c r="L2362" i="1"/>
  <c r="H2363" i="1"/>
  <c r="L2363" i="1"/>
  <c r="H2364" i="1"/>
  <c r="L2364" i="1"/>
  <c r="H2365" i="1"/>
  <c r="L2365" i="1"/>
  <c r="H2366" i="1"/>
  <c r="L2366" i="1"/>
  <c r="H2367" i="1"/>
  <c r="L2367" i="1"/>
  <c r="H2368" i="1"/>
  <c r="L2368" i="1"/>
  <c r="H2369" i="1"/>
  <c r="L2369" i="1"/>
  <c r="H2370" i="1"/>
  <c r="L2370" i="1"/>
  <c r="H2371" i="1"/>
  <c r="L2371" i="1"/>
  <c r="H2372" i="1"/>
  <c r="L2372" i="1"/>
  <c r="H2373" i="1"/>
  <c r="L2373" i="1"/>
  <c r="H2374" i="1"/>
  <c r="L2374" i="1"/>
  <c r="H2375" i="1"/>
  <c r="L2375" i="1"/>
  <c r="H2376" i="1"/>
  <c r="L2376" i="1"/>
  <c r="H2377" i="1"/>
  <c r="L2377" i="1"/>
  <c r="H2378" i="1"/>
  <c r="L2378" i="1"/>
  <c r="H2379" i="1"/>
  <c r="L2379" i="1"/>
  <c r="H2380" i="1"/>
  <c r="L2380" i="1"/>
  <c r="H2381" i="1"/>
  <c r="L2381" i="1"/>
  <c r="H2382" i="1"/>
  <c r="L2382" i="1"/>
  <c r="H2383" i="1"/>
  <c r="L2383" i="1"/>
  <c r="H2384" i="1"/>
  <c r="L2384" i="1"/>
  <c r="H2385" i="1"/>
  <c r="L2385" i="1"/>
  <c r="H2386" i="1"/>
  <c r="L2386" i="1"/>
  <c r="H2387" i="1"/>
  <c r="L2387" i="1"/>
  <c r="H2388" i="1"/>
  <c r="L2388" i="1"/>
  <c r="H2389" i="1"/>
  <c r="L2389" i="1"/>
  <c r="H2390" i="1"/>
  <c r="L2390" i="1"/>
  <c r="H2391" i="1"/>
  <c r="L2391" i="1"/>
  <c r="H2392" i="1"/>
  <c r="L2392" i="1"/>
  <c r="H2393" i="1"/>
  <c r="L2393" i="1"/>
  <c r="H2394" i="1"/>
  <c r="L2394" i="1"/>
  <c r="H2395" i="1"/>
  <c r="L2395" i="1"/>
  <c r="H2396" i="1"/>
  <c r="L2396" i="1"/>
  <c r="H2397" i="1"/>
  <c r="L2397" i="1"/>
  <c r="H2398" i="1"/>
  <c r="L2398" i="1"/>
  <c r="H2399" i="1"/>
  <c r="L2399" i="1"/>
  <c r="H2400" i="1"/>
  <c r="L2400" i="1"/>
  <c r="H2401" i="1"/>
  <c r="L2401" i="1"/>
  <c r="H2402" i="1"/>
  <c r="L2402" i="1"/>
  <c r="H2403" i="1"/>
  <c r="L2403" i="1"/>
  <c r="H2404" i="1"/>
  <c r="L2404" i="1"/>
  <c r="H2405" i="1"/>
  <c r="L2405" i="1"/>
  <c r="H2406" i="1"/>
  <c r="L2406" i="1"/>
  <c r="H2407" i="1"/>
  <c r="L2407" i="1"/>
  <c r="H2408" i="1"/>
  <c r="L2408" i="1"/>
  <c r="H2409" i="1"/>
  <c r="L2409" i="1"/>
  <c r="H2410" i="1"/>
  <c r="L2410" i="1"/>
  <c r="H2411" i="1"/>
  <c r="L2411" i="1"/>
  <c r="H2412" i="1"/>
  <c r="L2412" i="1"/>
  <c r="H2413" i="1"/>
  <c r="L2413" i="1"/>
  <c r="H2414" i="1"/>
  <c r="L2414" i="1"/>
  <c r="H2415" i="1"/>
  <c r="L2415" i="1"/>
  <c r="H2416" i="1"/>
  <c r="L2416" i="1"/>
  <c r="H2417" i="1"/>
  <c r="L2417" i="1"/>
  <c r="H2418" i="1"/>
  <c r="L2418" i="1"/>
  <c r="H2419" i="1"/>
  <c r="L2419" i="1"/>
  <c r="H2420" i="1"/>
  <c r="L2420" i="1"/>
  <c r="H2421" i="1"/>
  <c r="L2421" i="1"/>
  <c r="H2422" i="1"/>
  <c r="L2422" i="1"/>
  <c r="H2423" i="1"/>
  <c r="L2423" i="1"/>
  <c r="H2424" i="1"/>
  <c r="L2424" i="1"/>
  <c r="H2425" i="1"/>
  <c r="L2425" i="1"/>
  <c r="H2426" i="1"/>
  <c r="L2426" i="1"/>
  <c r="H2427" i="1"/>
  <c r="L2427" i="1"/>
  <c r="H2428" i="1"/>
  <c r="L2428" i="1"/>
  <c r="H2429" i="1"/>
  <c r="L2429" i="1"/>
  <c r="H2430" i="1"/>
  <c r="L2430" i="1"/>
  <c r="H2431" i="1"/>
  <c r="L2431" i="1"/>
  <c r="H2432" i="1"/>
  <c r="L2432" i="1"/>
  <c r="H2433" i="1"/>
  <c r="L2433" i="1"/>
  <c r="H2434" i="1"/>
  <c r="L2434" i="1"/>
  <c r="H2435" i="1"/>
  <c r="L2435" i="1"/>
  <c r="H2436" i="1"/>
  <c r="L2436" i="1"/>
  <c r="H2437" i="1"/>
  <c r="L2437" i="1"/>
  <c r="H2438" i="1"/>
  <c r="L2438" i="1"/>
  <c r="H2439" i="1"/>
  <c r="L2439" i="1"/>
  <c r="H2440" i="1"/>
  <c r="L2440" i="1"/>
  <c r="H2441" i="1"/>
  <c r="L2441" i="1"/>
  <c r="H2442" i="1"/>
  <c r="L2442" i="1"/>
  <c r="H2443" i="1"/>
  <c r="L2443" i="1"/>
  <c r="H2444" i="1"/>
  <c r="L2444" i="1"/>
  <c r="H2445" i="1"/>
  <c r="L2445" i="1"/>
  <c r="H2446" i="1"/>
  <c r="L2446" i="1"/>
  <c r="H2447" i="1"/>
  <c r="L2447" i="1"/>
  <c r="H2448" i="1"/>
  <c r="L2448" i="1"/>
  <c r="H2449" i="1"/>
  <c r="L2449" i="1"/>
  <c r="H2450" i="1"/>
  <c r="L2450" i="1"/>
  <c r="H2451" i="1"/>
  <c r="L2451" i="1"/>
  <c r="H2452" i="1"/>
  <c r="L2452" i="1"/>
  <c r="H2453" i="1"/>
  <c r="L2453" i="1"/>
  <c r="H2454" i="1"/>
  <c r="L2454" i="1"/>
  <c r="H2455" i="1"/>
  <c r="L2455" i="1"/>
  <c r="H2456" i="1"/>
  <c r="L2456" i="1"/>
  <c r="H2457" i="1"/>
  <c r="L2457" i="1"/>
  <c r="H2458" i="1"/>
  <c r="L2458" i="1"/>
  <c r="H2459" i="1"/>
  <c r="L2459" i="1"/>
  <c r="H2460" i="1"/>
  <c r="L2460" i="1"/>
  <c r="H2461" i="1"/>
  <c r="L2461" i="1"/>
  <c r="H2462" i="1"/>
  <c r="L2462" i="1"/>
  <c r="H2463" i="1"/>
  <c r="L2463" i="1"/>
  <c r="H2464" i="1"/>
  <c r="L2464" i="1"/>
  <c r="H2465" i="1"/>
  <c r="L2465" i="1"/>
  <c r="H2466" i="1"/>
  <c r="L2466" i="1"/>
  <c r="H2467" i="1"/>
  <c r="L2467" i="1"/>
  <c r="H2468" i="1"/>
  <c r="L2468" i="1"/>
  <c r="H2469" i="1"/>
  <c r="L2469" i="1"/>
  <c r="H2470" i="1"/>
  <c r="L2470" i="1"/>
  <c r="H2471" i="1"/>
  <c r="L2471" i="1"/>
  <c r="H2472" i="1"/>
  <c r="L2472" i="1"/>
  <c r="H2473" i="1"/>
  <c r="L2473" i="1"/>
  <c r="H2474" i="1"/>
  <c r="L2474" i="1"/>
  <c r="H2475" i="1"/>
  <c r="L2475" i="1"/>
  <c r="H2476" i="1"/>
  <c r="L2476" i="1"/>
  <c r="H2477" i="1"/>
  <c r="L2477" i="1"/>
  <c r="H2478" i="1"/>
  <c r="L2478" i="1"/>
  <c r="H2479" i="1"/>
  <c r="L2479" i="1"/>
  <c r="H2480" i="1"/>
  <c r="L2480" i="1"/>
  <c r="H2481" i="1"/>
  <c r="L2481" i="1"/>
  <c r="H2482" i="1"/>
  <c r="L2482" i="1"/>
  <c r="H2483" i="1"/>
  <c r="L2483" i="1"/>
  <c r="H2484" i="1"/>
  <c r="L2484" i="1"/>
  <c r="H2485" i="1"/>
  <c r="L2485" i="1"/>
  <c r="H2486" i="1"/>
  <c r="L2486" i="1"/>
  <c r="H2487" i="1"/>
  <c r="L2487" i="1"/>
  <c r="H2488" i="1"/>
  <c r="L2488" i="1"/>
  <c r="H2489" i="1"/>
  <c r="L2489" i="1"/>
  <c r="H2490" i="1"/>
  <c r="L2490" i="1"/>
  <c r="H2491" i="1"/>
  <c r="L2491" i="1"/>
  <c r="H2492" i="1"/>
  <c r="L2492" i="1"/>
  <c r="H2493" i="1"/>
  <c r="L2493" i="1"/>
  <c r="H2494" i="1"/>
  <c r="L2494" i="1"/>
  <c r="H2495" i="1"/>
  <c r="L2495" i="1"/>
  <c r="H2496" i="1"/>
  <c r="L2496" i="1"/>
  <c r="H2497" i="1"/>
  <c r="L2497" i="1"/>
  <c r="H2498" i="1"/>
  <c r="L2498" i="1"/>
  <c r="H2499" i="1"/>
  <c r="L2499" i="1"/>
  <c r="H2500" i="1"/>
  <c r="L2500" i="1"/>
  <c r="H2501" i="1"/>
  <c r="L2501" i="1"/>
  <c r="H2502" i="1"/>
  <c r="L2502" i="1"/>
  <c r="H2503" i="1"/>
  <c r="L2503" i="1"/>
  <c r="H2504" i="1"/>
  <c r="L2504" i="1"/>
  <c r="H2505" i="1"/>
  <c r="L2505" i="1"/>
  <c r="H2506" i="1"/>
  <c r="L2506" i="1"/>
  <c r="H2507" i="1"/>
  <c r="L2507" i="1"/>
  <c r="H2508" i="1"/>
  <c r="L2508" i="1"/>
  <c r="H2509" i="1"/>
  <c r="L2509" i="1"/>
  <c r="H2510" i="1"/>
  <c r="L2510" i="1"/>
  <c r="H2511" i="1"/>
  <c r="L2511" i="1"/>
  <c r="H2512" i="1"/>
  <c r="L2512" i="1"/>
  <c r="H2513" i="1"/>
  <c r="L2513" i="1"/>
  <c r="H2514" i="1"/>
  <c r="L2514" i="1"/>
  <c r="H2515" i="1"/>
  <c r="L2515" i="1"/>
  <c r="H2516" i="1"/>
  <c r="L2516" i="1"/>
  <c r="H2517" i="1"/>
  <c r="L2517" i="1"/>
  <c r="H2518" i="1"/>
  <c r="L2518" i="1"/>
  <c r="H2519" i="1"/>
  <c r="L2519" i="1"/>
  <c r="H2520" i="1"/>
  <c r="L2520" i="1"/>
  <c r="H2521" i="1"/>
  <c r="L2521" i="1"/>
  <c r="H2522" i="1"/>
  <c r="L2522" i="1"/>
  <c r="H2523" i="1"/>
  <c r="L2523" i="1"/>
  <c r="H2524" i="1"/>
  <c r="L2524" i="1"/>
  <c r="H2525" i="1"/>
  <c r="L2525" i="1"/>
  <c r="H2526" i="1"/>
  <c r="L2526" i="1"/>
  <c r="H2527" i="1"/>
  <c r="L2527" i="1"/>
  <c r="H2528" i="1"/>
  <c r="L2528" i="1"/>
  <c r="H2529" i="1"/>
  <c r="L2529" i="1"/>
  <c r="H2530" i="1"/>
  <c r="L2530" i="1"/>
  <c r="H2531" i="1"/>
  <c r="L2531" i="1"/>
  <c r="H2532" i="1"/>
  <c r="L2532" i="1"/>
  <c r="H2533" i="1"/>
  <c r="L2533" i="1"/>
  <c r="H2534" i="1"/>
  <c r="L2534" i="1"/>
  <c r="H2535" i="1"/>
  <c r="L2535" i="1"/>
  <c r="H2536" i="1"/>
  <c r="L2536" i="1"/>
  <c r="H2537" i="1"/>
  <c r="L2537" i="1"/>
  <c r="H2538" i="1"/>
  <c r="L2538" i="1"/>
  <c r="H2539" i="1"/>
  <c r="L2539" i="1"/>
  <c r="H2540" i="1"/>
  <c r="L2540" i="1"/>
  <c r="H2541" i="1"/>
  <c r="L2541" i="1"/>
  <c r="H2542" i="1"/>
  <c r="L2542" i="1"/>
  <c r="H2543" i="1"/>
  <c r="L2543" i="1"/>
  <c r="H2544" i="1"/>
  <c r="L2544" i="1"/>
  <c r="H2545" i="1"/>
  <c r="L2545" i="1"/>
  <c r="H2546" i="1"/>
  <c r="L2546" i="1"/>
  <c r="H2547" i="1"/>
  <c r="L2547" i="1"/>
  <c r="H2548" i="1"/>
  <c r="L2548" i="1"/>
  <c r="H2549" i="1"/>
  <c r="L2549" i="1"/>
  <c r="H2550" i="1"/>
  <c r="L2550" i="1"/>
  <c r="H2551" i="1"/>
  <c r="L2551" i="1"/>
  <c r="H2552" i="1"/>
  <c r="L2552" i="1"/>
  <c r="H2553" i="1"/>
  <c r="L2553" i="1"/>
  <c r="H2554" i="1"/>
  <c r="L2554" i="1"/>
  <c r="H2555" i="1"/>
  <c r="L2555" i="1"/>
  <c r="H2556" i="1"/>
  <c r="L2556" i="1"/>
  <c r="H2557" i="1"/>
  <c r="L2557" i="1"/>
  <c r="H2558" i="1"/>
  <c r="L2558" i="1"/>
  <c r="H2559" i="1"/>
  <c r="L2559" i="1"/>
  <c r="H2560" i="1"/>
  <c r="L2560" i="1"/>
  <c r="H2561" i="1"/>
  <c r="L2561" i="1"/>
  <c r="H2562" i="1"/>
  <c r="L2562" i="1"/>
  <c r="H2563" i="1"/>
  <c r="L2563" i="1"/>
  <c r="H2564" i="1"/>
  <c r="L2564" i="1"/>
  <c r="H2565" i="1"/>
  <c r="L2565" i="1"/>
  <c r="H2566" i="1"/>
  <c r="L2566" i="1"/>
  <c r="H2567" i="1"/>
  <c r="L2567" i="1"/>
  <c r="H2568" i="1"/>
  <c r="L2568" i="1"/>
  <c r="H2569" i="1"/>
  <c r="L2569" i="1"/>
  <c r="H2570" i="1"/>
  <c r="L2570" i="1"/>
  <c r="H2571" i="1"/>
  <c r="L2571" i="1"/>
  <c r="H2572" i="1"/>
  <c r="L2572" i="1"/>
  <c r="H2573" i="1"/>
  <c r="L2573" i="1"/>
  <c r="H2574" i="1"/>
  <c r="L2574" i="1"/>
  <c r="H2575" i="1"/>
  <c r="L2575" i="1"/>
  <c r="H2576" i="1"/>
  <c r="L2576" i="1"/>
  <c r="H2577" i="1"/>
  <c r="L2577" i="1"/>
  <c r="H2578" i="1"/>
  <c r="L2578" i="1"/>
  <c r="H2579" i="1"/>
  <c r="L2579" i="1"/>
  <c r="H2580" i="1"/>
  <c r="L2580" i="1"/>
  <c r="H2581" i="1"/>
  <c r="L2581" i="1"/>
  <c r="H2582" i="1"/>
  <c r="L2582" i="1"/>
  <c r="H2583" i="1"/>
  <c r="L2583" i="1"/>
  <c r="H2584" i="1"/>
  <c r="L2584" i="1"/>
  <c r="H2585" i="1"/>
  <c r="L2585" i="1"/>
  <c r="H2586" i="1"/>
  <c r="L2586" i="1"/>
  <c r="H2587" i="1"/>
  <c r="L2587" i="1"/>
  <c r="H2588" i="1"/>
  <c r="L2588" i="1"/>
  <c r="H2589" i="1"/>
  <c r="L2589" i="1"/>
  <c r="H2590" i="1"/>
  <c r="L2590" i="1"/>
  <c r="H2591" i="1"/>
  <c r="L2591" i="1"/>
  <c r="H2592" i="1"/>
  <c r="L2592" i="1"/>
  <c r="H2593" i="1"/>
  <c r="L2593" i="1"/>
  <c r="H2594" i="1"/>
  <c r="L2594" i="1"/>
  <c r="H2595" i="1"/>
  <c r="L2595" i="1"/>
  <c r="H2596" i="1"/>
  <c r="L2596" i="1"/>
  <c r="H2597" i="1"/>
  <c r="L2597" i="1"/>
  <c r="H2598" i="1"/>
  <c r="L2598" i="1"/>
  <c r="H2599" i="1"/>
  <c r="L2599" i="1"/>
  <c r="H2600" i="1"/>
  <c r="L2600" i="1"/>
  <c r="H2601" i="1"/>
  <c r="L2601" i="1"/>
  <c r="H2602" i="1"/>
  <c r="L2602" i="1"/>
  <c r="H2603" i="1"/>
  <c r="L2603" i="1"/>
  <c r="H2604" i="1"/>
  <c r="L2604" i="1"/>
  <c r="H2605" i="1"/>
  <c r="L2605" i="1"/>
  <c r="H2606" i="1"/>
  <c r="L2606" i="1"/>
  <c r="H2607" i="1"/>
  <c r="L2607" i="1"/>
  <c r="H2608" i="1"/>
  <c r="L2608" i="1"/>
  <c r="H2609" i="1"/>
  <c r="L2609" i="1"/>
  <c r="H2610" i="1"/>
  <c r="L2610" i="1"/>
  <c r="H2611" i="1"/>
  <c r="L2611" i="1"/>
  <c r="H2612" i="1"/>
  <c r="L2612" i="1"/>
  <c r="H2613" i="1"/>
  <c r="L2613" i="1"/>
  <c r="H2614" i="1"/>
  <c r="L2614" i="1"/>
  <c r="H2615" i="1"/>
  <c r="L2615" i="1"/>
  <c r="H2616" i="1"/>
  <c r="L2616" i="1"/>
  <c r="H2617" i="1"/>
  <c r="L2617" i="1"/>
  <c r="H2618" i="1"/>
  <c r="L2618" i="1"/>
  <c r="H2619" i="1"/>
  <c r="L2619" i="1"/>
  <c r="H2620" i="1"/>
  <c r="L2620" i="1"/>
  <c r="H2621" i="1"/>
  <c r="L2621" i="1"/>
  <c r="H2622" i="1"/>
  <c r="L2622" i="1"/>
  <c r="H2623" i="1"/>
  <c r="L2623" i="1"/>
  <c r="H2624" i="1"/>
  <c r="L2624" i="1"/>
  <c r="H2625" i="1"/>
  <c r="L2625" i="1"/>
  <c r="H2626" i="1"/>
  <c r="L2626" i="1"/>
  <c r="H2627" i="1"/>
  <c r="L2627" i="1"/>
  <c r="H2628" i="1"/>
  <c r="L2628" i="1"/>
  <c r="H2629" i="1"/>
  <c r="L2629" i="1"/>
  <c r="H2630" i="1"/>
  <c r="L2630" i="1"/>
  <c r="H2631" i="1"/>
  <c r="L2631" i="1"/>
  <c r="H2632" i="1"/>
  <c r="L2632" i="1"/>
  <c r="H2633" i="1"/>
  <c r="L2633" i="1"/>
  <c r="H2634" i="1"/>
  <c r="L2634" i="1"/>
  <c r="H2635" i="1"/>
  <c r="L2635" i="1"/>
  <c r="H2636" i="1"/>
  <c r="L2636" i="1"/>
  <c r="H2637" i="1"/>
  <c r="L2637" i="1"/>
  <c r="H2638" i="1"/>
  <c r="L2638" i="1"/>
  <c r="H2639" i="1"/>
  <c r="L2639" i="1"/>
  <c r="H2640" i="1"/>
  <c r="L2640" i="1"/>
  <c r="H2641" i="1"/>
  <c r="L2641" i="1"/>
  <c r="H2642" i="1"/>
  <c r="L2642" i="1"/>
  <c r="H2643" i="1"/>
  <c r="L2643" i="1"/>
  <c r="H2644" i="1"/>
  <c r="L2644" i="1"/>
  <c r="H2645" i="1"/>
  <c r="L2645" i="1"/>
  <c r="H2646" i="1"/>
  <c r="L2646" i="1"/>
  <c r="H2647" i="1"/>
  <c r="L2647" i="1"/>
  <c r="H2648" i="1"/>
  <c r="L2648" i="1"/>
  <c r="H2649" i="1"/>
  <c r="L2649" i="1"/>
  <c r="H2650" i="1"/>
  <c r="L2650" i="1"/>
  <c r="H2651" i="1"/>
  <c r="L2651" i="1"/>
  <c r="H2652" i="1"/>
  <c r="L2652" i="1"/>
  <c r="H2653" i="1"/>
  <c r="L2653" i="1"/>
  <c r="H2654" i="1"/>
  <c r="L2654" i="1"/>
  <c r="H2655" i="1"/>
  <c r="L2655" i="1"/>
  <c r="H2656" i="1"/>
  <c r="L2656" i="1"/>
  <c r="H2657" i="1"/>
  <c r="L2657" i="1"/>
  <c r="H2658" i="1"/>
  <c r="L2658" i="1"/>
  <c r="H2659" i="1"/>
  <c r="L2659" i="1"/>
  <c r="H2660" i="1"/>
  <c r="L2660" i="1"/>
  <c r="H2661" i="1"/>
  <c r="L2661" i="1"/>
  <c r="H2662" i="1"/>
  <c r="L2662" i="1"/>
  <c r="H2663" i="1"/>
  <c r="L2663" i="1"/>
  <c r="H2664" i="1"/>
  <c r="L2664" i="1"/>
  <c r="H2665" i="1"/>
  <c r="L2665" i="1"/>
  <c r="H2666" i="1"/>
  <c r="L2666" i="1"/>
  <c r="H2667" i="1"/>
  <c r="L2667" i="1"/>
  <c r="H2668" i="1"/>
  <c r="L2668" i="1"/>
  <c r="H2669" i="1"/>
  <c r="L2669" i="1"/>
  <c r="H2670" i="1"/>
  <c r="L2670" i="1"/>
  <c r="H2671" i="1"/>
  <c r="L2671" i="1"/>
  <c r="H2672" i="1"/>
  <c r="L2672" i="1"/>
  <c r="H2673" i="1"/>
  <c r="L2673" i="1"/>
  <c r="H2674" i="1"/>
  <c r="L2674" i="1"/>
  <c r="H2675" i="1"/>
  <c r="L2675" i="1"/>
  <c r="H2676" i="1"/>
  <c r="L2676" i="1"/>
  <c r="H2677" i="1"/>
  <c r="L2677" i="1"/>
  <c r="H2678" i="1"/>
  <c r="L2678" i="1"/>
  <c r="H2679" i="1"/>
  <c r="L2679" i="1"/>
  <c r="H2680" i="1"/>
  <c r="L2680" i="1"/>
  <c r="H2681" i="1"/>
  <c r="L2681" i="1"/>
  <c r="H2682" i="1"/>
  <c r="L2682" i="1"/>
  <c r="H2683" i="1"/>
  <c r="L2683" i="1"/>
  <c r="H2684" i="1"/>
  <c r="L2684" i="1"/>
  <c r="H2685" i="1"/>
  <c r="L2685" i="1"/>
  <c r="H2686" i="1"/>
  <c r="L2686" i="1"/>
  <c r="H2687" i="1"/>
  <c r="L2687" i="1"/>
  <c r="H2688" i="1"/>
  <c r="L2688" i="1"/>
  <c r="H2689" i="1"/>
  <c r="L2689" i="1"/>
  <c r="H2690" i="1"/>
  <c r="L2690" i="1"/>
  <c r="H2691" i="1"/>
  <c r="L2691" i="1"/>
  <c r="H2692" i="1"/>
  <c r="L2692" i="1"/>
  <c r="H2693" i="1"/>
  <c r="L2693" i="1"/>
  <c r="H2694" i="1"/>
  <c r="L2694" i="1"/>
  <c r="H2695" i="1"/>
  <c r="L2695" i="1"/>
  <c r="H2696" i="1"/>
  <c r="L2696" i="1"/>
  <c r="H2697" i="1"/>
  <c r="L2697" i="1"/>
  <c r="H2698" i="1"/>
  <c r="L2698" i="1"/>
  <c r="H2699" i="1"/>
  <c r="L2699" i="1"/>
  <c r="H2700" i="1"/>
  <c r="L2700" i="1"/>
  <c r="H2701" i="1"/>
  <c r="L2701" i="1"/>
  <c r="H2702" i="1"/>
  <c r="L2702" i="1"/>
  <c r="H2703" i="1"/>
  <c r="L2703" i="1"/>
  <c r="H2704" i="1"/>
  <c r="L2704" i="1"/>
  <c r="H2705" i="1"/>
  <c r="L2705" i="1"/>
  <c r="H2706" i="1"/>
  <c r="L2706" i="1"/>
  <c r="H2707" i="1"/>
  <c r="L2707" i="1"/>
  <c r="H2708" i="1"/>
  <c r="L2708" i="1"/>
  <c r="H2709" i="1"/>
  <c r="L2709" i="1"/>
  <c r="H2710" i="1"/>
  <c r="L2710" i="1"/>
  <c r="H2711" i="1"/>
  <c r="L2711" i="1"/>
  <c r="H2712" i="1"/>
  <c r="L2712" i="1"/>
  <c r="H2713" i="1"/>
  <c r="L2713" i="1"/>
  <c r="H2714" i="1"/>
  <c r="L2714" i="1"/>
  <c r="H2715" i="1"/>
  <c r="L2715" i="1"/>
  <c r="H2716" i="1"/>
  <c r="L2716" i="1"/>
  <c r="H2717" i="1"/>
  <c r="L2717" i="1"/>
  <c r="H2718" i="1"/>
  <c r="L2718" i="1"/>
  <c r="H2719" i="1"/>
  <c r="L2719" i="1"/>
  <c r="H2720" i="1"/>
  <c r="L2720" i="1"/>
  <c r="H2721" i="1"/>
  <c r="L2721" i="1"/>
  <c r="H2722" i="1"/>
  <c r="L2722" i="1"/>
  <c r="H2723" i="1"/>
  <c r="L2723" i="1"/>
  <c r="H2724" i="1"/>
  <c r="L2724" i="1"/>
  <c r="H2725" i="1"/>
  <c r="L2725" i="1"/>
  <c r="H2726" i="1"/>
  <c r="L2726" i="1"/>
  <c r="H2727" i="1"/>
  <c r="L2727" i="1"/>
  <c r="H2728" i="1"/>
  <c r="L2728" i="1"/>
  <c r="H2729" i="1"/>
  <c r="L2729" i="1"/>
  <c r="H2730" i="1"/>
  <c r="L2730" i="1"/>
  <c r="H2731" i="1"/>
  <c r="L2731" i="1"/>
  <c r="H2732" i="1"/>
  <c r="L2732" i="1"/>
  <c r="H2733" i="1"/>
  <c r="L2733" i="1"/>
  <c r="H2734" i="1"/>
  <c r="L2734" i="1"/>
  <c r="H2735" i="1"/>
  <c r="L2735" i="1"/>
  <c r="H2736" i="1"/>
  <c r="L2736" i="1"/>
  <c r="H2737" i="1"/>
  <c r="L2737" i="1"/>
  <c r="H2738" i="1"/>
  <c r="L2738" i="1"/>
  <c r="H2739" i="1"/>
  <c r="L2739" i="1"/>
  <c r="H2740" i="1"/>
  <c r="L2740" i="1"/>
  <c r="H2741" i="1"/>
  <c r="L2741" i="1"/>
  <c r="H2742" i="1"/>
  <c r="L2742" i="1"/>
  <c r="H2743" i="1"/>
  <c r="L2743" i="1"/>
  <c r="H2744" i="1"/>
  <c r="L2744" i="1"/>
  <c r="H2745" i="1"/>
  <c r="L2745" i="1"/>
  <c r="H2746" i="1"/>
  <c r="L2746" i="1"/>
  <c r="H2747" i="1"/>
  <c r="L2747" i="1"/>
  <c r="H2748" i="1"/>
  <c r="L2748" i="1"/>
  <c r="H2749" i="1"/>
  <c r="L2749" i="1"/>
  <c r="H2750" i="1"/>
  <c r="L2750" i="1"/>
  <c r="H2751" i="1"/>
  <c r="L2751" i="1"/>
  <c r="H2752" i="1"/>
  <c r="L2752" i="1"/>
  <c r="H2753" i="1"/>
  <c r="L2753" i="1"/>
  <c r="H2754" i="1"/>
  <c r="L2754" i="1"/>
  <c r="H2755" i="1"/>
  <c r="L2755" i="1"/>
  <c r="H2756" i="1"/>
  <c r="L2756" i="1"/>
  <c r="H2757" i="1"/>
  <c r="L2757" i="1"/>
  <c r="H2758" i="1"/>
  <c r="L2758" i="1"/>
  <c r="H2759" i="1"/>
  <c r="L2759" i="1"/>
  <c r="H2760" i="1"/>
  <c r="L2760" i="1"/>
  <c r="H2761" i="1"/>
  <c r="L2761" i="1"/>
  <c r="H2762" i="1"/>
  <c r="L2762" i="1"/>
  <c r="H2763" i="1"/>
  <c r="L2763" i="1"/>
  <c r="H2764" i="1"/>
  <c r="L2764" i="1"/>
  <c r="H2765" i="1"/>
  <c r="L2765" i="1"/>
  <c r="H2766" i="1"/>
  <c r="L2766" i="1"/>
  <c r="H2767" i="1"/>
  <c r="L2767" i="1"/>
  <c r="H2768" i="1"/>
  <c r="L2768" i="1"/>
  <c r="H2769" i="1"/>
  <c r="L2769" i="1"/>
  <c r="H2770" i="1"/>
  <c r="L2770" i="1"/>
  <c r="H2771" i="1"/>
  <c r="L2771" i="1"/>
  <c r="H2772" i="1"/>
  <c r="L2772" i="1"/>
  <c r="H2773" i="1"/>
  <c r="L2773" i="1"/>
  <c r="H2774" i="1"/>
  <c r="L2774" i="1"/>
  <c r="H2775" i="1"/>
  <c r="L2775" i="1"/>
  <c r="H2776" i="1"/>
  <c r="L2776" i="1"/>
  <c r="H2777" i="1"/>
  <c r="L2777" i="1"/>
  <c r="H2778" i="1"/>
  <c r="L2778" i="1"/>
  <c r="H2779" i="1"/>
  <c r="L2779" i="1"/>
  <c r="H2780" i="1"/>
  <c r="L2780" i="1"/>
  <c r="H2781" i="1"/>
  <c r="L2781" i="1"/>
  <c r="H2782" i="1"/>
  <c r="L2782" i="1"/>
  <c r="H2783" i="1"/>
  <c r="L2783" i="1"/>
  <c r="H2784" i="1"/>
  <c r="L2784" i="1"/>
  <c r="H2785" i="1"/>
  <c r="L2785" i="1"/>
  <c r="H2786" i="1"/>
  <c r="L2786" i="1"/>
  <c r="H2787" i="1"/>
  <c r="L2787" i="1"/>
  <c r="H2788" i="1"/>
  <c r="L2788" i="1"/>
  <c r="H2789" i="1"/>
  <c r="L2789" i="1"/>
  <c r="H2790" i="1"/>
  <c r="L2790" i="1"/>
  <c r="H2791" i="1"/>
  <c r="L2791" i="1"/>
  <c r="H2792" i="1"/>
  <c r="L2792" i="1"/>
  <c r="H2793" i="1"/>
  <c r="L2793" i="1"/>
  <c r="H2794" i="1"/>
  <c r="L2794" i="1"/>
  <c r="H2795" i="1"/>
  <c r="L2795" i="1"/>
  <c r="H2796" i="1"/>
  <c r="L2796" i="1"/>
  <c r="H2797" i="1"/>
  <c r="L2797" i="1"/>
  <c r="H2798" i="1"/>
  <c r="L2798" i="1"/>
  <c r="H2799" i="1"/>
  <c r="L2799" i="1"/>
  <c r="H2800" i="1"/>
  <c r="L2800" i="1"/>
  <c r="H2801" i="1"/>
  <c r="L2801" i="1"/>
  <c r="H2802" i="1"/>
  <c r="L2802" i="1"/>
  <c r="H2803" i="1"/>
  <c r="L2803" i="1"/>
  <c r="H2804" i="1"/>
  <c r="L2804" i="1"/>
  <c r="H2805" i="1"/>
  <c r="L2805" i="1"/>
  <c r="H2806" i="1"/>
  <c r="L2806" i="1"/>
  <c r="H2807" i="1"/>
  <c r="L2807" i="1"/>
  <c r="H2808" i="1"/>
  <c r="L2808" i="1"/>
  <c r="H2809" i="1"/>
  <c r="L2809" i="1"/>
  <c r="H2810" i="1"/>
  <c r="L2810" i="1"/>
  <c r="H2811" i="1"/>
  <c r="L2811" i="1"/>
  <c r="H2812" i="1"/>
  <c r="L2812" i="1"/>
  <c r="H2813" i="1"/>
  <c r="L2813" i="1"/>
  <c r="H2814" i="1"/>
  <c r="L2814" i="1"/>
  <c r="H2815" i="1"/>
  <c r="L2815" i="1"/>
  <c r="H2816" i="1"/>
  <c r="L2816" i="1"/>
  <c r="H2817" i="1"/>
  <c r="L2817" i="1"/>
  <c r="H2818" i="1"/>
  <c r="L2818" i="1"/>
  <c r="H2819" i="1"/>
  <c r="L2819" i="1"/>
  <c r="H2820" i="1"/>
  <c r="L2820" i="1"/>
  <c r="H2821" i="1"/>
  <c r="L2821" i="1"/>
  <c r="H2822" i="1"/>
  <c r="L2822" i="1"/>
  <c r="H2823" i="1"/>
  <c r="L2823" i="1"/>
  <c r="H2824" i="1"/>
  <c r="L2824" i="1"/>
  <c r="H2825" i="1"/>
  <c r="L2825" i="1"/>
  <c r="H2826" i="1"/>
  <c r="L2826" i="1"/>
  <c r="H2827" i="1"/>
  <c r="L2827" i="1"/>
  <c r="H2828" i="1"/>
  <c r="L2828" i="1"/>
  <c r="H2829" i="1"/>
  <c r="L2829" i="1"/>
  <c r="H2830" i="1"/>
  <c r="L2830" i="1"/>
  <c r="H2831" i="1"/>
  <c r="L2831" i="1"/>
  <c r="H2832" i="1"/>
  <c r="L2832" i="1"/>
  <c r="H2833" i="1"/>
  <c r="L2833" i="1"/>
  <c r="H2834" i="1"/>
  <c r="L2834" i="1"/>
  <c r="H2835" i="1"/>
  <c r="L2835" i="1"/>
  <c r="H2836" i="1"/>
  <c r="L2836" i="1"/>
  <c r="H2837" i="1"/>
  <c r="L2837" i="1"/>
  <c r="H2838" i="1"/>
  <c r="L2838" i="1"/>
  <c r="H2839" i="1"/>
  <c r="L2839" i="1"/>
  <c r="H2840" i="1"/>
  <c r="L2840" i="1"/>
  <c r="H2841" i="1"/>
  <c r="L2841" i="1"/>
  <c r="H2842" i="1"/>
  <c r="L2842" i="1"/>
  <c r="H2843" i="1"/>
  <c r="L2843" i="1"/>
  <c r="H2844" i="1"/>
  <c r="L2844" i="1"/>
  <c r="H2845" i="1"/>
  <c r="L2845" i="1"/>
  <c r="H2846" i="1"/>
  <c r="L2846" i="1"/>
  <c r="H2847" i="1"/>
  <c r="L2847" i="1"/>
  <c r="H2848" i="1"/>
  <c r="L2848" i="1"/>
  <c r="H2849" i="1"/>
  <c r="L2849" i="1"/>
  <c r="H2850" i="1"/>
  <c r="L2850" i="1"/>
  <c r="H2851" i="1"/>
  <c r="L2851" i="1"/>
  <c r="H2852" i="1"/>
  <c r="L2852" i="1"/>
  <c r="H2853" i="1"/>
  <c r="L2853" i="1"/>
  <c r="H2854" i="1"/>
  <c r="L2854" i="1"/>
  <c r="H2855" i="1"/>
  <c r="L2855" i="1"/>
  <c r="H2856" i="1"/>
  <c r="L2856" i="1"/>
  <c r="H2857" i="1"/>
  <c r="L2857" i="1"/>
  <c r="H2858" i="1"/>
  <c r="L2858" i="1"/>
  <c r="H2859" i="1"/>
  <c r="L2859" i="1"/>
  <c r="H2860" i="1"/>
  <c r="L2860" i="1"/>
  <c r="H2861" i="1"/>
  <c r="L2861" i="1"/>
  <c r="H2862" i="1"/>
  <c r="L2862" i="1"/>
  <c r="H2863" i="1"/>
  <c r="L2863" i="1"/>
  <c r="H2864" i="1"/>
  <c r="L2864" i="1"/>
  <c r="H2865" i="1"/>
  <c r="L2865" i="1"/>
  <c r="H2866" i="1"/>
  <c r="L2866" i="1"/>
  <c r="H2867" i="1"/>
  <c r="L2867" i="1"/>
  <c r="H2868" i="1"/>
  <c r="L2868" i="1"/>
  <c r="H2869" i="1"/>
  <c r="L2869" i="1"/>
  <c r="H2870" i="1"/>
  <c r="L2870" i="1"/>
  <c r="H2871" i="1"/>
  <c r="L2871" i="1"/>
  <c r="H2872" i="1"/>
  <c r="L2872" i="1"/>
  <c r="H2873" i="1"/>
  <c r="L2873" i="1"/>
  <c r="H2874" i="1"/>
  <c r="L2874" i="1"/>
  <c r="H2875" i="1"/>
  <c r="L2875" i="1"/>
  <c r="H2876" i="1"/>
  <c r="L2876" i="1"/>
  <c r="H2877" i="1"/>
  <c r="L2877" i="1"/>
  <c r="H2878" i="1"/>
  <c r="L2878" i="1"/>
  <c r="H2879" i="1"/>
  <c r="L2879" i="1"/>
  <c r="H2880" i="1"/>
  <c r="L2880" i="1"/>
  <c r="H2881" i="1"/>
  <c r="L2881" i="1"/>
  <c r="H2882" i="1"/>
  <c r="L2882" i="1"/>
  <c r="H2883" i="1"/>
  <c r="L2883" i="1"/>
  <c r="H2884" i="1"/>
  <c r="L2884" i="1"/>
  <c r="H2885" i="1"/>
  <c r="L2885" i="1"/>
  <c r="H2886" i="1"/>
  <c r="L2886" i="1"/>
  <c r="H2887" i="1"/>
  <c r="L2887" i="1"/>
  <c r="H2888" i="1"/>
  <c r="L2888" i="1"/>
  <c r="H2889" i="1"/>
  <c r="L2889" i="1"/>
  <c r="H2890" i="1"/>
  <c r="L2890" i="1"/>
  <c r="H2891" i="1"/>
  <c r="L2891" i="1"/>
  <c r="H2892" i="1"/>
  <c r="L2892" i="1"/>
  <c r="H2893" i="1"/>
  <c r="L2893" i="1"/>
  <c r="H2894" i="1"/>
  <c r="L2894" i="1"/>
  <c r="H2895" i="1"/>
  <c r="L2895" i="1"/>
  <c r="H2896" i="1"/>
  <c r="L2896" i="1"/>
  <c r="H2897" i="1"/>
  <c r="L2897" i="1"/>
  <c r="H2898" i="1"/>
  <c r="L2898" i="1"/>
  <c r="H2899" i="1"/>
  <c r="L2899" i="1"/>
  <c r="H2900" i="1"/>
  <c r="L2900" i="1"/>
  <c r="H2901" i="1"/>
  <c r="L2901" i="1"/>
  <c r="H2902" i="1"/>
  <c r="L2902" i="1"/>
  <c r="H2903" i="1"/>
  <c r="L2903" i="1"/>
  <c r="H2904" i="1"/>
  <c r="L2904" i="1"/>
  <c r="H2905" i="1"/>
  <c r="L2905" i="1"/>
  <c r="H2906" i="1"/>
  <c r="L2906" i="1"/>
  <c r="H2907" i="1"/>
  <c r="L2907" i="1"/>
  <c r="H2908" i="1"/>
  <c r="L2908" i="1"/>
  <c r="H2909" i="1"/>
  <c r="L2909" i="1"/>
  <c r="H2910" i="1"/>
  <c r="L2910" i="1"/>
  <c r="H2911" i="1"/>
  <c r="L2911" i="1"/>
  <c r="H2912" i="1"/>
  <c r="L2912" i="1"/>
  <c r="H2913" i="1"/>
  <c r="L2913" i="1"/>
  <c r="H2914" i="1"/>
  <c r="L2914" i="1"/>
  <c r="H2915" i="1"/>
  <c r="L2915" i="1"/>
  <c r="H2916" i="1"/>
  <c r="L2916" i="1"/>
  <c r="H2917" i="1"/>
  <c r="L2917" i="1"/>
  <c r="H2918" i="1"/>
  <c r="L2918" i="1"/>
  <c r="H2919" i="1"/>
  <c r="L2919" i="1"/>
  <c r="H2920" i="1"/>
  <c r="L2920" i="1"/>
  <c r="H2921" i="1"/>
  <c r="L2921" i="1"/>
  <c r="H2922" i="1"/>
  <c r="L2922" i="1"/>
  <c r="H2923" i="1"/>
  <c r="L2923" i="1"/>
  <c r="H2924" i="1"/>
  <c r="L2924" i="1"/>
  <c r="H2925" i="1"/>
  <c r="L2925" i="1"/>
  <c r="H2926" i="1"/>
  <c r="L2926" i="1"/>
  <c r="H2927" i="1"/>
  <c r="L2927" i="1"/>
  <c r="H2928" i="1"/>
  <c r="L2928" i="1"/>
  <c r="H2929" i="1"/>
  <c r="L2929" i="1"/>
  <c r="H2930" i="1"/>
  <c r="L2930" i="1"/>
  <c r="H2931" i="1"/>
  <c r="L2931" i="1"/>
  <c r="H2932" i="1"/>
  <c r="L2932" i="1"/>
  <c r="H2933" i="1"/>
  <c r="L2933" i="1"/>
  <c r="H2934" i="1"/>
  <c r="L2934" i="1"/>
  <c r="H2935" i="1"/>
  <c r="L2935" i="1"/>
  <c r="H2936" i="1"/>
  <c r="L2936" i="1"/>
  <c r="H2937" i="1"/>
  <c r="L2937" i="1"/>
  <c r="H2938" i="1"/>
  <c r="L2938" i="1"/>
  <c r="H2939" i="1"/>
  <c r="L2939" i="1"/>
  <c r="H2940" i="1"/>
  <c r="L2940" i="1"/>
  <c r="H2941" i="1"/>
  <c r="L2941" i="1"/>
  <c r="H2942" i="1"/>
  <c r="L2942" i="1"/>
  <c r="H2943" i="1"/>
  <c r="L2943" i="1"/>
  <c r="H2944" i="1"/>
  <c r="L2944" i="1"/>
  <c r="H2945" i="1"/>
  <c r="L2945" i="1"/>
  <c r="H2946" i="1"/>
  <c r="L2946" i="1"/>
  <c r="H2947" i="1"/>
  <c r="L2947" i="1"/>
  <c r="H2948" i="1"/>
  <c r="L2948" i="1"/>
  <c r="H2949" i="1"/>
  <c r="L2949" i="1"/>
  <c r="H2950" i="1"/>
  <c r="L2950" i="1"/>
  <c r="H2951" i="1"/>
  <c r="L2951" i="1"/>
  <c r="H2952" i="1"/>
  <c r="L2952" i="1"/>
  <c r="H2953" i="1"/>
  <c r="L2953" i="1"/>
  <c r="H2954" i="1"/>
  <c r="L2954" i="1"/>
  <c r="H2955" i="1"/>
  <c r="L2955" i="1"/>
  <c r="H2956" i="1"/>
  <c r="L2956" i="1"/>
  <c r="H2957" i="1"/>
  <c r="L2957" i="1"/>
  <c r="H2958" i="1"/>
  <c r="L2958" i="1"/>
  <c r="H2959" i="1"/>
  <c r="L2959" i="1"/>
  <c r="H2960" i="1"/>
  <c r="L2960" i="1"/>
  <c r="H2961" i="1"/>
  <c r="L2961" i="1"/>
  <c r="H2962" i="1"/>
  <c r="L2962" i="1"/>
  <c r="H2963" i="1"/>
  <c r="L2963" i="1"/>
  <c r="H2964" i="1"/>
  <c r="L2964" i="1"/>
  <c r="H2965" i="1"/>
  <c r="L2965" i="1"/>
  <c r="H2966" i="1"/>
  <c r="L2966" i="1"/>
  <c r="H2967" i="1"/>
  <c r="L2967" i="1"/>
  <c r="H2968" i="1"/>
  <c r="L2968" i="1"/>
  <c r="H2969" i="1"/>
  <c r="L2969" i="1"/>
  <c r="H2970" i="1"/>
  <c r="L2970" i="1"/>
  <c r="H2971" i="1"/>
  <c r="L2971" i="1"/>
  <c r="H2972" i="1"/>
  <c r="L2972" i="1"/>
  <c r="H2973" i="1"/>
  <c r="L2973" i="1"/>
  <c r="H2974" i="1"/>
  <c r="L2974" i="1"/>
  <c r="H2975" i="1"/>
  <c r="L2975" i="1"/>
  <c r="H2976" i="1"/>
  <c r="L2976" i="1"/>
  <c r="H2977" i="1"/>
  <c r="L2977" i="1"/>
  <c r="H2978" i="1"/>
  <c r="L2978" i="1"/>
  <c r="H2979" i="1"/>
  <c r="L2979" i="1"/>
  <c r="H2980" i="1"/>
  <c r="L2980" i="1"/>
  <c r="H2981" i="1"/>
  <c r="L2981" i="1"/>
  <c r="H2982" i="1"/>
  <c r="L2982" i="1"/>
  <c r="H2983" i="1"/>
  <c r="L2983" i="1"/>
  <c r="H2984" i="1"/>
  <c r="L2984" i="1"/>
  <c r="H2985" i="1"/>
  <c r="L2985" i="1"/>
  <c r="H2986" i="1"/>
  <c r="L2986" i="1"/>
  <c r="H2987" i="1"/>
  <c r="L2987" i="1"/>
  <c r="H2988" i="1"/>
  <c r="L2988" i="1"/>
  <c r="H2989" i="1"/>
  <c r="L2989" i="1"/>
  <c r="H2990" i="1"/>
  <c r="L2990" i="1"/>
  <c r="H2991" i="1"/>
  <c r="L2991" i="1"/>
  <c r="H2992" i="1"/>
  <c r="L2992" i="1"/>
  <c r="H2993" i="1"/>
  <c r="L2993" i="1"/>
  <c r="H2994" i="1"/>
  <c r="L2994" i="1"/>
  <c r="H2995" i="1"/>
  <c r="L2995" i="1"/>
  <c r="H2996" i="1"/>
  <c r="L2996" i="1"/>
  <c r="H2997" i="1"/>
  <c r="L2997" i="1"/>
  <c r="H2998" i="1"/>
  <c r="L2998" i="1"/>
  <c r="H2999" i="1"/>
  <c r="L2999" i="1"/>
  <c r="H3000" i="1"/>
  <c r="L3000" i="1"/>
  <c r="H3001" i="1"/>
  <c r="L3001" i="1"/>
  <c r="H3002" i="1"/>
  <c r="L3002" i="1"/>
  <c r="H3003" i="1"/>
  <c r="L3003" i="1"/>
  <c r="H3004" i="1"/>
  <c r="L3004" i="1"/>
  <c r="H3005" i="1"/>
  <c r="L3005" i="1"/>
  <c r="H3006" i="1"/>
  <c r="L3006" i="1"/>
  <c r="H3007" i="1"/>
  <c r="L3007" i="1"/>
  <c r="H3008" i="1"/>
  <c r="L3008" i="1"/>
  <c r="H3009" i="1"/>
  <c r="L3009" i="1"/>
  <c r="H3010" i="1"/>
  <c r="L3010" i="1"/>
  <c r="H3011" i="1"/>
  <c r="L3011" i="1"/>
  <c r="H3012" i="1"/>
  <c r="L3012" i="1"/>
  <c r="H3013" i="1"/>
  <c r="L3013" i="1"/>
  <c r="H3014" i="1"/>
  <c r="L3014" i="1"/>
  <c r="H3015" i="1"/>
  <c r="L3015" i="1"/>
  <c r="H3016" i="1"/>
  <c r="L3016" i="1"/>
  <c r="H3017" i="1"/>
  <c r="L3017" i="1"/>
  <c r="H3018" i="1"/>
  <c r="L3018" i="1"/>
  <c r="H3019" i="1"/>
  <c r="L3019" i="1"/>
  <c r="H3020" i="1"/>
  <c r="L3020" i="1"/>
  <c r="H3021" i="1"/>
  <c r="L3021" i="1"/>
  <c r="H3022" i="1"/>
  <c r="L3022" i="1"/>
  <c r="H3023" i="1"/>
  <c r="L3023" i="1"/>
  <c r="H3024" i="1"/>
  <c r="L3024" i="1"/>
  <c r="H3025" i="1"/>
  <c r="L3025" i="1"/>
  <c r="H3026" i="1"/>
  <c r="L3026" i="1"/>
  <c r="H3027" i="1"/>
  <c r="L3027" i="1"/>
  <c r="H3028" i="1"/>
  <c r="L3028" i="1"/>
  <c r="H3029" i="1"/>
  <c r="L3029" i="1"/>
  <c r="H3030" i="1"/>
  <c r="L3030" i="1"/>
  <c r="H3031" i="1"/>
  <c r="L3031" i="1"/>
  <c r="H3032" i="1"/>
  <c r="L3032" i="1"/>
  <c r="H3033" i="1"/>
  <c r="L3033" i="1"/>
  <c r="H3034" i="1"/>
  <c r="L3034" i="1"/>
  <c r="H3035" i="1"/>
  <c r="L3035" i="1"/>
  <c r="H3036" i="1"/>
  <c r="L3036" i="1"/>
  <c r="H3037" i="1"/>
  <c r="L3037" i="1"/>
  <c r="H3038" i="1"/>
  <c r="L3038" i="1"/>
  <c r="H3039" i="1"/>
  <c r="L3039" i="1"/>
  <c r="H3040" i="1"/>
  <c r="L3040" i="1"/>
  <c r="H3041" i="1"/>
  <c r="L3041" i="1"/>
  <c r="H3042" i="1"/>
  <c r="L3042" i="1"/>
  <c r="H3043" i="1"/>
  <c r="L3043" i="1"/>
  <c r="H3044" i="1"/>
  <c r="L3044" i="1"/>
  <c r="H3045" i="1"/>
  <c r="L3045" i="1"/>
  <c r="H3046" i="1"/>
  <c r="L3046" i="1"/>
  <c r="H3047" i="1"/>
  <c r="L3047" i="1"/>
  <c r="H3048" i="1"/>
  <c r="L3048" i="1"/>
  <c r="H3049" i="1"/>
  <c r="L3049" i="1"/>
  <c r="H3050" i="1"/>
  <c r="L3050" i="1"/>
  <c r="H3051" i="1"/>
  <c r="L3051" i="1"/>
  <c r="H3052" i="1"/>
  <c r="L3052" i="1"/>
  <c r="H3053" i="1"/>
  <c r="L3053" i="1"/>
  <c r="H3054" i="1"/>
  <c r="L3054" i="1"/>
  <c r="H3055" i="1"/>
  <c r="L3055" i="1"/>
  <c r="H3056" i="1"/>
  <c r="L3056" i="1"/>
  <c r="H3057" i="1"/>
  <c r="L3057" i="1"/>
  <c r="H3058" i="1"/>
  <c r="L3058" i="1"/>
  <c r="H3059" i="1"/>
  <c r="L3059" i="1"/>
  <c r="H3060" i="1"/>
  <c r="L3060" i="1"/>
  <c r="H3061" i="1"/>
  <c r="L3061" i="1"/>
  <c r="H3062" i="1"/>
  <c r="L3062" i="1"/>
  <c r="H3063" i="1"/>
  <c r="L3063" i="1"/>
  <c r="H3064" i="1"/>
  <c r="L3064" i="1"/>
  <c r="H3065" i="1"/>
  <c r="L3065" i="1"/>
  <c r="H3066" i="1"/>
  <c r="L3066" i="1"/>
  <c r="H3067" i="1"/>
  <c r="L3067" i="1"/>
  <c r="H3068" i="1"/>
  <c r="L3068" i="1"/>
  <c r="H3069" i="1"/>
  <c r="L3069" i="1"/>
  <c r="H3070" i="1"/>
  <c r="L3070" i="1"/>
  <c r="H3071" i="1"/>
  <c r="L3071" i="1"/>
  <c r="H3072" i="1"/>
  <c r="L3072" i="1"/>
  <c r="H3073" i="1"/>
  <c r="L3073" i="1"/>
  <c r="H3074" i="1"/>
  <c r="L3074" i="1"/>
  <c r="H3075" i="1"/>
  <c r="L3075" i="1"/>
  <c r="H3076" i="1"/>
  <c r="L3076" i="1"/>
  <c r="H3077" i="1"/>
  <c r="L3077" i="1"/>
  <c r="H3078" i="1"/>
  <c r="L3078" i="1"/>
  <c r="H3079" i="1"/>
  <c r="L3079" i="1"/>
  <c r="H3080" i="1"/>
  <c r="L3080" i="1"/>
  <c r="H3081" i="1"/>
  <c r="L3081" i="1"/>
  <c r="H3082" i="1"/>
  <c r="L3082" i="1"/>
  <c r="H3083" i="1"/>
  <c r="L3083" i="1"/>
  <c r="H3084" i="1"/>
  <c r="L3084" i="1"/>
  <c r="H3085" i="1"/>
  <c r="L3085" i="1"/>
  <c r="H3086" i="1"/>
  <c r="L3086" i="1"/>
  <c r="H3087" i="1"/>
  <c r="L3087" i="1"/>
  <c r="H3088" i="1"/>
  <c r="L3088" i="1"/>
  <c r="H3089" i="1"/>
  <c r="L3089" i="1"/>
  <c r="H3090" i="1"/>
  <c r="L3090" i="1"/>
  <c r="H3091" i="1"/>
  <c r="L3091" i="1"/>
  <c r="H3092" i="1"/>
  <c r="L3092" i="1"/>
  <c r="H3093" i="1"/>
  <c r="L3093" i="1"/>
  <c r="H3094" i="1"/>
  <c r="L3094" i="1"/>
  <c r="H3095" i="1"/>
  <c r="L3095" i="1"/>
  <c r="H3096" i="1"/>
  <c r="L3096" i="1"/>
  <c r="H3097" i="1"/>
  <c r="L3097" i="1"/>
  <c r="H3098" i="1"/>
  <c r="L3098" i="1"/>
  <c r="H3099" i="1"/>
  <c r="L3099" i="1"/>
  <c r="H3100" i="1"/>
  <c r="L3100" i="1"/>
  <c r="H3101" i="1"/>
  <c r="L3101" i="1"/>
  <c r="H3102" i="1"/>
  <c r="L3102" i="1"/>
  <c r="H3103" i="1"/>
  <c r="L3103" i="1"/>
  <c r="H3104" i="1"/>
  <c r="L3104" i="1"/>
  <c r="H3105" i="1"/>
  <c r="L3105" i="1"/>
  <c r="H3106" i="1"/>
  <c r="L3106" i="1"/>
  <c r="H3107" i="1"/>
  <c r="L3107" i="1"/>
  <c r="H3108" i="1"/>
  <c r="L3108" i="1"/>
  <c r="H3109" i="1"/>
  <c r="L3109" i="1"/>
  <c r="H3110" i="1"/>
  <c r="L3110" i="1"/>
  <c r="H3111" i="1"/>
  <c r="L3111" i="1"/>
  <c r="H3112" i="1"/>
  <c r="L3112" i="1"/>
  <c r="H3113" i="1"/>
  <c r="L3113" i="1"/>
  <c r="H3114" i="1"/>
  <c r="L3114" i="1"/>
  <c r="H3115" i="1"/>
  <c r="L3115" i="1"/>
  <c r="H3116" i="1"/>
  <c r="L3116" i="1"/>
  <c r="H3117" i="1"/>
  <c r="L3117" i="1"/>
  <c r="H3118" i="1"/>
  <c r="L3118" i="1"/>
  <c r="H3119" i="1"/>
  <c r="L3119" i="1"/>
  <c r="H3120" i="1"/>
  <c r="L3120" i="1"/>
  <c r="H3121" i="1"/>
  <c r="L3121" i="1"/>
  <c r="H3122" i="1"/>
  <c r="L3122" i="1"/>
  <c r="H3123" i="1"/>
  <c r="L3123" i="1"/>
  <c r="H3124" i="1"/>
  <c r="L3124" i="1"/>
  <c r="H3125" i="1"/>
  <c r="L3125" i="1"/>
  <c r="H3126" i="1"/>
  <c r="L3126" i="1"/>
  <c r="H3127" i="1"/>
  <c r="L3127" i="1"/>
  <c r="H3128" i="1"/>
  <c r="L3128" i="1"/>
  <c r="H3129" i="1"/>
  <c r="L3129" i="1"/>
  <c r="H3130" i="1"/>
  <c r="L3130" i="1"/>
  <c r="H3131" i="1"/>
  <c r="L3131" i="1"/>
  <c r="H3132" i="1"/>
  <c r="L3132" i="1"/>
  <c r="H3133" i="1"/>
  <c r="L3133" i="1"/>
  <c r="H3134" i="1"/>
  <c r="L3134" i="1"/>
  <c r="H3135" i="1"/>
  <c r="L3135" i="1"/>
  <c r="H3136" i="1"/>
  <c r="L3136" i="1"/>
  <c r="H3137" i="1"/>
  <c r="L3137" i="1"/>
  <c r="H3138" i="1"/>
  <c r="L3138" i="1"/>
  <c r="H3139" i="1"/>
  <c r="L3139" i="1"/>
  <c r="H3140" i="1"/>
  <c r="L3140" i="1"/>
  <c r="H3141" i="1"/>
  <c r="L3141" i="1"/>
  <c r="H3142" i="1"/>
  <c r="L3142" i="1"/>
  <c r="H3143" i="1"/>
  <c r="L3143" i="1"/>
  <c r="H3144" i="1"/>
  <c r="L3144" i="1"/>
  <c r="H3145" i="1"/>
  <c r="L3145" i="1"/>
  <c r="H3146" i="1"/>
  <c r="L3146" i="1"/>
  <c r="H3147" i="1"/>
  <c r="L3147" i="1"/>
  <c r="H3148" i="1"/>
  <c r="L3148" i="1"/>
  <c r="H3149" i="1"/>
  <c r="L3149" i="1"/>
  <c r="H3150" i="1"/>
  <c r="L3150" i="1"/>
  <c r="H3151" i="1"/>
  <c r="L3151" i="1"/>
  <c r="H3152" i="1"/>
  <c r="L3152" i="1"/>
  <c r="H3153" i="1"/>
  <c r="L3153" i="1"/>
  <c r="H3154" i="1"/>
  <c r="L3154" i="1"/>
  <c r="H3155" i="1"/>
  <c r="L3155" i="1"/>
  <c r="H3156" i="1"/>
  <c r="L3156" i="1"/>
  <c r="H3157" i="1"/>
  <c r="L3157" i="1"/>
  <c r="H3158" i="1"/>
  <c r="L3158" i="1"/>
  <c r="H3159" i="1"/>
  <c r="L3159" i="1"/>
  <c r="H3160" i="1"/>
  <c r="L3160" i="1"/>
  <c r="H3161" i="1"/>
  <c r="L3161" i="1"/>
  <c r="H3162" i="1"/>
  <c r="L3162" i="1"/>
  <c r="H3163" i="1"/>
  <c r="L3163" i="1"/>
  <c r="H3164" i="1"/>
  <c r="L3164" i="1"/>
  <c r="H3165" i="1"/>
  <c r="L3165" i="1"/>
  <c r="H3166" i="1"/>
  <c r="L3166" i="1"/>
  <c r="H3167" i="1"/>
  <c r="L3167" i="1"/>
  <c r="H3168" i="1"/>
  <c r="L3168" i="1"/>
  <c r="H3169" i="1"/>
  <c r="L3169" i="1"/>
  <c r="H3170" i="1"/>
  <c r="L3170" i="1"/>
  <c r="H3171" i="1"/>
  <c r="L3171" i="1"/>
  <c r="H3172" i="1"/>
  <c r="L3172" i="1"/>
  <c r="H3173" i="1"/>
  <c r="L3173" i="1"/>
  <c r="H3174" i="1"/>
  <c r="L3174" i="1"/>
  <c r="H3175" i="1"/>
  <c r="L3175" i="1"/>
  <c r="H3176" i="1"/>
  <c r="L3176" i="1"/>
  <c r="H3177" i="1"/>
  <c r="L3177" i="1"/>
  <c r="H3178" i="1"/>
  <c r="L3178" i="1"/>
  <c r="H3179" i="1"/>
  <c r="L3179" i="1"/>
  <c r="H3180" i="1"/>
  <c r="L3180" i="1"/>
  <c r="H3181" i="1"/>
  <c r="L3181" i="1"/>
  <c r="H3182" i="1"/>
  <c r="L3182" i="1"/>
  <c r="H3183" i="1"/>
  <c r="L3183" i="1"/>
  <c r="H3184" i="1"/>
  <c r="L3184" i="1"/>
  <c r="H3185" i="1"/>
  <c r="L3185" i="1"/>
  <c r="H3186" i="1"/>
  <c r="L3186" i="1"/>
  <c r="H3187" i="1"/>
  <c r="L3187" i="1"/>
  <c r="H3188" i="1"/>
  <c r="L3188" i="1"/>
  <c r="H3189" i="1"/>
  <c r="L3189" i="1"/>
  <c r="H3190" i="1"/>
  <c r="L3190" i="1"/>
  <c r="H3191" i="1"/>
  <c r="L3191" i="1"/>
  <c r="H3192" i="1"/>
  <c r="L3192" i="1"/>
  <c r="H3193" i="1"/>
  <c r="L3193" i="1"/>
  <c r="H3194" i="1"/>
  <c r="L3194" i="1"/>
  <c r="H3195" i="1"/>
  <c r="L3195" i="1"/>
  <c r="H3196" i="1"/>
  <c r="L3196" i="1"/>
  <c r="H3197" i="1"/>
  <c r="L3197" i="1"/>
  <c r="H3198" i="1"/>
  <c r="L3198" i="1"/>
  <c r="H3199" i="1"/>
  <c r="L3199" i="1"/>
  <c r="H3200" i="1"/>
  <c r="L3200" i="1"/>
  <c r="H3201" i="1"/>
  <c r="L3201" i="1"/>
  <c r="H3202" i="1"/>
  <c r="L3202" i="1"/>
  <c r="H3203" i="1"/>
  <c r="L3203" i="1"/>
  <c r="H3204" i="1"/>
  <c r="L3204" i="1"/>
  <c r="H3205" i="1"/>
  <c r="L3205" i="1"/>
  <c r="H3206" i="1"/>
  <c r="L3206" i="1"/>
  <c r="H3207" i="1"/>
  <c r="L3207" i="1"/>
  <c r="H3208" i="1"/>
  <c r="L3208" i="1"/>
  <c r="H3209" i="1"/>
  <c r="L3209" i="1"/>
  <c r="H3210" i="1"/>
  <c r="L3210" i="1"/>
  <c r="H3211" i="1"/>
  <c r="L3211" i="1"/>
  <c r="H3212" i="1"/>
  <c r="L3212" i="1"/>
  <c r="H3213" i="1"/>
  <c r="L3213" i="1"/>
  <c r="H3214" i="1"/>
  <c r="L3214" i="1"/>
  <c r="H3215" i="1"/>
  <c r="L3215" i="1"/>
  <c r="H3216" i="1"/>
  <c r="L3216" i="1"/>
  <c r="H3217" i="1"/>
  <c r="L3217" i="1"/>
  <c r="H3218" i="1"/>
  <c r="L3218" i="1"/>
  <c r="H3219" i="1"/>
  <c r="L3219" i="1"/>
  <c r="H3220" i="1"/>
  <c r="L3220" i="1"/>
  <c r="H3221" i="1"/>
  <c r="L3221" i="1"/>
  <c r="H3222" i="1"/>
  <c r="L3222" i="1"/>
  <c r="H3223" i="1"/>
  <c r="L3223" i="1"/>
  <c r="H3224" i="1"/>
  <c r="L3224" i="1"/>
  <c r="H3225" i="1"/>
  <c r="L3225" i="1"/>
  <c r="H3226" i="1"/>
  <c r="L3226" i="1"/>
  <c r="H3227" i="1"/>
  <c r="L3227" i="1"/>
  <c r="H3228" i="1"/>
  <c r="L3228" i="1"/>
  <c r="H3229" i="1"/>
  <c r="L3229" i="1"/>
  <c r="H3230" i="1"/>
  <c r="L3230" i="1"/>
  <c r="H3231" i="1"/>
  <c r="L3231" i="1"/>
  <c r="H3232" i="1"/>
  <c r="L3232" i="1"/>
  <c r="H3233" i="1"/>
  <c r="L3233" i="1"/>
  <c r="H3234" i="1"/>
  <c r="L3234" i="1"/>
  <c r="H3235" i="1"/>
  <c r="L3235" i="1"/>
  <c r="H3236" i="1"/>
  <c r="L3236" i="1"/>
  <c r="H3237" i="1"/>
  <c r="L3237" i="1"/>
  <c r="H3238" i="1"/>
  <c r="L3238" i="1"/>
  <c r="H3239" i="1"/>
  <c r="L3239" i="1"/>
  <c r="H3240" i="1"/>
  <c r="L3240" i="1"/>
  <c r="H3241" i="1"/>
  <c r="L3241" i="1"/>
  <c r="H3242" i="1"/>
  <c r="L3242" i="1"/>
  <c r="H3243" i="1"/>
  <c r="L3243" i="1"/>
  <c r="H3244" i="1"/>
  <c r="L3244" i="1"/>
  <c r="H3245" i="1"/>
  <c r="L3245" i="1"/>
  <c r="H3246" i="1"/>
  <c r="L3246" i="1"/>
  <c r="H3247" i="1"/>
  <c r="L3247" i="1"/>
  <c r="H3248" i="1"/>
  <c r="L3248" i="1"/>
  <c r="H3249" i="1"/>
  <c r="L3249" i="1"/>
  <c r="H3250" i="1"/>
  <c r="L3250" i="1"/>
  <c r="H3251" i="1"/>
  <c r="L3251" i="1"/>
  <c r="H3252" i="1"/>
  <c r="L3252" i="1"/>
  <c r="H3253" i="1"/>
  <c r="L3253" i="1"/>
  <c r="H3254" i="1"/>
  <c r="L3254" i="1"/>
  <c r="H3255" i="1"/>
  <c r="L3255" i="1"/>
  <c r="H3256" i="1"/>
  <c r="L3256" i="1"/>
  <c r="H3257" i="1"/>
  <c r="L3257" i="1"/>
  <c r="H3258" i="1"/>
  <c r="L3258" i="1"/>
  <c r="H3259" i="1"/>
  <c r="L3259" i="1"/>
  <c r="H3260" i="1"/>
  <c r="L3260" i="1"/>
  <c r="H3261" i="1"/>
  <c r="L3261" i="1"/>
  <c r="H3262" i="1"/>
  <c r="L3262" i="1"/>
  <c r="H3263" i="1"/>
  <c r="L3263" i="1"/>
  <c r="H3264" i="1"/>
  <c r="L3264" i="1"/>
  <c r="H3265" i="1"/>
  <c r="L3265" i="1"/>
  <c r="H3266" i="1"/>
  <c r="L3266" i="1"/>
  <c r="H3267" i="1"/>
  <c r="L3267" i="1"/>
  <c r="H3268" i="1"/>
  <c r="L3268" i="1"/>
  <c r="H3269" i="1"/>
  <c r="L3269" i="1"/>
  <c r="H3270" i="1"/>
  <c r="L3270" i="1"/>
  <c r="H3271" i="1"/>
  <c r="L3271" i="1"/>
  <c r="H3272" i="1"/>
  <c r="L3272" i="1"/>
  <c r="H3273" i="1"/>
  <c r="L3273" i="1"/>
  <c r="H3274" i="1"/>
  <c r="L3274" i="1"/>
  <c r="H3275" i="1"/>
  <c r="L3275" i="1"/>
  <c r="H3276" i="1"/>
  <c r="L3276" i="1"/>
  <c r="H3277" i="1"/>
  <c r="L3277" i="1"/>
  <c r="H3278" i="1"/>
  <c r="L3278" i="1"/>
  <c r="H3279" i="1"/>
  <c r="L3279" i="1"/>
  <c r="H3280" i="1"/>
  <c r="L3280" i="1"/>
  <c r="H3281" i="1"/>
  <c r="L3281" i="1"/>
  <c r="H3282" i="1"/>
  <c r="L3282" i="1"/>
  <c r="H3283" i="1"/>
  <c r="L3283" i="1"/>
  <c r="H3284" i="1"/>
  <c r="L3284" i="1"/>
  <c r="H3285" i="1"/>
  <c r="L3285" i="1"/>
  <c r="H3286" i="1"/>
  <c r="L3286" i="1"/>
  <c r="H3287" i="1"/>
  <c r="L3287" i="1"/>
  <c r="H3288" i="1"/>
  <c r="L3288" i="1"/>
  <c r="H3289" i="1"/>
  <c r="L3289" i="1"/>
  <c r="H3290" i="1"/>
  <c r="L3290" i="1"/>
  <c r="H3291" i="1"/>
  <c r="L3291" i="1"/>
  <c r="H3292" i="1"/>
  <c r="L3292" i="1"/>
  <c r="H3293" i="1"/>
  <c r="L3293" i="1"/>
  <c r="H3294" i="1"/>
  <c r="L3294" i="1"/>
  <c r="H3295" i="1"/>
  <c r="L3295" i="1"/>
  <c r="H3296" i="1"/>
  <c r="L3296" i="1"/>
  <c r="H3297" i="1"/>
  <c r="L3297" i="1"/>
  <c r="H3298" i="1"/>
  <c r="L3298" i="1"/>
  <c r="H3299" i="1"/>
  <c r="L3299" i="1"/>
  <c r="H3300" i="1"/>
  <c r="L3300" i="1"/>
  <c r="H3301" i="1"/>
  <c r="L3301" i="1"/>
  <c r="H3302" i="1"/>
  <c r="L3302" i="1"/>
  <c r="H3303" i="1"/>
  <c r="L3303" i="1"/>
  <c r="H3304" i="1"/>
  <c r="L3304" i="1"/>
  <c r="H3305" i="1"/>
  <c r="L3305" i="1"/>
  <c r="H3306" i="1"/>
  <c r="L3306" i="1"/>
  <c r="H3307" i="1"/>
  <c r="L3307" i="1"/>
  <c r="H3308" i="1"/>
  <c r="L3308" i="1"/>
  <c r="H3309" i="1"/>
  <c r="L3309" i="1"/>
  <c r="H3310" i="1"/>
  <c r="L3310" i="1"/>
  <c r="H3311" i="1"/>
  <c r="L3311" i="1"/>
  <c r="H3312" i="1"/>
  <c r="L3312" i="1"/>
  <c r="H3313" i="1"/>
  <c r="L3313" i="1"/>
  <c r="H3314" i="1"/>
  <c r="L3314" i="1"/>
  <c r="H3315" i="1"/>
  <c r="L3315" i="1"/>
  <c r="H3316" i="1"/>
  <c r="L3316" i="1"/>
  <c r="H3317" i="1"/>
  <c r="L3317" i="1"/>
  <c r="H3318" i="1"/>
  <c r="L3318" i="1"/>
  <c r="H3319" i="1"/>
  <c r="L3319" i="1"/>
  <c r="H3320" i="1"/>
  <c r="L3320" i="1"/>
  <c r="H3321" i="1"/>
  <c r="L3321" i="1"/>
  <c r="H3322" i="1"/>
  <c r="L3322" i="1"/>
  <c r="H3323" i="1"/>
  <c r="L3323" i="1"/>
  <c r="H3324" i="1"/>
  <c r="L3324" i="1"/>
  <c r="H3325" i="1"/>
  <c r="L3325" i="1"/>
  <c r="H3326" i="1"/>
  <c r="L3326" i="1"/>
  <c r="H3327" i="1"/>
  <c r="L3327" i="1"/>
  <c r="H3328" i="1"/>
  <c r="L3328" i="1"/>
  <c r="H3329" i="1"/>
  <c r="L3329" i="1"/>
  <c r="H3330" i="1"/>
  <c r="L3330" i="1"/>
  <c r="H3331" i="1"/>
  <c r="L3331" i="1"/>
  <c r="H3332" i="1"/>
  <c r="L3332" i="1"/>
  <c r="H3333" i="1"/>
  <c r="L3333" i="1"/>
  <c r="H3334" i="1"/>
  <c r="L3334" i="1"/>
  <c r="H3335" i="1"/>
  <c r="L3335" i="1"/>
  <c r="H3336" i="1"/>
  <c r="L3336" i="1"/>
  <c r="H3337" i="1"/>
  <c r="L3337" i="1"/>
  <c r="H3338" i="1"/>
  <c r="L3338" i="1"/>
  <c r="H3339" i="1"/>
  <c r="L3339" i="1"/>
  <c r="H3340" i="1"/>
  <c r="L3340" i="1"/>
  <c r="H3341" i="1"/>
  <c r="L3341" i="1"/>
  <c r="H3342" i="1"/>
  <c r="L3342" i="1"/>
  <c r="H3343" i="1"/>
  <c r="L3343" i="1"/>
  <c r="H3344" i="1"/>
  <c r="L3344" i="1"/>
  <c r="H3345" i="1"/>
  <c r="L3345" i="1"/>
  <c r="H3346" i="1"/>
  <c r="L3346" i="1"/>
  <c r="H3347" i="1"/>
  <c r="L3347" i="1"/>
  <c r="H3348" i="1"/>
  <c r="L3348" i="1"/>
  <c r="H3349" i="1"/>
  <c r="L3349" i="1"/>
  <c r="H3350" i="1"/>
  <c r="L3350" i="1"/>
  <c r="H3351" i="1"/>
  <c r="L3351" i="1"/>
  <c r="H3352" i="1"/>
  <c r="L3352" i="1"/>
  <c r="H3353" i="1"/>
  <c r="L3353" i="1"/>
  <c r="H3354" i="1"/>
  <c r="L3354" i="1"/>
  <c r="H3355" i="1"/>
  <c r="L3355" i="1"/>
  <c r="H3356" i="1"/>
  <c r="L3356" i="1"/>
  <c r="H3357" i="1"/>
  <c r="L3357" i="1"/>
  <c r="H3358" i="1"/>
  <c r="L3358" i="1"/>
  <c r="H3359" i="1"/>
  <c r="L3359" i="1"/>
  <c r="H3360" i="1"/>
  <c r="L3360" i="1"/>
  <c r="H3361" i="1"/>
  <c r="L3361" i="1"/>
  <c r="H3362" i="1"/>
  <c r="L3362" i="1"/>
  <c r="H3363" i="1"/>
  <c r="L3363" i="1"/>
  <c r="H3364" i="1"/>
  <c r="L3364" i="1"/>
  <c r="H3365" i="1"/>
  <c r="L3365" i="1"/>
  <c r="H3366" i="1"/>
  <c r="L3366" i="1"/>
  <c r="H3367" i="1"/>
  <c r="L3367" i="1"/>
  <c r="H3368" i="1"/>
  <c r="L3368" i="1"/>
  <c r="H3369" i="1"/>
  <c r="L3369" i="1"/>
  <c r="H3370" i="1"/>
  <c r="L3370" i="1"/>
  <c r="H3371" i="1"/>
  <c r="L3371" i="1"/>
  <c r="H3372" i="1"/>
  <c r="L3372" i="1"/>
  <c r="H3373" i="1"/>
  <c r="L3373" i="1"/>
  <c r="H3374" i="1"/>
  <c r="L3374" i="1"/>
  <c r="H3375" i="1"/>
  <c r="L3375" i="1"/>
  <c r="H3376" i="1"/>
  <c r="L3376" i="1"/>
  <c r="H3377" i="1"/>
  <c r="L3377" i="1"/>
  <c r="H3378" i="1"/>
  <c r="L3378" i="1"/>
  <c r="H3379" i="1"/>
  <c r="L3379" i="1"/>
  <c r="H3380" i="1"/>
  <c r="L3380" i="1"/>
  <c r="H3381" i="1"/>
  <c r="L3381" i="1"/>
  <c r="H3382" i="1"/>
  <c r="L3382" i="1"/>
  <c r="H3383" i="1"/>
  <c r="L3383" i="1"/>
  <c r="H3384" i="1"/>
  <c r="L3384" i="1"/>
  <c r="H3385" i="1"/>
  <c r="L3385" i="1"/>
  <c r="H3386" i="1"/>
  <c r="L3386" i="1"/>
  <c r="H3387" i="1"/>
  <c r="L3387" i="1"/>
  <c r="H3388" i="1"/>
  <c r="L3388" i="1"/>
  <c r="H3389" i="1"/>
  <c r="L3389" i="1"/>
  <c r="H3390" i="1"/>
  <c r="L3390" i="1"/>
  <c r="H3391" i="1"/>
  <c r="L3391" i="1"/>
  <c r="H3392" i="1"/>
  <c r="L3392" i="1"/>
  <c r="H3393" i="1"/>
  <c r="L3393" i="1"/>
  <c r="H3394" i="1"/>
  <c r="L3394" i="1"/>
  <c r="H3395" i="1"/>
  <c r="L3395" i="1"/>
  <c r="H3396" i="1"/>
  <c r="L3396" i="1"/>
  <c r="H3397" i="1"/>
  <c r="L3397" i="1"/>
  <c r="H3398" i="1"/>
  <c r="L3398" i="1"/>
  <c r="H3399" i="1"/>
  <c r="L3399" i="1"/>
  <c r="H3400" i="1"/>
  <c r="L3400" i="1"/>
  <c r="H3401" i="1"/>
  <c r="L3401" i="1"/>
  <c r="H3402" i="1"/>
  <c r="L3402" i="1"/>
  <c r="H3403" i="1"/>
  <c r="L3403" i="1"/>
  <c r="H3404" i="1"/>
  <c r="L3404" i="1"/>
  <c r="H3405" i="1"/>
  <c r="L3405" i="1"/>
  <c r="H3406" i="1"/>
  <c r="L3406" i="1"/>
  <c r="H3407" i="1"/>
  <c r="L3407" i="1"/>
  <c r="H3408" i="1"/>
  <c r="L3408" i="1"/>
  <c r="H3409" i="1"/>
  <c r="L3409" i="1"/>
  <c r="H3410" i="1"/>
  <c r="L3410" i="1"/>
  <c r="H3411" i="1"/>
  <c r="L3411" i="1"/>
  <c r="H3412" i="1"/>
  <c r="L3412" i="1"/>
  <c r="H3413" i="1"/>
  <c r="L3413" i="1"/>
  <c r="H3414" i="1"/>
  <c r="L3414" i="1"/>
  <c r="H3415" i="1"/>
  <c r="L3415" i="1"/>
  <c r="H3416" i="1"/>
  <c r="L3416" i="1"/>
  <c r="H3417" i="1"/>
  <c r="L3417" i="1"/>
  <c r="H3418" i="1"/>
  <c r="L3418" i="1"/>
  <c r="H3419" i="1"/>
  <c r="L3419" i="1"/>
  <c r="H3420" i="1"/>
  <c r="L3420" i="1"/>
  <c r="H3421" i="1"/>
  <c r="L3421" i="1"/>
  <c r="H3422" i="1"/>
  <c r="L3422" i="1"/>
  <c r="H3423" i="1"/>
  <c r="L3423" i="1"/>
  <c r="H3424" i="1"/>
  <c r="L3424" i="1"/>
  <c r="H3425" i="1"/>
  <c r="L3425" i="1"/>
  <c r="H3426" i="1"/>
  <c r="L3426" i="1"/>
  <c r="H3427" i="1"/>
  <c r="L3427" i="1"/>
  <c r="H3428" i="1"/>
  <c r="L3428" i="1"/>
  <c r="H3429" i="1"/>
  <c r="L3429" i="1"/>
  <c r="H3430" i="1"/>
  <c r="L3430" i="1"/>
  <c r="H3431" i="1"/>
  <c r="L3431" i="1"/>
  <c r="H3432" i="1"/>
  <c r="L3432" i="1"/>
  <c r="H3433" i="1"/>
  <c r="L3433" i="1"/>
  <c r="H3434" i="1"/>
  <c r="L3434" i="1"/>
  <c r="H3435" i="1"/>
  <c r="L3435" i="1"/>
  <c r="H3436" i="1"/>
  <c r="L3436" i="1"/>
  <c r="H3437" i="1"/>
  <c r="L3437" i="1"/>
  <c r="H3438" i="1"/>
  <c r="L3438" i="1"/>
  <c r="H3439" i="1"/>
  <c r="L3439" i="1"/>
  <c r="H3440" i="1"/>
  <c r="L3440" i="1"/>
  <c r="H3441" i="1"/>
  <c r="L3441" i="1"/>
  <c r="H3442" i="1"/>
  <c r="L3442" i="1"/>
  <c r="H3443" i="1"/>
  <c r="L3443" i="1"/>
  <c r="H3444" i="1"/>
  <c r="L3444" i="1"/>
  <c r="H3445" i="1"/>
  <c r="L3445" i="1"/>
  <c r="H3446" i="1"/>
  <c r="L3446" i="1"/>
  <c r="H3447" i="1"/>
  <c r="L3447" i="1"/>
  <c r="H3448" i="1"/>
  <c r="L3448" i="1"/>
  <c r="H3449" i="1"/>
  <c r="L3449" i="1"/>
  <c r="H3450" i="1"/>
  <c r="L3450" i="1"/>
  <c r="H3451" i="1"/>
  <c r="L3451" i="1"/>
  <c r="H3452" i="1"/>
  <c r="L3452" i="1"/>
  <c r="H3453" i="1"/>
  <c r="L3453" i="1"/>
  <c r="H3454" i="1"/>
  <c r="L3454" i="1"/>
  <c r="H3455" i="1"/>
  <c r="L3455" i="1"/>
  <c r="H3456" i="1"/>
  <c r="L3456" i="1"/>
  <c r="H3457" i="1"/>
  <c r="L3457" i="1"/>
  <c r="H3458" i="1"/>
  <c r="L3458" i="1"/>
  <c r="H3459" i="1"/>
  <c r="L3459" i="1"/>
  <c r="H3460" i="1"/>
  <c r="L3460" i="1"/>
  <c r="H3461" i="1"/>
  <c r="L3461" i="1"/>
  <c r="H3462" i="1"/>
  <c r="L3462" i="1"/>
  <c r="H3463" i="1"/>
  <c r="L3463" i="1"/>
  <c r="H3464" i="1"/>
  <c r="L3464" i="1"/>
  <c r="H3465" i="1"/>
  <c r="L3465" i="1"/>
  <c r="H3466" i="1"/>
  <c r="L3466" i="1"/>
  <c r="H3467" i="1"/>
  <c r="L3467" i="1"/>
  <c r="H3468" i="1"/>
  <c r="L3468" i="1"/>
  <c r="H3469" i="1"/>
  <c r="L3469" i="1"/>
  <c r="H3470" i="1"/>
  <c r="L3470" i="1"/>
  <c r="H3471" i="1"/>
  <c r="L3471" i="1"/>
  <c r="H3472" i="1"/>
  <c r="L3472" i="1"/>
  <c r="H3473" i="1"/>
  <c r="L3473" i="1"/>
  <c r="H3474" i="1"/>
  <c r="L3474" i="1"/>
  <c r="H3475" i="1"/>
  <c r="L3475" i="1"/>
  <c r="H3476" i="1"/>
  <c r="L3476" i="1"/>
  <c r="H3477" i="1"/>
  <c r="L3477" i="1"/>
  <c r="H3478" i="1"/>
  <c r="L3478" i="1"/>
  <c r="H3479" i="1"/>
  <c r="L3479" i="1"/>
  <c r="H3480" i="1"/>
  <c r="L3480" i="1"/>
  <c r="H3481" i="1"/>
  <c r="L3481" i="1"/>
  <c r="H3482" i="1"/>
  <c r="L3482" i="1"/>
  <c r="H3483" i="1"/>
  <c r="L3483" i="1"/>
  <c r="H3484" i="1"/>
  <c r="L3484" i="1"/>
  <c r="H3485" i="1"/>
  <c r="L3485" i="1"/>
  <c r="H3486" i="1"/>
  <c r="L3486" i="1"/>
  <c r="H3487" i="1"/>
  <c r="L3487" i="1"/>
  <c r="H3488" i="1"/>
  <c r="L3488" i="1"/>
  <c r="H3489" i="1"/>
  <c r="L3489" i="1"/>
  <c r="H3490" i="1"/>
  <c r="L3490" i="1"/>
  <c r="H3491" i="1"/>
  <c r="L3491" i="1"/>
  <c r="H3492" i="1"/>
  <c r="L3492" i="1"/>
  <c r="H3493" i="1"/>
  <c r="L3493" i="1"/>
  <c r="H3494" i="1"/>
  <c r="L3494" i="1"/>
  <c r="H3495" i="1"/>
  <c r="L3495" i="1"/>
  <c r="H3496" i="1"/>
  <c r="L3496" i="1"/>
  <c r="H3497" i="1"/>
  <c r="L3497" i="1"/>
  <c r="H3498" i="1"/>
  <c r="L3498" i="1"/>
  <c r="H3499" i="1"/>
  <c r="L3499" i="1"/>
  <c r="H3500" i="1"/>
  <c r="L3500" i="1"/>
  <c r="H3501" i="1"/>
  <c r="L3501" i="1"/>
  <c r="H3502" i="1"/>
  <c r="L3502" i="1"/>
  <c r="H3503" i="1"/>
  <c r="L3503" i="1"/>
  <c r="H3504" i="1"/>
  <c r="L3504" i="1"/>
  <c r="H3505" i="1"/>
  <c r="L3505" i="1"/>
  <c r="H3506" i="1"/>
  <c r="L3506" i="1"/>
  <c r="H3507" i="1"/>
  <c r="L3507" i="1"/>
  <c r="H3508" i="1"/>
  <c r="L3508" i="1"/>
  <c r="H3509" i="1"/>
  <c r="L3509" i="1"/>
  <c r="H3510" i="1"/>
  <c r="L3510" i="1"/>
  <c r="H3511" i="1"/>
  <c r="L3511" i="1"/>
  <c r="H3512" i="1"/>
  <c r="L3512" i="1"/>
  <c r="H3513" i="1"/>
  <c r="L3513" i="1"/>
  <c r="H3514" i="1"/>
  <c r="L3514" i="1"/>
  <c r="H3515" i="1"/>
  <c r="L3515" i="1"/>
  <c r="H3516" i="1"/>
  <c r="L3516" i="1"/>
  <c r="H3517" i="1"/>
  <c r="L3517" i="1"/>
  <c r="H3518" i="1"/>
  <c r="L3518" i="1"/>
  <c r="H3519" i="1"/>
  <c r="L3519" i="1"/>
  <c r="H3520" i="1"/>
  <c r="L3520" i="1"/>
  <c r="H3521" i="1"/>
  <c r="L3521" i="1"/>
  <c r="H3522" i="1"/>
  <c r="L3522" i="1"/>
  <c r="H3523" i="1"/>
  <c r="L3523" i="1"/>
  <c r="H3524" i="1"/>
  <c r="L3524" i="1"/>
  <c r="H3525" i="1"/>
  <c r="L3525" i="1"/>
  <c r="H3526" i="1"/>
  <c r="L3526" i="1"/>
  <c r="H3527" i="1"/>
  <c r="L3527" i="1"/>
  <c r="H3528" i="1"/>
  <c r="L3528" i="1"/>
  <c r="H3529" i="1"/>
  <c r="L3529" i="1"/>
  <c r="H3530" i="1"/>
  <c r="L3530" i="1"/>
  <c r="H3531" i="1"/>
  <c r="L3531" i="1"/>
  <c r="H3532" i="1"/>
  <c r="L3532" i="1"/>
  <c r="H3533" i="1"/>
  <c r="L3533" i="1"/>
  <c r="H3534" i="1"/>
  <c r="L3534" i="1"/>
  <c r="H3535" i="1"/>
  <c r="L3535" i="1"/>
  <c r="H3536" i="1"/>
  <c r="L3536" i="1"/>
  <c r="H3537" i="1"/>
  <c r="L3537" i="1"/>
  <c r="H3538" i="1"/>
  <c r="L3538" i="1"/>
  <c r="H3539" i="1"/>
  <c r="L3539" i="1"/>
  <c r="H3540" i="1"/>
  <c r="L3540" i="1"/>
  <c r="H3541" i="1"/>
  <c r="L3541" i="1"/>
  <c r="H3542" i="1"/>
  <c r="L3542" i="1"/>
  <c r="H3543" i="1"/>
  <c r="L3543" i="1"/>
  <c r="H3544" i="1"/>
  <c r="L3544" i="1"/>
  <c r="H3545" i="1"/>
  <c r="L3545" i="1"/>
  <c r="H3546" i="1"/>
  <c r="L3546" i="1"/>
  <c r="H3547" i="1"/>
  <c r="L3547" i="1"/>
  <c r="H3548" i="1"/>
  <c r="L3548" i="1"/>
  <c r="H3549" i="1"/>
  <c r="L3549" i="1"/>
  <c r="H3550" i="1"/>
  <c r="L3550" i="1"/>
  <c r="H3551" i="1"/>
  <c r="L3551" i="1"/>
  <c r="H3552" i="1"/>
  <c r="L3552" i="1"/>
  <c r="H3553" i="1"/>
  <c r="L3553" i="1"/>
  <c r="H3554" i="1"/>
  <c r="L3554" i="1"/>
  <c r="H3555" i="1"/>
  <c r="L3555" i="1"/>
  <c r="H3556" i="1"/>
  <c r="L3556" i="1"/>
  <c r="H3557" i="1"/>
  <c r="L3557" i="1"/>
  <c r="H3558" i="1"/>
  <c r="L3558" i="1"/>
  <c r="H3559" i="1"/>
  <c r="L3559" i="1"/>
  <c r="H3560" i="1"/>
  <c r="L3560" i="1"/>
  <c r="H3561" i="1"/>
  <c r="L3561" i="1"/>
  <c r="H3562" i="1"/>
  <c r="L3562" i="1"/>
  <c r="H3563" i="1"/>
  <c r="L3563" i="1"/>
  <c r="H3564" i="1"/>
  <c r="L3564" i="1"/>
  <c r="H3565" i="1"/>
  <c r="L3565" i="1"/>
  <c r="H3566" i="1"/>
  <c r="L3566" i="1"/>
  <c r="H3567" i="1"/>
  <c r="L3567" i="1"/>
  <c r="H3568" i="1"/>
  <c r="L3568" i="1"/>
  <c r="H3569" i="1"/>
  <c r="L3569" i="1"/>
  <c r="H3570" i="1"/>
  <c r="L3570" i="1"/>
  <c r="H3571" i="1"/>
  <c r="L3571" i="1"/>
  <c r="H3572" i="1"/>
  <c r="L3572" i="1"/>
  <c r="H3573" i="1"/>
  <c r="L3573" i="1"/>
  <c r="H3574" i="1"/>
  <c r="L3574" i="1"/>
  <c r="H3575" i="1"/>
  <c r="L3575" i="1"/>
  <c r="H3576" i="1"/>
  <c r="L3576" i="1"/>
  <c r="H3577" i="1"/>
  <c r="L3577" i="1"/>
  <c r="H3578" i="1"/>
  <c r="L3578" i="1"/>
  <c r="H3579" i="1"/>
  <c r="L3579" i="1"/>
  <c r="H3580" i="1"/>
  <c r="L3580" i="1"/>
  <c r="H3581" i="1"/>
  <c r="L3581" i="1"/>
  <c r="H3582" i="1"/>
  <c r="L3582" i="1"/>
  <c r="H3583" i="1"/>
  <c r="L3583" i="1"/>
  <c r="H3584" i="1"/>
  <c r="L3584" i="1"/>
  <c r="H3585" i="1"/>
  <c r="L3585" i="1"/>
  <c r="H3586" i="1"/>
  <c r="L3586" i="1"/>
  <c r="H3587" i="1"/>
  <c r="L3587" i="1"/>
  <c r="H3588" i="1"/>
  <c r="L3588" i="1"/>
  <c r="H3589" i="1"/>
  <c r="L3589" i="1"/>
  <c r="H3590" i="1"/>
  <c r="L3590" i="1"/>
  <c r="H3591" i="1"/>
  <c r="L3591" i="1"/>
  <c r="H3592" i="1"/>
  <c r="L3592" i="1"/>
  <c r="H3593" i="1"/>
  <c r="L3593" i="1"/>
  <c r="H3594" i="1"/>
  <c r="L3594" i="1"/>
  <c r="H3595" i="1"/>
  <c r="L3595" i="1"/>
  <c r="H3596" i="1"/>
  <c r="L3596" i="1"/>
  <c r="H3597" i="1"/>
  <c r="L3597" i="1"/>
  <c r="H3598" i="1"/>
  <c r="L3598" i="1"/>
  <c r="H3599" i="1"/>
  <c r="L3599" i="1"/>
  <c r="H3600" i="1"/>
  <c r="L3600" i="1"/>
  <c r="H3601" i="1"/>
  <c r="L3601" i="1"/>
  <c r="H3602" i="1"/>
  <c r="L3602" i="1"/>
  <c r="H3603" i="1"/>
  <c r="L3603" i="1"/>
  <c r="H3604" i="1"/>
  <c r="L3604" i="1"/>
  <c r="H3605" i="1"/>
  <c r="L3605" i="1"/>
  <c r="H3606" i="1"/>
  <c r="L3606" i="1"/>
  <c r="H3607" i="1"/>
  <c r="L3607" i="1"/>
  <c r="H3608" i="1"/>
  <c r="L3608" i="1"/>
  <c r="H3609" i="1"/>
  <c r="L3609" i="1"/>
  <c r="H3610" i="1"/>
  <c r="L3610" i="1"/>
  <c r="H3611" i="1"/>
  <c r="L3611" i="1"/>
  <c r="H3612" i="1"/>
  <c r="L3612" i="1"/>
  <c r="H3613" i="1"/>
  <c r="L3613" i="1"/>
  <c r="H3614" i="1"/>
  <c r="L3614" i="1"/>
  <c r="H3615" i="1"/>
  <c r="L3615" i="1"/>
  <c r="H3616" i="1"/>
  <c r="L3616" i="1"/>
  <c r="H3617" i="1"/>
  <c r="L3617" i="1"/>
  <c r="H3618" i="1"/>
  <c r="L3618" i="1"/>
  <c r="H3619" i="1"/>
  <c r="L3619" i="1"/>
  <c r="H3620" i="1"/>
  <c r="L3620" i="1"/>
  <c r="H3621" i="1"/>
  <c r="L3621" i="1"/>
  <c r="H3622" i="1"/>
  <c r="L3622" i="1"/>
  <c r="H3623" i="1"/>
  <c r="L3623" i="1"/>
  <c r="H3624" i="1"/>
  <c r="L3624" i="1"/>
  <c r="H3625" i="1"/>
  <c r="L3625" i="1"/>
  <c r="H3626" i="1"/>
  <c r="L3626" i="1"/>
  <c r="H3627" i="1"/>
  <c r="L3627" i="1"/>
  <c r="H3628" i="1"/>
  <c r="L3628" i="1"/>
  <c r="H3629" i="1"/>
  <c r="L3629" i="1"/>
  <c r="H3630" i="1"/>
  <c r="L3630" i="1"/>
  <c r="H3631" i="1"/>
  <c r="L3631" i="1"/>
  <c r="H3632" i="1"/>
  <c r="L3632" i="1"/>
  <c r="H3633" i="1"/>
  <c r="L3633" i="1"/>
  <c r="H3634" i="1"/>
  <c r="L3634" i="1"/>
  <c r="H3635" i="1"/>
  <c r="L3635" i="1"/>
  <c r="H3636" i="1"/>
  <c r="L3636" i="1"/>
  <c r="H3637" i="1"/>
  <c r="L3637" i="1"/>
  <c r="H3638" i="1"/>
  <c r="L3638" i="1"/>
  <c r="H3639" i="1"/>
  <c r="L3639" i="1"/>
  <c r="H3640" i="1"/>
  <c r="L3640" i="1"/>
  <c r="H3641" i="1"/>
  <c r="L3641" i="1"/>
  <c r="H3642" i="1"/>
  <c r="L3642" i="1"/>
  <c r="H3643" i="1"/>
  <c r="L3643" i="1"/>
  <c r="H3644" i="1"/>
  <c r="L3644" i="1"/>
  <c r="H3645" i="1"/>
  <c r="L3645" i="1"/>
  <c r="H3646" i="1"/>
  <c r="L3646" i="1"/>
  <c r="H3647" i="1"/>
  <c r="L3647" i="1"/>
  <c r="H3648" i="1"/>
  <c r="L3648" i="1"/>
  <c r="H3649" i="1"/>
  <c r="L3649" i="1"/>
  <c r="H3650" i="1"/>
  <c r="L3650" i="1"/>
  <c r="H3651" i="1"/>
  <c r="L3651" i="1"/>
  <c r="H3652" i="1"/>
  <c r="L3652" i="1"/>
  <c r="H3653" i="1"/>
  <c r="L3653" i="1"/>
  <c r="H3654" i="1"/>
  <c r="L3654" i="1"/>
  <c r="H3655" i="1"/>
  <c r="L3655" i="1"/>
  <c r="H3656" i="1"/>
  <c r="L3656" i="1"/>
  <c r="H3657" i="1"/>
  <c r="L3657" i="1"/>
  <c r="H3658" i="1"/>
  <c r="L3658" i="1"/>
  <c r="H3659" i="1"/>
  <c r="L3659" i="1"/>
  <c r="H3660" i="1"/>
  <c r="L3660" i="1"/>
  <c r="H3661" i="1"/>
  <c r="L3661" i="1"/>
  <c r="H3662" i="1"/>
  <c r="L3662" i="1"/>
  <c r="H3663" i="1"/>
  <c r="L3663" i="1"/>
  <c r="H3664" i="1"/>
  <c r="L3664" i="1"/>
  <c r="H3665" i="1"/>
  <c r="L3665" i="1"/>
  <c r="H3666" i="1"/>
  <c r="L3666" i="1"/>
  <c r="H3667" i="1"/>
  <c r="L3667" i="1"/>
  <c r="H3668" i="1"/>
  <c r="L3668" i="1"/>
  <c r="H3669" i="1"/>
  <c r="L3669" i="1"/>
  <c r="J4" i="1"/>
  <c r="H3670" i="1"/>
  <c r="T3670" i="1"/>
  <c r="T3669" i="1"/>
  <c r="T3668" i="1"/>
  <c r="T3667" i="1"/>
  <c r="T3666" i="1"/>
  <c r="T3665" i="1"/>
  <c r="T3664" i="1"/>
  <c r="T3663" i="1"/>
  <c r="T3662" i="1"/>
  <c r="T3661" i="1"/>
  <c r="T3660" i="1"/>
  <c r="T3659" i="1"/>
  <c r="T3658" i="1"/>
  <c r="T3657" i="1"/>
  <c r="T3656" i="1"/>
  <c r="T3655" i="1"/>
  <c r="T3654" i="1"/>
  <c r="T3653" i="1"/>
  <c r="T3652" i="1"/>
  <c r="T3651" i="1"/>
  <c r="T3650" i="1"/>
  <c r="T3649" i="1"/>
  <c r="T3648" i="1"/>
  <c r="T3647" i="1"/>
  <c r="T3646" i="1"/>
  <c r="T3645" i="1"/>
  <c r="T3644" i="1"/>
  <c r="T3643" i="1"/>
  <c r="T3642" i="1"/>
  <c r="T3641" i="1"/>
  <c r="T3640" i="1"/>
  <c r="T3639" i="1"/>
  <c r="T3638" i="1"/>
  <c r="T3637" i="1"/>
  <c r="T3636" i="1"/>
  <c r="T3635" i="1"/>
  <c r="T3634" i="1"/>
  <c r="T3633" i="1"/>
  <c r="T3632" i="1"/>
  <c r="T3631" i="1"/>
  <c r="T3630" i="1"/>
  <c r="T3629" i="1"/>
  <c r="T3628" i="1"/>
  <c r="T3627" i="1"/>
  <c r="T3626" i="1"/>
  <c r="T3625" i="1"/>
  <c r="T3624" i="1"/>
  <c r="T3623" i="1"/>
  <c r="T3622" i="1"/>
  <c r="T3621" i="1"/>
  <c r="T3620" i="1"/>
  <c r="T3619" i="1"/>
  <c r="T3618" i="1"/>
  <c r="T3617" i="1"/>
  <c r="T3616" i="1"/>
  <c r="T3615" i="1"/>
  <c r="T3614" i="1"/>
  <c r="T3613" i="1"/>
  <c r="T3612" i="1"/>
  <c r="T3611" i="1"/>
  <c r="T3610" i="1"/>
  <c r="T3609" i="1"/>
  <c r="T3608" i="1"/>
  <c r="T3607" i="1"/>
  <c r="T3606" i="1"/>
  <c r="T3605" i="1"/>
  <c r="T3604" i="1"/>
  <c r="T3603" i="1"/>
  <c r="T3602" i="1"/>
  <c r="T3601" i="1"/>
  <c r="T3600" i="1"/>
  <c r="T3599" i="1"/>
  <c r="T3598" i="1"/>
  <c r="T3597" i="1"/>
  <c r="T3596" i="1"/>
  <c r="T3595" i="1"/>
  <c r="T3594" i="1"/>
  <c r="T3593" i="1"/>
  <c r="T3592" i="1"/>
  <c r="T3591" i="1"/>
  <c r="T3590" i="1"/>
  <c r="T3589" i="1"/>
  <c r="T3588" i="1"/>
  <c r="T3587" i="1"/>
  <c r="T3586" i="1"/>
  <c r="T3585" i="1"/>
  <c r="T3584" i="1"/>
  <c r="T3583" i="1"/>
  <c r="T3582" i="1"/>
  <c r="T3581" i="1"/>
  <c r="T3580" i="1"/>
  <c r="T3579" i="1"/>
  <c r="T3578" i="1"/>
  <c r="T3577" i="1"/>
  <c r="T3576" i="1"/>
  <c r="T3575" i="1"/>
  <c r="T3574" i="1"/>
  <c r="T3573" i="1"/>
  <c r="T3572" i="1"/>
  <c r="T3571" i="1"/>
  <c r="T3570" i="1"/>
  <c r="T3569" i="1"/>
  <c r="T3568" i="1"/>
  <c r="T3567" i="1"/>
  <c r="T3566" i="1"/>
  <c r="T3565" i="1"/>
  <c r="T3564" i="1"/>
  <c r="T3563" i="1"/>
  <c r="T3562" i="1"/>
  <c r="T3561" i="1"/>
  <c r="T3560" i="1"/>
  <c r="T3559" i="1"/>
  <c r="T3558" i="1"/>
  <c r="T3557" i="1"/>
  <c r="T3556" i="1"/>
  <c r="T3555" i="1"/>
  <c r="T3554" i="1"/>
  <c r="T3553" i="1"/>
  <c r="T3552" i="1"/>
  <c r="T3551" i="1"/>
  <c r="T3550" i="1"/>
  <c r="T3549" i="1"/>
  <c r="T3548" i="1"/>
  <c r="T3547" i="1"/>
  <c r="T3546" i="1"/>
  <c r="T3545" i="1"/>
  <c r="T3544" i="1"/>
  <c r="T3543" i="1"/>
  <c r="T3542" i="1"/>
  <c r="T3541" i="1"/>
  <c r="T3540" i="1"/>
  <c r="T3539" i="1"/>
  <c r="T3538" i="1"/>
  <c r="T3537" i="1"/>
  <c r="T3536" i="1"/>
  <c r="T3535" i="1"/>
  <c r="T3534" i="1"/>
  <c r="T3533" i="1"/>
  <c r="T3532" i="1"/>
  <c r="T3531" i="1"/>
  <c r="T3530" i="1"/>
  <c r="T3529" i="1"/>
  <c r="T3528" i="1"/>
  <c r="T3527" i="1"/>
  <c r="T3526" i="1"/>
  <c r="T3525" i="1"/>
  <c r="T3524" i="1"/>
  <c r="T3523" i="1"/>
  <c r="T3522" i="1"/>
  <c r="T3521" i="1"/>
  <c r="T3520" i="1"/>
  <c r="T3519" i="1"/>
  <c r="T3518" i="1"/>
  <c r="T3517" i="1"/>
  <c r="T3516" i="1"/>
  <c r="T3515" i="1"/>
  <c r="T3514" i="1"/>
  <c r="T3513" i="1"/>
  <c r="T3512" i="1"/>
  <c r="T3511" i="1"/>
  <c r="T3510" i="1"/>
  <c r="T3509" i="1"/>
  <c r="T3508" i="1"/>
  <c r="T3507" i="1"/>
  <c r="T3506" i="1"/>
  <c r="T3505" i="1"/>
  <c r="T3504" i="1"/>
  <c r="T3503" i="1"/>
  <c r="T3502" i="1"/>
  <c r="T3501" i="1"/>
  <c r="T3500" i="1"/>
  <c r="T3499" i="1"/>
  <c r="T3498" i="1"/>
  <c r="T3497" i="1"/>
  <c r="T3496" i="1"/>
  <c r="T3495" i="1"/>
  <c r="T3494" i="1"/>
  <c r="T3493" i="1"/>
  <c r="T3492" i="1"/>
  <c r="T3491" i="1"/>
  <c r="T3490" i="1"/>
  <c r="T3489" i="1"/>
  <c r="T3488" i="1"/>
  <c r="T3487" i="1"/>
  <c r="T3486" i="1"/>
  <c r="T3485" i="1"/>
  <c r="T3484" i="1"/>
  <c r="T3483" i="1"/>
  <c r="T3482" i="1"/>
  <c r="T3481" i="1"/>
  <c r="T3480" i="1"/>
  <c r="T3479" i="1"/>
  <c r="T3478" i="1"/>
  <c r="T3477" i="1"/>
  <c r="T3476" i="1"/>
  <c r="T3475" i="1"/>
  <c r="T3474" i="1"/>
  <c r="T3473" i="1"/>
  <c r="T3472" i="1"/>
  <c r="T3471" i="1"/>
  <c r="T3470" i="1"/>
  <c r="T3469" i="1"/>
  <c r="T3468" i="1"/>
  <c r="T3467" i="1"/>
  <c r="T3466" i="1"/>
  <c r="T3465" i="1"/>
  <c r="T3464" i="1"/>
  <c r="T3463" i="1"/>
  <c r="T3462" i="1"/>
  <c r="T3461" i="1"/>
  <c r="T3460" i="1"/>
  <c r="T3459" i="1"/>
  <c r="T3458" i="1"/>
  <c r="T3457" i="1"/>
  <c r="T3456" i="1"/>
  <c r="T3455" i="1"/>
  <c r="T3454" i="1"/>
  <c r="T3453" i="1"/>
  <c r="T3452" i="1"/>
  <c r="T3451" i="1"/>
  <c r="T3450" i="1"/>
  <c r="T3449" i="1"/>
  <c r="T3448" i="1"/>
  <c r="T3447" i="1"/>
  <c r="T3446" i="1"/>
  <c r="T3445" i="1"/>
  <c r="T3444" i="1"/>
  <c r="T3443" i="1"/>
  <c r="T3442" i="1"/>
  <c r="T3441" i="1"/>
  <c r="T3440" i="1"/>
  <c r="T3439" i="1"/>
  <c r="T3438" i="1"/>
  <c r="T3437" i="1"/>
  <c r="T3436" i="1"/>
  <c r="T3435" i="1"/>
  <c r="T3434" i="1"/>
  <c r="T3433" i="1"/>
  <c r="T3432" i="1"/>
  <c r="T3431" i="1"/>
  <c r="T3430" i="1"/>
  <c r="T3429" i="1"/>
  <c r="T3428" i="1"/>
  <c r="T3427" i="1"/>
  <c r="T3426" i="1"/>
  <c r="T3425" i="1"/>
  <c r="T3424" i="1"/>
  <c r="T3423" i="1"/>
  <c r="T3422" i="1"/>
  <c r="T3421" i="1"/>
  <c r="T3420" i="1"/>
  <c r="T3419" i="1"/>
  <c r="T3418" i="1"/>
  <c r="T3417" i="1"/>
  <c r="T3416" i="1"/>
  <c r="T3415" i="1"/>
  <c r="T3414" i="1"/>
  <c r="T3413" i="1"/>
  <c r="T3412" i="1"/>
  <c r="T3411" i="1"/>
  <c r="T3410" i="1"/>
  <c r="T3409" i="1"/>
  <c r="T3408" i="1"/>
  <c r="T3407" i="1"/>
  <c r="T3406" i="1"/>
  <c r="T3405" i="1"/>
  <c r="T3404" i="1"/>
  <c r="T3403" i="1"/>
  <c r="T3402" i="1"/>
  <c r="T3401" i="1"/>
  <c r="T3400" i="1"/>
  <c r="T3399" i="1"/>
  <c r="T3398" i="1"/>
  <c r="T3397" i="1"/>
  <c r="T3396" i="1"/>
  <c r="T3395" i="1"/>
  <c r="T3394" i="1"/>
  <c r="T3393" i="1"/>
  <c r="T3392" i="1"/>
  <c r="T3391" i="1"/>
  <c r="T3390" i="1"/>
  <c r="T3389" i="1"/>
  <c r="T3388" i="1"/>
  <c r="T3387" i="1"/>
  <c r="T3386" i="1"/>
  <c r="T3385" i="1"/>
  <c r="T3384" i="1"/>
  <c r="T3383" i="1"/>
  <c r="T3382" i="1"/>
  <c r="T3381" i="1"/>
  <c r="T3380" i="1"/>
  <c r="T3379" i="1"/>
  <c r="T3378" i="1"/>
  <c r="T3377" i="1"/>
  <c r="T3376" i="1"/>
  <c r="T3375" i="1"/>
  <c r="T3374" i="1"/>
  <c r="T3373" i="1"/>
  <c r="T3372" i="1"/>
  <c r="T3371" i="1"/>
  <c r="T3370" i="1"/>
  <c r="T3369" i="1"/>
  <c r="T3368" i="1"/>
  <c r="T3367" i="1"/>
  <c r="T3366" i="1"/>
  <c r="T3365" i="1"/>
  <c r="T3364" i="1"/>
  <c r="T3363" i="1"/>
  <c r="T3362" i="1"/>
  <c r="T3361" i="1"/>
  <c r="T3360" i="1"/>
  <c r="T3359" i="1"/>
  <c r="T3358" i="1"/>
  <c r="T3357" i="1"/>
  <c r="T3356" i="1"/>
  <c r="T3355" i="1"/>
  <c r="T3354" i="1"/>
  <c r="T3353" i="1"/>
  <c r="T3352" i="1"/>
  <c r="T3351" i="1"/>
  <c r="T3350" i="1"/>
  <c r="T3349" i="1"/>
  <c r="T3348" i="1"/>
  <c r="T3347" i="1"/>
  <c r="T3346" i="1"/>
  <c r="T3345" i="1"/>
  <c r="T3344" i="1"/>
  <c r="T3343" i="1"/>
  <c r="T3342" i="1"/>
  <c r="T3341" i="1"/>
  <c r="T3340" i="1"/>
  <c r="T3339" i="1"/>
  <c r="T3338" i="1"/>
  <c r="T3337" i="1"/>
  <c r="T3336" i="1"/>
  <c r="T3335" i="1"/>
  <c r="T3334" i="1"/>
  <c r="T3333" i="1"/>
  <c r="T3332" i="1"/>
  <c r="T3331" i="1"/>
  <c r="T3330" i="1"/>
  <c r="T3329" i="1"/>
  <c r="T3328" i="1"/>
  <c r="T3327" i="1"/>
  <c r="T3326" i="1"/>
  <c r="T3325" i="1"/>
  <c r="T3324" i="1"/>
  <c r="T3323" i="1"/>
  <c r="T3322" i="1"/>
  <c r="T3321" i="1"/>
  <c r="T3320" i="1"/>
  <c r="T3319" i="1"/>
  <c r="T3318" i="1"/>
  <c r="T3317" i="1"/>
  <c r="T3316" i="1"/>
  <c r="T3315" i="1"/>
  <c r="T3314" i="1"/>
  <c r="T3313" i="1"/>
  <c r="T3312" i="1"/>
  <c r="T3311" i="1"/>
  <c r="T3310" i="1"/>
  <c r="T3309" i="1"/>
  <c r="T3308" i="1"/>
  <c r="T3307" i="1"/>
  <c r="T3306" i="1"/>
  <c r="T3305" i="1"/>
  <c r="T3304" i="1"/>
  <c r="T3303" i="1"/>
  <c r="T3302" i="1"/>
  <c r="T3301" i="1"/>
  <c r="T3300" i="1"/>
  <c r="T3299" i="1"/>
  <c r="T3298" i="1"/>
  <c r="T3297" i="1"/>
  <c r="T3296" i="1"/>
  <c r="T3295" i="1"/>
  <c r="T3294" i="1"/>
  <c r="T3293" i="1"/>
  <c r="T3292" i="1"/>
  <c r="T3291" i="1"/>
  <c r="T3290" i="1"/>
  <c r="T3289" i="1"/>
  <c r="T3288" i="1"/>
  <c r="T3287" i="1"/>
  <c r="T3286" i="1"/>
  <c r="T3285" i="1"/>
  <c r="T3284" i="1"/>
  <c r="T3283" i="1"/>
  <c r="T3282" i="1"/>
  <c r="T3281" i="1"/>
  <c r="T3280" i="1"/>
  <c r="T3279" i="1"/>
  <c r="T3278" i="1"/>
  <c r="T3277" i="1"/>
  <c r="T3276" i="1"/>
  <c r="T3275" i="1"/>
  <c r="T3274" i="1"/>
  <c r="T3273" i="1"/>
  <c r="T3272" i="1"/>
  <c r="T3271" i="1"/>
  <c r="T3270" i="1"/>
  <c r="T3269" i="1"/>
  <c r="T3268" i="1"/>
  <c r="T3267" i="1"/>
  <c r="T3266" i="1"/>
  <c r="T3265" i="1"/>
  <c r="T3264" i="1"/>
  <c r="T3263" i="1"/>
  <c r="T3262" i="1"/>
  <c r="T3261" i="1"/>
  <c r="T3260" i="1"/>
  <c r="T3259" i="1"/>
  <c r="T3258" i="1"/>
  <c r="T3257" i="1"/>
  <c r="T3256" i="1"/>
  <c r="T3255" i="1"/>
  <c r="T3254" i="1"/>
  <c r="T3253" i="1"/>
  <c r="T3252" i="1"/>
  <c r="T3251" i="1"/>
  <c r="T3250" i="1"/>
  <c r="T3249" i="1"/>
  <c r="T3248" i="1"/>
  <c r="T3247" i="1"/>
  <c r="T3246" i="1"/>
  <c r="T3245" i="1"/>
  <c r="T3244" i="1"/>
  <c r="T3243" i="1"/>
  <c r="T3242" i="1"/>
  <c r="T3241" i="1"/>
  <c r="T3240" i="1"/>
  <c r="T3239" i="1"/>
  <c r="T3238" i="1"/>
  <c r="T3237" i="1"/>
  <c r="T3236" i="1"/>
  <c r="T3235" i="1"/>
  <c r="T3234" i="1"/>
  <c r="T3233" i="1"/>
  <c r="T3232" i="1"/>
  <c r="T3231" i="1"/>
  <c r="T3230" i="1"/>
  <c r="T3229" i="1"/>
  <c r="T3228" i="1"/>
  <c r="T3227" i="1"/>
  <c r="T3226" i="1"/>
  <c r="T3225" i="1"/>
  <c r="T3224" i="1"/>
  <c r="T3223" i="1"/>
  <c r="T3222" i="1"/>
  <c r="T3221" i="1"/>
  <c r="T3220" i="1"/>
  <c r="T3219" i="1"/>
  <c r="T3218" i="1"/>
  <c r="T3217" i="1"/>
  <c r="T3216" i="1"/>
  <c r="T3215" i="1"/>
  <c r="T3214" i="1"/>
  <c r="T3213" i="1"/>
  <c r="T3212" i="1"/>
  <c r="T3211" i="1"/>
  <c r="T3210" i="1"/>
  <c r="T3209" i="1"/>
  <c r="T3208" i="1"/>
  <c r="T3207" i="1"/>
  <c r="T3206" i="1"/>
  <c r="T3205" i="1"/>
  <c r="T3204" i="1"/>
  <c r="T3203" i="1"/>
  <c r="T3202" i="1"/>
  <c r="T3201" i="1"/>
  <c r="T3200" i="1"/>
  <c r="T3199" i="1"/>
  <c r="T3198" i="1"/>
  <c r="T3197" i="1"/>
  <c r="T3196" i="1"/>
  <c r="T3195" i="1"/>
  <c r="T3194" i="1"/>
  <c r="T3193" i="1"/>
  <c r="T3192" i="1"/>
  <c r="T3191" i="1"/>
  <c r="T3190" i="1"/>
  <c r="T3189" i="1"/>
  <c r="T3188" i="1"/>
  <c r="T3187" i="1"/>
  <c r="T3186" i="1"/>
  <c r="T3185" i="1"/>
  <c r="T3184" i="1"/>
  <c r="T3183" i="1"/>
  <c r="T3182" i="1"/>
  <c r="T3181" i="1"/>
  <c r="T3180" i="1"/>
  <c r="T3179" i="1"/>
  <c r="T3178" i="1"/>
  <c r="T3177" i="1"/>
  <c r="T3176" i="1"/>
  <c r="T3175" i="1"/>
  <c r="T3174" i="1"/>
  <c r="T3173" i="1"/>
  <c r="T3172" i="1"/>
  <c r="T3171" i="1"/>
  <c r="T3170" i="1"/>
  <c r="T3169" i="1"/>
  <c r="T3168" i="1"/>
  <c r="T3167" i="1"/>
  <c r="T3166" i="1"/>
  <c r="T3165" i="1"/>
  <c r="T3164" i="1"/>
  <c r="T3163" i="1"/>
  <c r="T3162" i="1"/>
  <c r="T3161" i="1"/>
  <c r="T3160" i="1"/>
  <c r="T3159" i="1"/>
  <c r="T3158" i="1"/>
  <c r="T3157" i="1"/>
  <c r="T3156" i="1"/>
  <c r="T3155" i="1"/>
  <c r="T3154" i="1"/>
  <c r="T3153" i="1"/>
  <c r="T3152" i="1"/>
  <c r="T3151" i="1"/>
  <c r="T3150" i="1"/>
  <c r="T3149" i="1"/>
  <c r="T3148" i="1"/>
  <c r="T3147" i="1"/>
  <c r="T3146" i="1"/>
  <c r="T3145" i="1"/>
  <c r="T3144" i="1"/>
  <c r="T3143" i="1"/>
  <c r="T3142" i="1"/>
  <c r="T3141" i="1"/>
  <c r="T3140" i="1"/>
  <c r="T3139" i="1"/>
  <c r="T3138" i="1"/>
  <c r="T3137" i="1"/>
  <c r="T3136" i="1"/>
  <c r="T3135" i="1"/>
  <c r="T3134" i="1"/>
  <c r="T3133" i="1"/>
  <c r="T3132" i="1"/>
  <c r="T3131" i="1"/>
  <c r="T3130" i="1"/>
  <c r="T3129" i="1"/>
  <c r="T3128" i="1"/>
  <c r="T3127" i="1"/>
  <c r="T3126" i="1"/>
  <c r="T3125" i="1"/>
  <c r="T3124" i="1"/>
  <c r="T3123" i="1"/>
  <c r="T3122" i="1"/>
  <c r="T3121" i="1"/>
  <c r="T3120" i="1"/>
  <c r="T3119" i="1"/>
  <c r="T3118" i="1"/>
  <c r="T3117" i="1"/>
  <c r="T3116" i="1"/>
  <c r="T3115" i="1"/>
  <c r="T3114" i="1"/>
  <c r="T3113" i="1"/>
  <c r="T3112" i="1"/>
  <c r="T3111" i="1"/>
  <c r="T3110" i="1"/>
  <c r="T3109" i="1"/>
  <c r="T3108" i="1"/>
  <c r="T3107" i="1"/>
  <c r="T3106" i="1"/>
  <c r="T3105" i="1"/>
  <c r="T3104" i="1"/>
  <c r="T3103" i="1"/>
  <c r="T3102" i="1"/>
  <c r="T3101" i="1"/>
  <c r="T3100" i="1"/>
  <c r="T3099" i="1"/>
  <c r="T3098" i="1"/>
  <c r="T3097" i="1"/>
  <c r="T3096" i="1"/>
  <c r="T3095" i="1"/>
  <c r="T3094" i="1"/>
  <c r="T3093" i="1"/>
  <c r="T3092" i="1"/>
  <c r="T3091" i="1"/>
  <c r="T3090" i="1"/>
  <c r="T3089" i="1"/>
  <c r="T3088" i="1"/>
  <c r="T3087" i="1"/>
  <c r="T3086" i="1"/>
  <c r="T3085" i="1"/>
  <c r="T3084" i="1"/>
  <c r="T3083" i="1"/>
  <c r="T3082" i="1"/>
  <c r="T3081" i="1"/>
  <c r="T3080" i="1"/>
  <c r="T3079" i="1"/>
  <c r="T3078" i="1"/>
  <c r="T3077" i="1"/>
  <c r="T3076" i="1"/>
  <c r="T3075" i="1"/>
  <c r="T3074" i="1"/>
  <c r="T3073" i="1"/>
  <c r="T3072" i="1"/>
  <c r="T3071" i="1"/>
  <c r="T3070" i="1"/>
  <c r="T3069" i="1"/>
  <c r="T3068" i="1"/>
  <c r="T3067" i="1"/>
  <c r="T3066" i="1"/>
  <c r="T3065" i="1"/>
  <c r="T3064" i="1"/>
  <c r="T3063" i="1"/>
  <c r="T3062" i="1"/>
  <c r="T3061" i="1"/>
  <c r="T3060" i="1"/>
  <c r="T3059" i="1"/>
  <c r="T3058" i="1"/>
  <c r="T3057" i="1"/>
  <c r="T3056" i="1"/>
  <c r="T3055" i="1"/>
  <c r="T3054" i="1"/>
  <c r="T3053" i="1"/>
  <c r="T3052" i="1"/>
  <c r="T3051" i="1"/>
  <c r="T3050" i="1"/>
  <c r="T3049" i="1"/>
  <c r="T3048" i="1"/>
  <c r="T3047" i="1"/>
  <c r="T3046" i="1"/>
  <c r="T3045" i="1"/>
  <c r="T3044" i="1"/>
  <c r="T3043" i="1"/>
  <c r="T3042" i="1"/>
  <c r="T3041" i="1"/>
  <c r="T3040" i="1"/>
  <c r="T3039" i="1"/>
  <c r="T3038" i="1"/>
  <c r="T3037" i="1"/>
  <c r="T3036" i="1"/>
  <c r="T3035" i="1"/>
  <c r="T3034" i="1"/>
  <c r="T3033" i="1"/>
  <c r="T3032" i="1"/>
  <c r="T3031" i="1"/>
  <c r="T3030" i="1"/>
  <c r="T3029" i="1"/>
  <c r="T3028" i="1"/>
  <c r="T3027" i="1"/>
  <c r="T3026" i="1"/>
  <c r="T3025" i="1"/>
  <c r="T3024" i="1"/>
  <c r="T3023" i="1"/>
  <c r="T3022" i="1"/>
  <c r="T3021" i="1"/>
  <c r="T3020" i="1"/>
  <c r="T3019" i="1"/>
  <c r="T3018" i="1"/>
  <c r="T3017" i="1"/>
  <c r="T3016" i="1"/>
  <c r="T3015" i="1"/>
  <c r="T3014" i="1"/>
  <c r="T3013" i="1"/>
  <c r="T3012" i="1"/>
  <c r="T3011" i="1"/>
  <c r="T3010" i="1"/>
  <c r="T3009" i="1"/>
  <c r="T3008" i="1"/>
  <c r="T3007" i="1"/>
  <c r="T3006" i="1"/>
  <c r="T3005" i="1"/>
  <c r="T3004" i="1"/>
  <c r="T3003" i="1"/>
  <c r="T3002" i="1"/>
  <c r="T3001" i="1"/>
  <c r="T3000" i="1"/>
  <c r="T2999" i="1"/>
  <c r="T2998" i="1"/>
  <c r="T2997" i="1"/>
  <c r="T2996" i="1"/>
  <c r="T2995" i="1"/>
  <c r="T2994" i="1"/>
  <c r="T2993" i="1"/>
  <c r="T2992" i="1"/>
  <c r="T2991" i="1"/>
  <c r="T2990" i="1"/>
  <c r="T2989" i="1"/>
  <c r="T2988" i="1"/>
  <c r="T2987" i="1"/>
  <c r="T2986" i="1"/>
  <c r="T2985" i="1"/>
  <c r="T2984" i="1"/>
  <c r="T2983" i="1"/>
  <c r="T2982" i="1"/>
  <c r="T2981" i="1"/>
  <c r="T2980" i="1"/>
  <c r="T2979" i="1"/>
  <c r="T2978" i="1"/>
  <c r="T2977" i="1"/>
  <c r="T2976" i="1"/>
  <c r="T2975" i="1"/>
  <c r="T2974" i="1"/>
  <c r="T2973" i="1"/>
  <c r="T2972" i="1"/>
  <c r="T2971" i="1"/>
  <c r="T2970" i="1"/>
  <c r="T2969" i="1"/>
  <c r="T2968" i="1"/>
  <c r="T2967" i="1"/>
  <c r="T2966" i="1"/>
  <c r="T2965" i="1"/>
  <c r="T2964" i="1"/>
  <c r="T2963" i="1"/>
  <c r="T2962" i="1"/>
  <c r="T2961" i="1"/>
  <c r="T2960" i="1"/>
  <c r="T2959" i="1"/>
  <c r="T2958" i="1"/>
  <c r="T2957" i="1"/>
  <c r="T2956" i="1"/>
  <c r="T2955" i="1"/>
  <c r="T2954" i="1"/>
  <c r="T2953" i="1"/>
  <c r="T2952" i="1"/>
  <c r="T2951" i="1"/>
  <c r="T2950" i="1"/>
  <c r="T2949" i="1"/>
  <c r="T2948" i="1"/>
  <c r="T2947" i="1"/>
  <c r="T2946" i="1"/>
  <c r="T2945" i="1"/>
  <c r="T2944" i="1"/>
  <c r="T2943" i="1"/>
  <c r="T2942" i="1"/>
  <c r="T2941" i="1"/>
  <c r="T2940" i="1"/>
  <c r="T2939" i="1"/>
  <c r="T2938" i="1"/>
  <c r="T2937" i="1"/>
  <c r="T2936" i="1"/>
  <c r="T2935" i="1"/>
  <c r="T2934" i="1"/>
  <c r="T2933" i="1"/>
  <c r="T2932" i="1"/>
  <c r="T2931" i="1"/>
  <c r="T2930" i="1"/>
  <c r="T2929" i="1"/>
  <c r="T2928" i="1"/>
  <c r="T2927" i="1"/>
  <c r="T2926" i="1"/>
  <c r="T2925" i="1"/>
  <c r="T2924" i="1"/>
  <c r="T2923" i="1"/>
  <c r="T2922" i="1"/>
  <c r="T2921" i="1"/>
  <c r="T2920" i="1"/>
  <c r="T2919" i="1"/>
  <c r="T2918" i="1"/>
  <c r="T2917" i="1"/>
  <c r="T2916" i="1"/>
  <c r="T2915" i="1"/>
  <c r="T2914" i="1"/>
  <c r="T2913" i="1"/>
  <c r="T2912" i="1"/>
  <c r="T2911" i="1"/>
  <c r="T2910" i="1"/>
  <c r="T2909" i="1"/>
  <c r="T2908" i="1"/>
  <c r="T2907" i="1"/>
  <c r="T2906" i="1"/>
  <c r="T2905" i="1"/>
  <c r="T2904" i="1"/>
  <c r="T2903" i="1"/>
  <c r="T2902" i="1"/>
  <c r="T2901" i="1"/>
  <c r="T2900" i="1"/>
  <c r="T2899" i="1"/>
  <c r="T2898" i="1"/>
  <c r="T2897" i="1"/>
  <c r="T2896" i="1"/>
  <c r="T2895" i="1"/>
  <c r="T2894" i="1"/>
  <c r="T2893" i="1"/>
  <c r="T2892" i="1"/>
  <c r="T2891" i="1"/>
  <c r="T2890" i="1"/>
  <c r="T2889" i="1"/>
  <c r="T2888" i="1"/>
  <c r="T2887" i="1"/>
  <c r="T2886" i="1"/>
  <c r="T2885" i="1"/>
  <c r="T2884" i="1"/>
  <c r="T2883" i="1"/>
  <c r="T2882" i="1"/>
  <c r="T2881" i="1"/>
  <c r="T2880" i="1"/>
  <c r="T2879" i="1"/>
  <c r="T2878" i="1"/>
  <c r="T2877" i="1"/>
  <c r="T2876" i="1"/>
  <c r="T2875" i="1"/>
  <c r="T2874" i="1"/>
  <c r="T2873" i="1"/>
  <c r="T2872" i="1"/>
  <c r="T2871" i="1"/>
  <c r="T2870" i="1"/>
  <c r="T2869" i="1"/>
  <c r="T2868" i="1"/>
  <c r="T2867" i="1"/>
  <c r="T2866" i="1"/>
  <c r="T2865" i="1"/>
  <c r="T2864" i="1"/>
  <c r="T2863" i="1"/>
  <c r="T2862" i="1"/>
  <c r="T2861" i="1"/>
  <c r="T2860" i="1"/>
  <c r="T2859" i="1"/>
  <c r="T2858" i="1"/>
  <c r="T2857" i="1"/>
  <c r="T2856" i="1"/>
  <c r="T2855" i="1"/>
  <c r="T2854" i="1"/>
  <c r="T2853" i="1"/>
  <c r="T2852" i="1"/>
  <c r="T2851" i="1"/>
  <c r="T2850" i="1"/>
  <c r="T2849" i="1"/>
  <c r="T2848" i="1"/>
  <c r="T2847" i="1"/>
  <c r="T2846" i="1"/>
  <c r="T2845" i="1"/>
  <c r="T2844" i="1"/>
  <c r="T2843" i="1"/>
  <c r="T2842" i="1"/>
  <c r="T2841" i="1"/>
  <c r="T2840" i="1"/>
  <c r="T2839" i="1"/>
  <c r="T2838" i="1"/>
  <c r="T2837" i="1"/>
  <c r="T2836" i="1"/>
  <c r="T2835" i="1"/>
  <c r="T2834" i="1"/>
  <c r="T2833" i="1"/>
  <c r="T2832" i="1"/>
  <c r="T2831" i="1"/>
  <c r="T2830" i="1"/>
  <c r="T2829" i="1"/>
  <c r="T2828" i="1"/>
  <c r="T2827" i="1"/>
  <c r="T2826" i="1"/>
  <c r="T2825" i="1"/>
  <c r="T2824" i="1"/>
  <c r="T2823" i="1"/>
  <c r="T2822" i="1"/>
  <c r="T2821" i="1"/>
  <c r="T2820" i="1"/>
  <c r="T2819" i="1"/>
  <c r="T2818" i="1"/>
  <c r="T2817" i="1"/>
  <c r="T2816" i="1"/>
  <c r="T2815" i="1"/>
  <c r="T2814" i="1"/>
  <c r="T2813" i="1"/>
  <c r="T2812" i="1"/>
  <c r="T2811" i="1"/>
  <c r="T2810" i="1"/>
  <c r="T2809" i="1"/>
  <c r="T2808" i="1"/>
  <c r="T2807" i="1"/>
  <c r="T2806" i="1"/>
  <c r="T2805" i="1"/>
  <c r="T2804" i="1"/>
  <c r="T2803" i="1"/>
  <c r="T2802" i="1"/>
  <c r="T2801" i="1"/>
  <c r="T2800" i="1"/>
  <c r="T2799" i="1"/>
  <c r="T2798" i="1"/>
  <c r="T2797" i="1"/>
  <c r="T2796" i="1"/>
  <c r="T2795" i="1"/>
  <c r="T2794" i="1"/>
  <c r="T2793" i="1"/>
  <c r="T2792" i="1"/>
  <c r="T2791" i="1"/>
  <c r="T2790" i="1"/>
  <c r="T2789" i="1"/>
  <c r="T2788" i="1"/>
  <c r="T2787" i="1"/>
  <c r="T2786" i="1"/>
  <c r="T2785" i="1"/>
  <c r="T2784" i="1"/>
  <c r="T2783" i="1"/>
  <c r="T2782" i="1"/>
  <c r="T2781" i="1"/>
  <c r="T2780" i="1"/>
  <c r="T2779" i="1"/>
  <c r="T2778" i="1"/>
  <c r="T2777" i="1"/>
  <c r="T2776" i="1"/>
  <c r="T2775" i="1"/>
  <c r="T2774" i="1"/>
  <c r="T2773" i="1"/>
  <c r="T2772" i="1"/>
  <c r="T2771" i="1"/>
  <c r="T2770" i="1"/>
  <c r="T2769" i="1"/>
  <c r="T2768" i="1"/>
  <c r="T2767" i="1"/>
  <c r="T2766" i="1"/>
  <c r="T2765" i="1"/>
  <c r="T2764" i="1"/>
  <c r="T2763" i="1"/>
  <c r="T2762" i="1"/>
  <c r="T2761" i="1"/>
  <c r="T2760" i="1"/>
  <c r="T2759" i="1"/>
  <c r="T2758" i="1"/>
  <c r="T2757" i="1"/>
  <c r="T2756" i="1"/>
  <c r="T2755" i="1"/>
  <c r="T2754" i="1"/>
  <c r="T2753" i="1"/>
  <c r="T2752" i="1"/>
  <c r="T2751" i="1"/>
  <c r="T2750" i="1"/>
  <c r="T2749" i="1"/>
  <c r="T2748" i="1"/>
  <c r="T2747" i="1"/>
  <c r="T2746" i="1"/>
  <c r="T2745" i="1"/>
  <c r="T2744" i="1"/>
  <c r="T2743" i="1"/>
  <c r="T2742" i="1"/>
  <c r="T2741" i="1"/>
  <c r="T2740" i="1"/>
  <c r="T2739" i="1"/>
  <c r="T2738" i="1"/>
  <c r="T2737" i="1"/>
  <c r="T2736" i="1"/>
  <c r="T2735" i="1"/>
  <c r="T2734" i="1"/>
  <c r="T2733" i="1"/>
  <c r="T2732" i="1"/>
  <c r="T2731" i="1"/>
  <c r="T2730" i="1"/>
  <c r="T2729" i="1"/>
  <c r="T2728" i="1"/>
  <c r="T2727" i="1"/>
  <c r="T2726" i="1"/>
  <c r="T2725" i="1"/>
  <c r="T2724" i="1"/>
  <c r="T2723" i="1"/>
  <c r="T2722" i="1"/>
  <c r="T2721" i="1"/>
  <c r="T2720" i="1"/>
  <c r="T2719" i="1"/>
  <c r="T2718" i="1"/>
  <c r="T2717" i="1"/>
  <c r="T2716" i="1"/>
  <c r="T2715" i="1"/>
  <c r="T2714" i="1"/>
  <c r="T2713" i="1"/>
  <c r="T2712" i="1"/>
  <c r="T2711" i="1"/>
  <c r="T2710" i="1"/>
  <c r="T2709" i="1"/>
  <c r="T2708" i="1"/>
  <c r="T2707" i="1"/>
  <c r="T2706" i="1"/>
  <c r="T2705" i="1"/>
  <c r="T2704" i="1"/>
  <c r="T2703" i="1"/>
  <c r="T2702" i="1"/>
  <c r="T2701" i="1"/>
  <c r="T2700" i="1"/>
  <c r="T2699" i="1"/>
  <c r="T2698" i="1"/>
  <c r="T2697" i="1"/>
  <c r="T2696" i="1"/>
  <c r="T2695" i="1"/>
  <c r="T2694" i="1"/>
  <c r="T2693" i="1"/>
  <c r="T2692" i="1"/>
  <c r="T2691" i="1"/>
  <c r="T2690" i="1"/>
  <c r="T2689" i="1"/>
  <c r="T2688" i="1"/>
  <c r="T2687" i="1"/>
  <c r="T2686" i="1"/>
  <c r="T2685" i="1"/>
  <c r="T2684" i="1"/>
  <c r="T2683" i="1"/>
  <c r="T2682" i="1"/>
  <c r="T2681" i="1"/>
  <c r="T2680" i="1"/>
  <c r="T2679" i="1"/>
  <c r="T2678" i="1"/>
  <c r="T2677" i="1"/>
  <c r="T2676" i="1"/>
  <c r="T2675" i="1"/>
  <c r="T2674" i="1"/>
  <c r="T2673" i="1"/>
  <c r="T2672" i="1"/>
  <c r="T2671" i="1"/>
  <c r="T2670" i="1"/>
  <c r="T2669" i="1"/>
  <c r="T2668" i="1"/>
  <c r="T2667" i="1"/>
  <c r="T2666" i="1"/>
  <c r="T2665" i="1"/>
  <c r="T2664" i="1"/>
  <c r="T2663" i="1"/>
  <c r="T2662" i="1"/>
  <c r="T2661" i="1"/>
  <c r="T2660" i="1"/>
  <c r="T2659" i="1"/>
  <c r="T2658" i="1"/>
  <c r="T2657" i="1"/>
  <c r="T2656" i="1"/>
  <c r="T2655" i="1"/>
  <c r="T2654" i="1"/>
  <c r="T2653" i="1"/>
  <c r="T2652" i="1"/>
  <c r="T2651" i="1"/>
  <c r="T2650" i="1"/>
  <c r="T2649" i="1"/>
  <c r="T2648" i="1"/>
  <c r="T2647" i="1"/>
  <c r="T2646" i="1"/>
  <c r="T2645" i="1"/>
  <c r="T2644" i="1"/>
  <c r="T2643" i="1"/>
  <c r="T2642" i="1"/>
  <c r="T2641" i="1"/>
  <c r="T2640" i="1"/>
  <c r="T2639" i="1"/>
  <c r="T2638" i="1"/>
  <c r="T2637" i="1"/>
  <c r="T2636" i="1"/>
  <c r="T2635" i="1"/>
  <c r="T2634" i="1"/>
  <c r="T2633" i="1"/>
  <c r="T2632" i="1"/>
  <c r="T2631" i="1"/>
  <c r="T2630" i="1"/>
  <c r="T2629" i="1"/>
  <c r="T2628" i="1"/>
  <c r="T2627" i="1"/>
  <c r="T2626" i="1"/>
  <c r="T2625" i="1"/>
  <c r="T2624" i="1"/>
  <c r="T2623" i="1"/>
  <c r="T2622" i="1"/>
  <c r="T2621" i="1"/>
  <c r="T2620" i="1"/>
  <c r="T2619" i="1"/>
  <c r="T2618" i="1"/>
  <c r="T2617" i="1"/>
  <c r="T2616" i="1"/>
  <c r="T2615" i="1"/>
  <c r="T2614" i="1"/>
  <c r="T2613" i="1"/>
  <c r="T2612" i="1"/>
  <c r="T2611" i="1"/>
  <c r="T2610" i="1"/>
  <c r="T2609" i="1"/>
  <c r="T2608" i="1"/>
  <c r="T2607" i="1"/>
  <c r="T2606" i="1"/>
  <c r="T2605" i="1"/>
  <c r="T2604" i="1"/>
  <c r="T2603" i="1"/>
  <c r="T2602" i="1"/>
  <c r="T2601" i="1"/>
  <c r="T2600" i="1"/>
  <c r="T2599" i="1"/>
  <c r="T2598" i="1"/>
  <c r="T2597" i="1"/>
  <c r="T2596" i="1"/>
  <c r="T2595" i="1"/>
  <c r="T2594" i="1"/>
  <c r="T2593" i="1"/>
  <c r="T2592" i="1"/>
  <c r="T2591" i="1"/>
  <c r="T2590" i="1"/>
  <c r="T2589" i="1"/>
  <c r="T2588" i="1"/>
  <c r="T2587" i="1"/>
  <c r="T2586" i="1"/>
  <c r="T2585" i="1"/>
  <c r="T2584" i="1"/>
  <c r="T2583" i="1"/>
  <c r="T2582" i="1"/>
  <c r="T2581" i="1"/>
  <c r="T2580" i="1"/>
  <c r="T2579" i="1"/>
  <c r="T2578" i="1"/>
  <c r="T2577" i="1"/>
  <c r="T2576" i="1"/>
  <c r="T2575" i="1"/>
  <c r="T2574" i="1"/>
  <c r="T2573" i="1"/>
  <c r="T2572" i="1"/>
  <c r="T2571" i="1"/>
  <c r="T2570" i="1"/>
  <c r="T2569" i="1"/>
  <c r="T2568" i="1"/>
  <c r="T2567" i="1"/>
  <c r="T2566" i="1"/>
  <c r="T2565" i="1"/>
  <c r="T2564" i="1"/>
  <c r="T2563" i="1"/>
  <c r="T2562" i="1"/>
  <c r="T2561" i="1"/>
  <c r="T2560" i="1"/>
  <c r="T2559" i="1"/>
  <c r="T2558" i="1"/>
  <c r="T2557" i="1"/>
  <c r="T2556" i="1"/>
  <c r="T2555" i="1"/>
  <c r="T2554" i="1"/>
  <c r="T2553" i="1"/>
  <c r="T2552" i="1"/>
  <c r="T2551" i="1"/>
  <c r="T2550" i="1"/>
  <c r="T2549" i="1"/>
  <c r="T2548" i="1"/>
  <c r="T2547" i="1"/>
  <c r="T2546" i="1"/>
  <c r="T2545" i="1"/>
  <c r="T2544" i="1"/>
  <c r="T2543" i="1"/>
  <c r="T2542" i="1"/>
  <c r="T2541" i="1"/>
  <c r="T2540" i="1"/>
  <c r="T2539" i="1"/>
  <c r="T2538" i="1"/>
  <c r="T2537" i="1"/>
  <c r="T2536" i="1"/>
  <c r="T2535" i="1"/>
  <c r="T2534" i="1"/>
  <c r="T2533" i="1"/>
  <c r="T2532" i="1"/>
  <c r="T2531" i="1"/>
  <c r="T2530" i="1"/>
  <c r="T2529" i="1"/>
  <c r="T2528" i="1"/>
  <c r="T2527" i="1"/>
  <c r="T2526" i="1"/>
  <c r="T2525" i="1"/>
  <c r="T2524" i="1"/>
  <c r="T2523" i="1"/>
  <c r="T2522" i="1"/>
  <c r="T2521" i="1"/>
  <c r="T2520" i="1"/>
  <c r="T2519" i="1"/>
  <c r="T2518" i="1"/>
  <c r="T2517" i="1"/>
  <c r="T2516" i="1"/>
  <c r="T2515" i="1"/>
  <c r="T2514" i="1"/>
  <c r="T2513" i="1"/>
  <c r="T2512" i="1"/>
  <c r="T2511" i="1"/>
  <c r="T2510" i="1"/>
  <c r="T2509" i="1"/>
  <c r="T2508" i="1"/>
  <c r="T2507" i="1"/>
  <c r="T2506" i="1"/>
  <c r="T2505" i="1"/>
  <c r="T2504" i="1"/>
  <c r="T2503" i="1"/>
  <c r="T2502" i="1"/>
  <c r="T2501" i="1"/>
  <c r="T2500" i="1"/>
  <c r="T2499" i="1"/>
  <c r="T2498" i="1"/>
  <c r="T2497" i="1"/>
  <c r="T2496" i="1"/>
  <c r="T2495" i="1"/>
  <c r="T2494" i="1"/>
  <c r="T2493" i="1"/>
  <c r="T2492" i="1"/>
  <c r="T2491" i="1"/>
  <c r="T2490" i="1"/>
  <c r="T2489" i="1"/>
  <c r="T2488" i="1"/>
  <c r="T2487" i="1"/>
  <c r="T2486" i="1"/>
  <c r="T2485" i="1"/>
  <c r="T2484" i="1"/>
  <c r="T2483" i="1"/>
  <c r="T2482" i="1"/>
  <c r="T2481" i="1"/>
  <c r="T2480" i="1"/>
  <c r="T2479" i="1"/>
  <c r="T2478" i="1"/>
  <c r="T2477" i="1"/>
  <c r="T2476" i="1"/>
  <c r="T2475" i="1"/>
  <c r="T2474" i="1"/>
  <c r="T2473" i="1"/>
  <c r="T2472" i="1"/>
  <c r="T2471" i="1"/>
  <c r="T2470" i="1"/>
  <c r="T2469" i="1"/>
  <c r="T2468" i="1"/>
  <c r="T2467" i="1"/>
  <c r="T2466" i="1"/>
  <c r="T2465" i="1"/>
  <c r="T2464" i="1"/>
  <c r="T2463" i="1"/>
  <c r="T2462" i="1"/>
  <c r="T2461" i="1"/>
  <c r="T2460" i="1"/>
  <c r="T2459" i="1"/>
  <c r="T2458" i="1"/>
  <c r="T2457" i="1"/>
  <c r="T2456" i="1"/>
  <c r="T2455" i="1"/>
  <c r="T2454" i="1"/>
  <c r="T2453" i="1"/>
  <c r="T2452" i="1"/>
  <c r="T2451" i="1"/>
  <c r="T2450" i="1"/>
  <c r="T2449" i="1"/>
  <c r="T2448" i="1"/>
  <c r="T2447" i="1"/>
  <c r="T2446" i="1"/>
  <c r="T2445" i="1"/>
  <c r="T2444" i="1"/>
  <c r="T2443" i="1"/>
  <c r="T2442" i="1"/>
  <c r="T2441" i="1"/>
  <c r="T2440" i="1"/>
  <c r="T2439" i="1"/>
  <c r="T2438" i="1"/>
  <c r="T2437" i="1"/>
  <c r="T2436" i="1"/>
  <c r="T2435" i="1"/>
  <c r="T2434" i="1"/>
  <c r="T2433" i="1"/>
  <c r="T2432" i="1"/>
  <c r="T2431" i="1"/>
  <c r="T2430" i="1"/>
  <c r="T2429" i="1"/>
  <c r="T2428" i="1"/>
  <c r="T2427" i="1"/>
  <c r="T2426" i="1"/>
  <c r="T2425" i="1"/>
  <c r="T2424" i="1"/>
  <c r="T2423" i="1"/>
  <c r="T2422" i="1"/>
  <c r="T2421" i="1"/>
  <c r="T2420" i="1"/>
  <c r="T2419" i="1"/>
  <c r="T2418" i="1"/>
  <c r="T2417" i="1"/>
  <c r="T2416" i="1"/>
  <c r="T2415" i="1"/>
  <c r="T2414" i="1"/>
  <c r="T2413" i="1"/>
  <c r="T2412" i="1"/>
  <c r="T2411" i="1"/>
  <c r="T2410" i="1"/>
  <c r="T2409" i="1"/>
  <c r="T2408" i="1"/>
  <c r="T2407" i="1"/>
  <c r="T2406" i="1"/>
  <c r="T2405" i="1"/>
  <c r="T2404" i="1"/>
  <c r="T2403" i="1"/>
  <c r="T2402" i="1"/>
  <c r="T2401" i="1"/>
  <c r="T2400" i="1"/>
  <c r="T2399" i="1"/>
  <c r="T2398" i="1"/>
  <c r="T2397" i="1"/>
  <c r="T2396" i="1"/>
  <c r="T2395" i="1"/>
  <c r="T2394" i="1"/>
  <c r="T2393" i="1"/>
  <c r="T2392" i="1"/>
  <c r="T2391" i="1"/>
  <c r="T2390" i="1"/>
  <c r="T2389" i="1"/>
  <c r="T2388" i="1"/>
  <c r="T2387" i="1"/>
  <c r="T2386" i="1"/>
  <c r="T2385" i="1"/>
  <c r="T2384" i="1"/>
  <c r="T2383" i="1"/>
  <c r="T2382" i="1"/>
  <c r="T2381" i="1"/>
  <c r="T2380" i="1"/>
  <c r="T2379" i="1"/>
  <c r="T2378" i="1"/>
  <c r="T2377" i="1"/>
  <c r="T2376" i="1"/>
  <c r="T2375" i="1"/>
  <c r="T2374" i="1"/>
  <c r="T2373" i="1"/>
  <c r="T2372" i="1"/>
  <c r="T2371" i="1"/>
  <c r="T2370" i="1"/>
  <c r="T2369" i="1"/>
  <c r="T2368" i="1"/>
  <c r="T2367" i="1"/>
  <c r="T2366" i="1"/>
  <c r="T2365" i="1"/>
  <c r="T2364" i="1"/>
  <c r="T2363" i="1"/>
  <c r="T2362" i="1"/>
  <c r="T2361" i="1"/>
  <c r="T2360" i="1"/>
  <c r="T2359" i="1"/>
  <c r="T2358" i="1"/>
  <c r="T2357" i="1"/>
  <c r="T2356" i="1"/>
  <c r="T2355" i="1"/>
  <c r="T2354" i="1"/>
  <c r="T2353" i="1"/>
  <c r="T2352" i="1"/>
  <c r="T2351" i="1"/>
  <c r="T2350" i="1"/>
  <c r="T2349" i="1"/>
  <c r="T2348" i="1"/>
  <c r="T2347" i="1"/>
  <c r="T2346" i="1"/>
  <c r="T2345" i="1"/>
  <c r="T2344" i="1"/>
  <c r="T2343" i="1"/>
  <c r="T2342" i="1"/>
  <c r="T2341" i="1"/>
  <c r="T2340" i="1"/>
  <c r="T2339" i="1"/>
  <c r="T2338" i="1"/>
  <c r="T2337" i="1"/>
  <c r="T2336" i="1"/>
  <c r="T2335" i="1"/>
  <c r="T2334" i="1"/>
  <c r="T2333" i="1"/>
  <c r="T2332" i="1"/>
  <c r="T2331" i="1"/>
  <c r="T2330" i="1"/>
  <c r="T2329" i="1"/>
  <c r="T2328" i="1"/>
  <c r="T2327" i="1"/>
  <c r="T2326" i="1"/>
  <c r="T2325" i="1"/>
  <c r="T2324" i="1"/>
  <c r="T2323" i="1"/>
  <c r="T2322" i="1"/>
  <c r="T2321" i="1"/>
  <c r="T2320" i="1"/>
  <c r="T2319" i="1"/>
  <c r="T2318" i="1"/>
  <c r="T2317" i="1"/>
  <c r="T2316" i="1"/>
  <c r="T2315" i="1"/>
  <c r="T2314" i="1"/>
  <c r="T2313" i="1"/>
  <c r="T2312" i="1"/>
  <c r="T2311" i="1"/>
  <c r="T2310" i="1"/>
  <c r="T2309" i="1"/>
  <c r="T2308" i="1"/>
  <c r="T2307" i="1"/>
  <c r="T2306" i="1"/>
  <c r="T2305" i="1"/>
  <c r="T2304" i="1"/>
  <c r="T2303" i="1"/>
  <c r="T2302" i="1"/>
  <c r="T2301" i="1"/>
  <c r="T2300" i="1"/>
  <c r="T2299" i="1"/>
  <c r="T2298" i="1"/>
  <c r="T2297" i="1"/>
  <c r="T2296" i="1"/>
  <c r="T2295" i="1"/>
  <c r="T2294" i="1"/>
  <c r="T2293" i="1"/>
  <c r="T2292" i="1"/>
  <c r="T2291" i="1"/>
  <c r="T2290" i="1"/>
  <c r="T2289" i="1"/>
  <c r="T2288" i="1"/>
  <c r="T2287" i="1"/>
  <c r="T2286" i="1"/>
  <c r="T2285" i="1"/>
  <c r="T2284" i="1"/>
  <c r="T2283" i="1"/>
  <c r="T2282" i="1"/>
  <c r="T2281" i="1"/>
  <c r="T2280" i="1"/>
  <c r="T2279" i="1"/>
  <c r="T2278" i="1"/>
  <c r="T2277" i="1"/>
  <c r="T2276" i="1"/>
  <c r="T2275" i="1"/>
  <c r="T2274" i="1"/>
  <c r="T2273" i="1"/>
  <c r="T2272" i="1"/>
  <c r="T2271" i="1"/>
  <c r="T2270" i="1"/>
  <c r="T2269" i="1"/>
  <c r="T2268" i="1"/>
  <c r="T2267" i="1"/>
  <c r="T2266" i="1"/>
  <c r="T2265" i="1"/>
  <c r="T2264" i="1"/>
  <c r="T2263" i="1"/>
  <c r="T2262" i="1"/>
  <c r="T2261" i="1"/>
  <c r="T2260" i="1"/>
  <c r="T2259" i="1"/>
  <c r="T2258" i="1"/>
  <c r="T2257" i="1"/>
  <c r="T2256" i="1"/>
  <c r="T2255" i="1"/>
  <c r="T2254" i="1"/>
  <c r="T2253" i="1"/>
  <c r="T2252" i="1"/>
  <c r="T2251" i="1"/>
  <c r="T2250" i="1"/>
  <c r="T2249" i="1"/>
  <c r="T2248" i="1"/>
  <c r="T2247" i="1"/>
  <c r="T2246" i="1"/>
  <c r="T2245" i="1"/>
  <c r="T2244" i="1"/>
  <c r="T2243" i="1"/>
  <c r="T2242" i="1"/>
  <c r="T2241" i="1"/>
  <c r="T2240" i="1"/>
  <c r="T2239" i="1"/>
  <c r="T2238" i="1"/>
  <c r="T2237" i="1"/>
  <c r="T2236" i="1"/>
  <c r="T2235" i="1"/>
  <c r="T2234" i="1"/>
  <c r="T2233" i="1"/>
  <c r="T2232" i="1"/>
  <c r="T2231" i="1"/>
  <c r="T2230" i="1"/>
  <c r="T2229" i="1"/>
  <c r="T2228" i="1"/>
  <c r="T2227" i="1"/>
  <c r="T2226" i="1"/>
  <c r="T2225" i="1"/>
  <c r="T2224" i="1"/>
  <c r="T2223" i="1"/>
  <c r="T2222" i="1"/>
  <c r="T2221" i="1"/>
  <c r="T2220" i="1"/>
  <c r="T2219" i="1"/>
  <c r="T2218" i="1"/>
  <c r="T2217" i="1"/>
  <c r="T2216" i="1"/>
  <c r="T2215" i="1"/>
  <c r="T2214" i="1"/>
  <c r="T2213" i="1"/>
  <c r="T2212" i="1"/>
  <c r="T2211" i="1"/>
  <c r="T2210" i="1"/>
  <c r="T2209" i="1"/>
  <c r="T2208" i="1"/>
  <c r="T2207" i="1"/>
  <c r="T2206" i="1"/>
  <c r="T2205" i="1"/>
  <c r="T2204" i="1"/>
  <c r="T2203" i="1"/>
  <c r="T2202" i="1"/>
  <c r="T2201" i="1"/>
  <c r="T2200" i="1"/>
  <c r="T2199" i="1"/>
  <c r="T2198" i="1"/>
  <c r="T2197" i="1"/>
  <c r="T2196" i="1"/>
  <c r="T2195" i="1"/>
  <c r="T2194" i="1"/>
  <c r="T2193" i="1"/>
  <c r="T2192" i="1"/>
  <c r="T2191" i="1"/>
  <c r="T2190" i="1"/>
  <c r="T2189" i="1"/>
  <c r="T2188" i="1"/>
  <c r="T2187" i="1"/>
  <c r="T2186" i="1"/>
  <c r="T2185" i="1"/>
  <c r="T2184" i="1"/>
  <c r="T2183" i="1"/>
  <c r="T2182" i="1"/>
  <c r="T2181" i="1"/>
  <c r="T2180" i="1"/>
  <c r="T2179" i="1"/>
  <c r="T2178" i="1"/>
  <c r="T2177" i="1"/>
  <c r="T2176" i="1"/>
  <c r="T2175" i="1"/>
  <c r="T2174" i="1"/>
  <c r="T2173" i="1"/>
  <c r="T2172" i="1"/>
  <c r="T2171" i="1"/>
  <c r="T2170" i="1"/>
  <c r="T2169" i="1"/>
  <c r="T2168" i="1"/>
  <c r="T2167" i="1"/>
  <c r="T2166" i="1"/>
  <c r="T2165" i="1"/>
  <c r="T2164" i="1"/>
  <c r="T2163" i="1"/>
  <c r="T2162" i="1"/>
  <c r="T2161" i="1"/>
  <c r="T2160" i="1"/>
  <c r="T2159" i="1"/>
  <c r="T2158" i="1"/>
  <c r="T2157" i="1"/>
  <c r="T2156" i="1"/>
  <c r="T2155" i="1"/>
  <c r="T2154" i="1"/>
  <c r="T2153" i="1"/>
  <c r="T2152" i="1"/>
  <c r="T2151" i="1"/>
  <c r="T2150" i="1"/>
  <c r="T2149" i="1"/>
  <c r="T2148" i="1"/>
  <c r="T2147" i="1"/>
  <c r="T2146" i="1"/>
  <c r="T2145" i="1"/>
  <c r="T2144" i="1"/>
  <c r="T2143" i="1"/>
  <c r="T2142" i="1"/>
  <c r="T2141" i="1"/>
  <c r="T2140" i="1"/>
  <c r="T2139" i="1"/>
  <c r="T2138" i="1"/>
  <c r="T2137" i="1"/>
  <c r="T2136" i="1"/>
  <c r="T2135" i="1"/>
  <c r="T2134" i="1"/>
  <c r="T2133" i="1"/>
  <c r="T2132" i="1"/>
  <c r="T2131" i="1"/>
  <c r="T2130" i="1"/>
  <c r="T2129" i="1"/>
  <c r="T2128" i="1"/>
  <c r="T2127" i="1"/>
  <c r="T2126" i="1"/>
  <c r="T2125" i="1"/>
  <c r="T2124" i="1"/>
  <c r="T2123" i="1"/>
  <c r="T2122" i="1"/>
  <c r="T2121" i="1"/>
  <c r="T2120" i="1"/>
  <c r="T2119" i="1"/>
  <c r="T2118" i="1"/>
  <c r="T2117" i="1"/>
  <c r="T2116" i="1"/>
  <c r="T2115" i="1"/>
  <c r="T2114" i="1"/>
  <c r="T2113" i="1"/>
  <c r="T2112" i="1"/>
  <c r="T2111" i="1"/>
  <c r="T2110" i="1"/>
  <c r="T2109" i="1"/>
  <c r="T2108" i="1"/>
  <c r="T2107" i="1"/>
  <c r="T2106" i="1"/>
  <c r="T2105" i="1"/>
  <c r="T2104" i="1"/>
  <c r="T2103" i="1"/>
  <c r="T2102" i="1"/>
  <c r="T2101" i="1"/>
  <c r="T2100" i="1"/>
  <c r="T2099" i="1"/>
  <c r="T2098" i="1"/>
  <c r="T2097" i="1"/>
  <c r="T2096" i="1"/>
  <c r="T2095" i="1"/>
  <c r="T2094" i="1"/>
  <c r="T2093" i="1"/>
  <c r="T2092" i="1"/>
  <c r="T2091" i="1"/>
  <c r="T2090" i="1"/>
  <c r="T2089" i="1"/>
  <c r="T2088" i="1"/>
  <c r="T2087" i="1"/>
  <c r="T2086" i="1"/>
  <c r="T2085" i="1"/>
  <c r="T2084" i="1"/>
  <c r="T2083" i="1"/>
  <c r="T2082" i="1"/>
  <c r="T2081" i="1"/>
  <c r="T2080" i="1"/>
  <c r="T2079" i="1"/>
  <c r="T2078" i="1"/>
  <c r="T2077" i="1"/>
  <c r="T2076" i="1"/>
  <c r="T2075" i="1"/>
  <c r="T2074" i="1"/>
  <c r="T2073" i="1"/>
  <c r="T2072" i="1"/>
  <c r="T2071" i="1"/>
  <c r="T2070" i="1"/>
  <c r="T2069" i="1"/>
  <c r="T2068" i="1"/>
  <c r="T2067" i="1"/>
  <c r="T2066" i="1"/>
  <c r="T2065" i="1"/>
  <c r="T2064" i="1"/>
  <c r="T2063" i="1"/>
  <c r="T2062" i="1"/>
  <c r="T2061" i="1"/>
  <c r="T2060" i="1"/>
  <c r="T2059" i="1"/>
  <c r="T2058" i="1"/>
  <c r="T2057" i="1"/>
  <c r="T2056" i="1"/>
  <c r="T2055" i="1"/>
  <c r="T2054" i="1"/>
  <c r="T2053" i="1"/>
  <c r="T2052" i="1"/>
  <c r="T2051" i="1"/>
  <c r="T2050" i="1"/>
  <c r="T2049" i="1"/>
  <c r="T2048" i="1"/>
  <c r="T2047" i="1"/>
  <c r="T2046" i="1"/>
  <c r="T2045" i="1"/>
  <c r="T2044" i="1"/>
  <c r="T2043" i="1"/>
  <c r="T2042" i="1"/>
  <c r="T2041" i="1"/>
  <c r="T2040" i="1"/>
  <c r="T2039" i="1"/>
  <c r="T2038" i="1"/>
  <c r="T2037" i="1"/>
  <c r="T2036" i="1"/>
  <c r="T2035" i="1"/>
  <c r="T2034" i="1"/>
  <c r="T2033" i="1"/>
  <c r="T2032" i="1"/>
  <c r="T2031" i="1"/>
  <c r="T2030" i="1"/>
  <c r="T2029" i="1"/>
  <c r="T2028" i="1"/>
  <c r="T2027" i="1"/>
  <c r="T2026" i="1"/>
  <c r="T2025" i="1"/>
  <c r="T2024" i="1"/>
  <c r="T2023" i="1"/>
  <c r="T2022" i="1"/>
  <c r="T2021" i="1"/>
  <c r="T2020" i="1"/>
  <c r="T2019" i="1"/>
  <c r="T2018" i="1"/>
  <c r="T2017" i="1"/>
  <c r="T2016" i="1"/>
  <c r="T2015" i="1"/>
  <c r="T2014" i="1"/>
  <c r="T2013" i="1"/>
  <c r="T2012" i="1"/>
  <c r="T2011" i="1"/>
  <c r="T2010" i="1"/>
  <c r="T2009" i="1"/>
  <c r="T2008" i="1"/>
  <c r="T2007" i="1"/>
  <c r="T2006" i="1"/>
  <c r="T2005" i="1"/>
  <c r="T2004" i="1"/>
  <c r="T2003" i="1"/>
  <c r="T2002" i="1"/>
  <c r="T2001" i="1"/>
  <c r="T2000" i="1"/>
  <c r="T1999" i="1"/>
  <c r="T1998" i="1"/>
  <c r="T1997" i="1"/>
  <c r="T1996" i="1"/>
  <c r="T1995" i="1"/>
  <c r="T1994" i="1"/>
  <c r="T1993" i="1"/>
  <c r="T1992" i="1"/>
  <c r="T1991" i="1"/>
  <c r="T1990" i="1"/>
  <c r="T1989" i="1"/>
  <c r="T1988" i="1"/>
  <c r="T1987" i="1"/>
  <c r="T1986" i="1"/>
  <c r="T1985" i="1"/>
  <c r="T1984" i="1"/>
  <c r="T1983" i="1"/>
  <c r="T1982" i="1"/>
  <c r="T1981" i="1"/>
  <c r="T1980" i="1"/>
  <c r="T1979" i="1"/>
  <c r="T1978" i="1"/>
  <c r="T1977" i="1"/>
  <c r="T1976" i="1"/>
  <c r="T1975" i="1"/>
  <c r="T1974" i="1"/>
  <c r="T1973" i="1"/>
  <c r="T1972" i="1"/>
  <c r="T1971" i="1"/>
  <c r="T1970" i="1"/>
  <c r="T1969" i="1"/>
  <c r="T1968" i="1"/>
  <c r="T1967" i="1"/>
  <c r="T1966" i="1"/>
  <c r="T1965" i="1"/>
  <c r="T1964" i="1"/>
  <c r="T1963" i="1"/>
  <c r="T1962" i="1"/>
  <c r="T1961" i="1"/>
  <c r="T1960" i="1"/>
  <c r="T1959" i="1"/>
  <c r="T1958" i="1"/>
  <c r="T1957" i="1"/>
  <c r="T1956" i="1"/>
  <c r="T1955" i="1"/>
  <c r="T1954" i="1"/>
  <c r="T1953" i="1"/>
  <c r="T1952" i="1"/>
  <c r="T1951" i="1"/>
  <c r="T1950" i="1"/>
  <c r="T1949" i="1"/>
  <c r="T1948" i="1"/>
  <c r="T1947" i="1"/>
  <c r="T1946" i="1"/>
  <c r="T1945" i="1"/>
  <c r="T1944" i="1"/>
  <c r="T1943" i="1"/>
  <c r="T1942" i="1"/>
  <c r="T1941" i="1"/>
  <c r="T1940" i="1"/>
  <c r="T1939" i="1"/>
  <c r="T1938" i="1"/>
  <c r="T1937" i="1"/>
  <c r="T1936" i="1"/>
  <c r="T1935" i="1"/>
  <c r="T1934" i="1"/>
  <c r="T1933" i="1"/>
  <c r="T1932" i="1"/>
  <c r="T1931" i="1"/>
  <c r="T1930" i="1"/>
  <c r="T1929" i="1"/>
  <c r="T1928" i="1"/>
  <c r="T1927" i="1"/>
  <c r="T1926" i="1"/>
  <c r="T1925" i="1"/>
  <c r="T1924" i="1"/>
  <c r="T1923" i="1"/>
  <c r="T1922" i="1"/>
  <c r="T1921" i="1"/>
  <c r="T1920" i="1"/>
  <c r="T1919" i="1"/>
  <c r="T1918" i="1"/>
  <c r="T1917" i="1"/>
  <c r="T1916" i="1"/>
  <c r="T1915" i="1"/>
  <c r="T1914" i="1"/>
  <c r="T1913" i="1"/>
  <c r="T1912" i="1"/>
  <c r="T1911" i="1"/>
  <c r="T1910" i="1"/>
  <c r="T1909" i="1"/>
  <c r="T1908" i="1"/>
  <c r="T1907" i="1"/>
  <c r="T1906" i="1"/>
  <c r="T1905" i="1"/>
  <c r="T1904" i="1"/>
  <c r="T1903" i="1"/>
  <c r="T1902" i="1"/>
  <c r="T1901" i="1"/>
  <c r="T1900" i="1"/>
  <c r="T1899" i="1"/>
  <c r="T1898" i="1"/>
  <c r="T1897" i="1"/>
  <c r="T1896" i="1"/>
  <c r="T1895" i="1"/>
  <c r="T1894" i="1"/>
  <c r="T1893" i="1"/>
  <c r="T1892" i="1"/>
  <c r="T1891" i="1"/>
  <c r="T1890" i="1"/>
  <c r="T1889" i="1"/>
  <c r="T1888" i="1"/>
  <c r="T1887" i="1"/>
  <c r="T1886" i="1"/>
  <c r="T1885" i="1"/>
  <c r="T1884" i="1"/>
  <c r="T1883" i="1"/>
  <c r="T1882" i="1"/>
  <c r="T1881" i="1"/>
  <c r="T1880" i="1"/>
  <c r="T1879" i="1"/>
  <c r="T1878" i="1"/>
  <c r="T1877" i="1"/>
  <c r="T1876" i="1"/>
  <c r="T1875" i="1"/>
  <c r="T1874" i="1"/>
  <c r="T1873" i="1"/>
  <c r="T1872" i="1"/>
  <c r="T1871" i="1"/>
  <c r="T1870" i="1"/>
  <c r="T1869" i="1"/>
  <c r="T1868" i="1"/>
  <c r="T1867" i="1"/>
  <c r="T1866" i="1"/>
  <c r="T1865" i="1"/>
  <c r="T1864" i="1"/>
  <c r="T1863" i="1"/>
  <c r="T1862" i="1"/>
  <c r="T1861" i="1"/>
  <c r="T1860" i="1"/>
  <c r="T1859" i="1"/>
  <c r="T1858" i="1"/>
  <c r="T1857" i="1"/>
  <c r="T1856" i="1"/>
  <c r="T1855" i="1"/>
  <c r="T1854" i="1"/>
  <c r="T1853" i="1"/>
  <c r="T1852" i="1"/>
  <c r="T1851" i="1"/>
  <c r="T1850" i="1"/>
  <c r="T1849" i="1"/>
  <c r="T1848" i="1"/>
  <c r="T1847" i="1"/>
  <c r="T1846" i="1"/>
  <c r="T1845" i="1"/>
  <c r="T1844" i="1"/>
  <c r="T1843" i="1"/>
  <c r="T1842" i="1"/>
  <c r="T1841" i="1"/>
  <c r="T1840" i="1"/>
  <c r="T1839" i="1"/>
  <c r="T1838" i="1"/>
  <c r="T1837" i="1"/>
  <c r="T1836" i="1"/>
  <c r="T1835" i="1"/>
  <c r="T1834" i="1"/>
  <c r="T1833" i="1"/>
  <c r="T1832" i="1"/>
  <c r="T1831" i="1"/>
  <c r="T1830" i="1"/>
  <c r="T1829" i="1"/>
  <c r="T1828" i="1"/>
  <c r="T1827" i="1"/>
  <c r="T1826" i="1"/>
  <c r="T1825" i="1"/>
  <c r="T1824" i="1"/>
  <c r="T1823" i="1"/>
  <c r="T1822" i="1"/>
  <c r="T1821" i="1"/>
  <c r="T1820" i="1"/>
  <c r="T1819" i="1"/>
  <c r="T1818" i="1"/>
  <c r="T1817" i="1"/>
  <c r="T1816" i="1"/>
  <c r="T1815" i="1"/>
  <c r="T1814" i="1"/>
  <c r="T1813" i="1"/>
  <c r="T1812" i="1"/>
  <c r="T1811" i="1"/>
  <c r="T1810" i="1"/>
  <c r="T1809" i="1"/>
  <c r="T1808" i="1"/>
  <c r="T1807" i="1"/>
  <c r="T1806" i="1"/>
  <c r="T1805" i="1"/>
  <c r="T1804" i="1"/>
  <c r="T1803" i="1"/>
  <c r="T1802" i="1"/>
  <c r="T1801" i="1"/>
  <c r="T1800" i="1"/>
  <c r="T1799" i="1"/>
  <c r="T1798" i="1"/>
  <c r="T1797" i="1"/>
  <c r="T1796" i="1"/>
  <c r="T1795" i="1"/>
  <c r="T1794" i="1"/>
  <c r="T1793" i="1"/>
  <c r="T1792" i="1"/>
  <c r="T1791" i="1"/>
  <c r="T1790" i="1"/>
  <c r="T1789" i="1"/>
  <c r="T1788" i="1"/>
  <c r="T1787" i="1"/>
  <c r="T1786" i="1"/>
  <c r="T1785" i="1"/>
  <c r="T1784" i="1"/>
  <c r="T1783" i="1"/>
  <c r="T1782" i="1"/>
  <c r="T1781" i="1"/>
  <c r="T1780" i="1"/>
  <c r="T1779" i="1"/>
  <c r="T1778" i="1"/>
  <c r="T1777" i="1"/>
  <c r="T1776" i="1"/>
  <c r="T1775" i="1"/>
  <c r="T1774" i="1"/>
  <c r="T1773" i="1"/>
  <c r="T1772" i="1"/>
  <c r="T1771" i="1"/>
  <c r="T1770" i="1"/>
  <c r="T1769" i="1"/>
  <c r="T1768" i="1"/>
  <c r="T1767" i="1"/>
  <c r="T1766" i="1"/>
  <c r="T1765" i="1"/>
  <c r="T1764" i="1"/>
  <c r="T1763" i="1"/>
  <c r="T1762" i="1"/>
  <c r="T1761" i="1"/>
  <c r="T1760" i="1"/>
  <c r="T1759" i="1"/>
  <c r="T1758" i="1"/>
  <c r="T1757" i="1"/>
  <c r="T1756" i="1"/>
  <c r="T1755" i="1"/>
  <c r="T1754" i="1"/>
  <c r="T1753" i="1"/>
  <c r="T1752" i="1"/>
  <c r="T1751" i="1"/>
  <c r="T1750" i="1"/>
  <c r="T1749" i="1"/>
  <c r="T1748" i="1"/>
  <c r="T1747" i="1"/>
  <c r="T1746" i="1"/>
  <c r="T1745" i="1"/>
  <c r="T1744" i="1"/>
  <c r="T1743" i="1"/>
  <c r="T1742" i="1"/>
  <c r="T1741" i="1"/>
  <c r="T1740" i="1"/>
  <c r="T1739" i="1"/>
  <c r="T1738" i="1"/>
  <c r="T1737" i="1"/>
  <c r="T1736" i="1"/>
  <c r="T1735" i="1"/>
  <c r="T1734" i="1"/>
  <c r="T1733" i="1"/>
  <c r="T1732" i="1"/>
  <c r="T1731" i="1"/>
  <c r="T1730" i="1"/>
  <c r="T1729" i="1"/>
  <c r="T1728" i="1"/>
  <c r="T1727" i="1"/>
  <c r="T1726" i="1"/>
  <c r="T1725" i="1"/>
  <c r="T1724" i="1"/>
  <c r="T1723" i="1"/>
  <c r="T1722" i="1"/>
  <c r="T1721" i="1"/>
  <c r="T1720" i="1"/>
  <c r="T1719" i="1"/>
  <c r="T1718" i="1"/>
  <c r="T1717" i="1"/>
  <c r="T1716" i="1"/>
  <c r="T1715" i="1"/>
  <c r="T1714" i="1"/>
  <c r="T1713" i="1"/>
  <c r="T1712" i="1"/>
  <c r="T1711" i="1"/>
  <c r="T1710" i="1"/>
  <c r="T1709" i="1"/>
  <c r="T1708" i="1"/>
  <c r="T1707" i="1"/>
  <c r="T1706" i="1"/>
  <c r="T1705" i="1"/>
  <c r="T1704" i="1"/>
  <c r="T1703" i="1"/>
  <c r="T1702" i="1"/>
  <c r="T1701" i="1"/>
  <c r="T1700" i="1"/>
  <c r="T1699" i="1"/>
  <c r="T1698" i="1"/>
  <c r="T1697" i="1"/>
  <c r="T1696" i="1"/>
  <c r="T1695" i="1"/>
  <c r="T1694" i="1"/>
  <c r="T1693" i="1"/>
  <c r="T1692" i="1"/>
  <c r="T1691" i="1"/>
  <c r="T1690" i="1"/>
  <c r="T1689" i="1"/>
  <c r="T1688" i="1"/>
  <c r="T1687" i="1"/>
  <c r="T1686" i="1"/>
  <c r="T1685" i="1"/>
  <c r="T1684" i="1"/>
  <c r="T1683" i="1"/>
  <c r="T1682" i="1"/>
  <c r="T1681" i="1"/>
  <c r="T1680" i="1"/>
  <c r="T1679" i="1"/>
  <c r="T1678" i="1"/>
  <c r="T1677" i="1"/>
  <c r="T1676" i="1"/>
  <c r="T1675" i="1"/>
  <c r="T1674" i="1"/>
  <c r="T1673" i="1"/>
  <c r="T1672" i="1"/>
  <c r="T1671" i="1"/>
  <c r="T1670" i="1"/>
  <c r="T1669" i="1"/>
  <c r="T1668" i="1"/>
  <c r="T1667" i="1"/>
  <c r="T1666" i="1"/>
  <c r="T1665" i="1"/>
  <c r="T1664" i="1"/>
  <c r="T1663" i="1"/>
  <c r="T1662" i="1"/>
  <c r="T1661" i="1"/>
  <c r="T1660" i="1"/>
  <c r="T1659" i="1"/>
  <c r="T1658" i="1"/>
  <c r="T1657" i="1"/>
  <c r="T1656" i="1"/>
  <c r="T1655" i="1"/>
  <c r="T1654" i="1"/>
  <c r="T1653" i="1"/>
  <c r="T1652" i="1"/>
  <c r="T1651" i="1"/>
  <c r="T1650" i="1"/>
  <c r="T1649" i="1"/>
  <c r="T1648" i="1"/>
  <c r="T1647" i="1"/>
  <c r="T1646" i="1"/>
  <c r="T1645" i="1"/>
  <c r="T1644" i="1"/>
  <c r="T1643" i="1"/>
  <c r="T1642" i="1"/>
  <c r="T1641" i="1"/>
  <c r="T1640" i="1"/>
  <c r="T1639" i="1"/>
  <c r="T1638" i="1"/>
  <c r="T1637" i="1"/>
  <c r="T1636" i="1"/>
  <c r="T1635" i="1"/>
  <c r="T1634" i="1"/>
  <c r="T1633" i="1"/>
  <c r="T1632" i="1"/>
  <c r="T1631" i="1"/>
  <c r="T1630" i="1"/>
  <c r="T1629" i="1"/>
  <c r="T1628" i="1"/>
  <c r="T1627" i="1"/>
  <c r="T1626" i="1"/>
  <c r="T1625" i="1"/>
  <c r="T1624" i="1"/>
  <c r="T1623" i="1"/>
  <c r="T1622" i="1"/>
  <c r="T1621" i="1"/>
  <c r="T1620" i="1"/>
  <c r="T1619" i="1"/>
  <c r="T1618" i="1"/>
  <c r="T1617" i="1"/>
  <c r="T1616" i="1"/>
  <c r="T1615" i="1"/>
  <c r="T1614" i="1"/>
  <c r="T1613" i="1"/>
  <c r="T1612" i="1"/>
  <c r="T1611" i="1"/>
  <c r="T1610" i="1"/>
  <c r="T1609" i="1"/>
  <c r="T1608" i="1"/>
  <c r="T1607" i="1"/>
  <c r="T1606" i="1"/>
  <c r="T1605" i="1"/>
  <c r="T1604" i="1"/>
  <c r="T1603" i="1"/>
  <c r="T1602" i="1"/>
  <c r="T1601" i="1"/>
  <c r="T1600" i="1"/>
  <c r="T1599" i="1"/>
  <c r="T1598" i="1"/>
  <c r="T1597" i="1"/>
  <c r="T1596" i="1"/>
  <c r="T1595" i="1"/>
  <c r="T1594" i="1"/>
  <c r="T1593" i="1"/>
  <c r="T1592" i="1"/>
  <c r="T1591" i="1"/>
  <c r="T1590" i="1"/>
  <c r="T1589" i="1"/>
  <c r="T1588" i="1"/>
  <c r="T1587" i="1"/>
  <c r="T1586" i="1"/>
  <c r="T1585" i="1"/>
  <c r="T1584" i="1"/>
  <c r="T1583" i="1"/>
  <c r="T1582" i="1"/>
  <c r="T1581" i="1"/>
  <c r="T1580" i="1"/>
  <c r="T1579" i="1"/>
  <c r="T1578" i="1"/>
  <c r="T1577" i="1"/>
  <c r="T1576" i="1"/>
  <c r="T1575" i="1"/>
  <c r="T1574" i="1"/>
  <c r="T1573" i="1"/>
  <c r="T1572" i="1"/>
  <c r="T1571" i="1"/>
  <c r="T1570" i="1"/>
  <c r="T1569" i="1"/>
  <c r="T1568" i="1"/>
  <c r="T1567" i="1"/>
  <c r="T1566" i="1"/>
  <c r="T1565" i="1"/>
  <c r="T1564" i="1"/>
  <c r="T1563" i="1"/>
  <c r="T1562" i="1"/>
  <c r="T1561" i="1"/>
  <c r="T1560" i="1"/>
  <c r="T1559" i="1"/>
  <c r="T1558" i="1"/>
  <c r="T1557" i="1"/>
  <c r="T1556" i="1"/>
  <c r="T1555" i="1"/>
  <c r="T1554" i="1"/>
  <c r="T1553" i="1"/>
  <c r="T1552" i="1"/>
  <c r="T1551" i="1"/>
  <c r="T1550" i="1"/>
  <c r="T1549" i="1"/>
  <c r="T1548" i="1"/>
  <c r="T1547" i="1"/>
  <c r="T1546" i="1"/>
  <c r="T1545" i="1"/>
  <c r="T1544" i="1"/>
  <c r="T1543" i="1"/>
  <c r="T1542" i="1"/>
  <c r="T1541" i="1"/>
  <c r="T1540" i="1"/>
  <c r="T1539" i="1"/>
  <c r="T1538" i="1"/>
  <c r="T1537" i="1"/>
  <c r="T1536" i="1"/>
  <c r="T1535" i="1"/>
  <c r="T1534" i="1"/>
  <c r="T1533" i="1"/>
  <c r="T1532" i="1"/>
  <c r="T1531" i="1"/>
  <c r="T1530" i="1"/>
  <c r="T1529" i="1"/>
  <c r="T1528" i="1"/>
  <c r="T1527" i="1"/>
  <c r="T1526" i="1"/>
  <c r="T1525" i="1"/>
  <c r="T1524" i="1"/>
  <c r="T1523" i="1"/>
  <c r="T1522" i="1"/>
  <c r="T1521" i="1"/>
  <c r="T1520" i="1"/>
  <c r="T1519" i="1"/>
  <c r="T1518" i="1"/>
  <c r="T1517" i="1"/>
  <c r="T1516" i="1"/>
  <c r="T1515" i="1"/>
  <c r="T1514" i="1"/>
  <c r="T1513" i="1"/>
  <c r="T1512" i="1"/>
  <c r="T1511" i="1"/>
  <c r="T1510" i="1"/>
  <c r="T1509" i="1"/>
  <c r="T1508" i="1"/>
  <c r="T1507" i="1"/>
  <c r="T1506" i="1"/>
  <c r="T1505" i="1"/>
  <c r="T1504" i="1"/>
  <c r="T1503" i="1"/>
  <c r="T1502" i="1"/>
  <c r="T1501" i="1"/>
  <c r="T1500" i="1"/>
  <c r="T1499" i="1"/>
  <c r="T1498" i="1"/>
  <c r="T1497" i="1"/>
  <c r="T1496" i="1"/>
  <c r="T1495" i="1"/>
  <c r="T1494" i="1"/>
  <c r="T1493" i="1"/>
  <c r="T1492" i="1"/>
  <c r="T1491" i="1"/>
  <c r="T1490" i="1"/>
  <c r="T1489" i="1"/>
  <c r="T1488" i="1"/>
  <c r="T1487" i="1"/>
  <c r="T1486" i="1"/>
  <c r="T1485" i="1"/>
  <c r="T1484" i="1"/>
  <c r="T1483" i="1"/>
  <c r="T1482" i="1"/>
  <c r="T1481" i="1"/>
  <c r="T1480" i="1"/>
  <c r="T1479" i="1"/>
  <c r="T1478" i="1"/>
  <c r="T1477" i="1"/>
  <c r="T1476" i="1"/>
  <c r="T1475" i="1"/>
  <c r="T1474" i="1"/>
  <c r="T1473" i="1"/>
  <c r="T1472" i="1"/>
  <c r="T1471" i="1"/>
  <c r="T1470" i="1"/>
  <c r="T1469" i="1"/>
  <c r="T1468" i="1"/>
  <c r="T1467" i="1"/>
  <c r="T1466" i="1"/>
  <c r="T1465" i="1"/>
  <c r="T1464" i="1"/>
  <c r="T1463" i="1"/>
  <c r="T1462" i="1"/>
  <c r="T1461" i="1"/>
  <c r="T1460" i="1"/>
  <c r="T1459" i="1"/>
  <c r="T1458" i="1"/>
  <c r="T1457" i="1"/>
  <c r="T1456" i="1"/>
  <c r="T1455" i="1"/>
  <c r="T1454" i="1"/>
  <c r="T1453" i="1"/>
  <c r="T1452" i="1"/>
  <c r="T1451" i="1"/>
  <c r="T1450" i="1"/>
  <c r="T1449" i="1"/>
  <c r="T1448" i="1"/>
  <c r="T1447" i="1"/>
  <c r="T1446" i="1"/>
  <c r="T1445" i="1"/>
  <c r="T1444" i="1"/>
  <c r="T1443" i="1"/>
  <c r="T1442" i="1"/>
  <c r="T1441" i="1"/>
  <c r="T1440" i="1"/>
  <c r="T1439" i="1"/>
  <c r="T1438" i="1"/>
  <c r="T1437" i="1"/>
  <c r="T1436" i="1"/>
  <c r="T1435" i="1"/>
  <c r="T1434" i="1"/>
  <c r="T1433" i="1"/>
  <c r="T1432" i="1"/>
  <c r="T1431" i="1"/>
  <c r="T1430" i="1"/>
  <c r="T1429" i="1"/>
  <c r="T1428" i="1"/>
  <c r="T1427" i="1"/>
  <c r="T1426" i="1"/>
  <c r="T1425" i="1"/>
  <c r="T1424" i="1"/>
  <c r="T1423" i="1"/>
  <c r="T1422" i="1"/>
  <c r="T1421" i="1"/>
  <c r="T1420" i="1"/>
  <c r="T1419" i="1"/>
  <c r="T1418" i="1"/>
  <c r="T1417" i="1"/>
  <c r="T1416" i="1"/>
  <c r="T1415" i="1"/>
  <c r="T1414" i="1"/>
  <c r="T1413" i="1"/>
  <c r="T1412" i="1"/>
  <c r="T1411" i="1"/>
  <c r="T1410" i="1"/>
  <c r="T1409" i="1"/>
  <c r="T1408" i="1"/>
  <c r="T1407" i="1"/>
  <c r="T1406" i="1"/>
  <c r="T1405" i="1"/>
  <c r="T1404" i="1"/>
  <c r="T1403" i="1"/>
  <c r="T1402" i="1"/>
  <c r="T1401" i="1"/>
  <c r="T1400" i="1"/>
  <c r="T1399" i="1"/>
  <c r="T1398" i="1"/>
  <c r="T1397" i="1"/>
  <c r="T1396" i="1"/>
  <c r="T1395" i="1"/>
  <c r="T1394" i="1"/>
  <c r="T1393" i="1"/>
  <c r="T1392" i="1"/>
  <c r="T1391" i="1"/>
  <c r="T1390" i="1"/>
  <c r="T1389" i="1"/>
  <c r="T1388" i="1"/>
  <c r="T1387" i="1"/>
  <c r="T1386" i="1"/>
  <c r="T1385" i="1"/>
  <c r="T1384" i="1"/>
  <c r="T1383" i="1"/>
  <c r="T1382" i="1"/>
  <c r="T1381" i="1"/>
  <c r="T1380" i="1"/>
  <c r="T1379" i="1"/>
  <c r="T1378" i="1"/>
  <c r="T1377" i="1"/>
  <c r="T1376" i="1"/>
  <c r="T1375" i="1"/>
  <c r="T1374" i="1"/>
  <c r="T1373" i="1"/>
  <c r="T1372" i="1"/>
  <c r="T1371" i="1"/>
  <c r="T1370" i="1"/>
  <c r="T1369" i="1"/>
  <c r="T1368" i="1"/>
  <c r="T1367" i="1"/>
  <c r="T1366" i="1"/>
  <c r="T1365" i="1"/>
  <c r="T1364" i="1"/>
  <c r="T1363" i="1"/>
  <c r="T1362" i="1"/>
  <c r="T1361" i="1"/>
  <c r="T1360" i="1"/>
  <c r="T1359" i="1"/>
  <c r="T1358" i="1"/>
  <c r="T1357" i="1"/>
  <c r="T1356" i="1"/>
  <c r="T1355" i="1"/>
  <c r="T1354" i="1"/>
  <c r="T1353" i="1"/>
  <c r="T1352" i="1"/>
  <c r="T1351" i="1"/>
  <c r="T1350" i="1"/>
  <c r="T1349" i="1"/>
  <c r="T1348" i="1"/>
  <c r="T1347" i="1"/>
  <c r="T1346" i="1"/>
  <c r="T1345" i="1"/>
  <c r="T1344" i="1"/>
  <c r="T1343" i="1"/>
  <c r="T1342" i="1"/>
  <c r="T1341" i="1"/>
  <c r="T1340" i="1"/>
  <c r="T1339" i="1"/>
  <c r="T1338" i="1"/>
  <c r="T1337" i="1"/>
  <c r="T1336" i="1"/>
  <c r="T1335" i="1"/>
  <c r="T1334" i="1"/>
  <c r="T1333" i="1"/>
  <c r="T1332" i="1"/>
  <c r="T1331" i="1"/>
  <c r="T1330" i="1"/>
  <c r="T1329" i="1"/>
  <c r="T1328" i="1"/>
  <c r="T1327" i="1"/>
  <c r="T1326" i="1"/>
  <c r="T1325" i="1"/>
  <c r="T1324" i="1"/>
  <c r="T1323" i="1"/>
  <c r="T1322" i="1"/>
  <c r="T1321" i="1"/>
  <c r="T1320" i="1"/>
  <c r="T1319" i="1"/>
  <c r="T1318" i="1"/>
  <c r="T1317" i="1"/>
  <c r="T1316" i="1"/>
  <c r="T1315" i="1"/>
  <c r="T1314" i="1"/>
  <c r="T1313" i="1"/>
  <c r="T1312" i="1"/>
  <c r="T1311" i="1"/>
  <c r="T1310" i="1"/>
  <c r="T1309" i="1"/>
  <c r="T1308" i="1"/>
  <c r="T1307" i="1"/>
  <c r="T1306" i="1"/>
  <c r="T1305" i="1"/>
  <c r="T1304" i="1"/>
  <c r="T1303" i="1"/>
  <c r="T1302" i="1"/>
  <c r="T1301" i="1"/>
  <c r="T1300" i="1"/>
  <c r="T1299" i="1"/>
  <c r="T1298" i="1"/>
  <c r="T1297" i="1"/>
  <c r="T1296" i="1"/>
  <c r="T1295" i="1"/>
  <c r="T1294" i="1"/>
  <c r="T1293" i="1"/>
  <c r="T1292" i="1"/>
  <c r="T1291" i="1"/>
  <c r="T1290" i="1"/>
  <c r="T1289" i="1"/>
  <c r="T1288" i="1"/>
  <c r="T1287" i="1"/>
  <c r="T1286" i="1"/>
  <c r="T1285" i="1"/>
  <c r="T1284" i="1"/>
  <c r="T1283" i="1"/>
  <c r="T1282" i="1"/>
  <c r="T1281" i="1"/>
  <c r="T1280" i="1"/>
  <c r="T1279" i="1"/>
  <c r="T1278" i="1"/>
  <c r="T1277" i="1"/>
  <c r="T1276" i="1"/>
  <c r="T1275" i="1"/>
  <c r="T1274" i="1"/>
  <c r="T1273" i="1"/>
  <c r="T1272" i="1"/>
  <c r="T1271" i="1"/>
  <c r="T1270" i="1"/>
  <c r="T1269" i="1"/>
  <c r="T1268" i="1"/>
  <c r="T1267" i="1"/>
  <c r="T1266" i="1"/>
  <c r="T1265" i="1"/>
  <c r="T1264" i="1"/>
  <c r="T1263" i="1"/>
  <c r="T1262" i="1"/>
  <c r="T1261" i="1"/>
  <c r="T1260" i="1"/>
  <c r="T1259" i="1"/>
  <c r="T1258" i="1"/>
  <c r="T1257" i="1"/>
  <c r="T1256" i="1"/>
  <c r="T1255" i="1"/>
  <c r="T1254" i="1"/>
  <c r="T1253" i="1"/>
  <c r="T1252" i="1"/>
  <c r="T1251" i="1"/>
  <c r="T1250" i="1"/>
  <c r="T1249" i="1"/>
  <c r="T1248" i="1"/>
  <c r="T1247" i="1"/>
  <c r="T1246" i="1"/>
  <c r="T1245" i="1"/>
  <c r="T1244" i="1"/>
  <c r="T1243" i="1"/>
  <c r="T1242" i="1"/>
  <c r="T1241" i="1"/>
  <c r="T1240" i="1"/>
  <c r="T1239" i="1"/>
  <c r="T1238" i="1"/>
  <c r="T1237" i="1"/>
  <c r="T1236" i="1"/>
  <c r="T1235" i="1"/>
  <c r="T1234" i="1"/>
  <c r="T1233" i="1"/>
  <c r="T1232" i="1"/>
  <c r="T1231" i="1"/>
  <c r="T1230" i="1"/>
  <c r="T1229" i="1"/>
  <c r="T1228" i="1"/>
  <c r="T1227" i="1"/>
  <c r="T1226" i="1"/>
  <c r="T1225" i="1"/>
  <c r="T1224" i="1"/>
  <c r="T1223" i="1"/>
  <c r="T1222" i="1"/>
  <c r="T1221" i="1"/>
  <c r="T1220" i="1"/>
  <c r="T1219" i="1"/>
  <c r="T1218" i="1"/>
  <c r="T1217" i="1"/>
  <c r="T1216" i="1"/>
  <c r="T1215" i="1"/>
  <c r="T1214" i="1"/>
  <c r="T1213" i="1"/>
  <c r="T1212" i="1"/>
  <c r="T1211" i="1"/>
  <c r="T1210" i="1"/>
  <c r="T1209" i="1"/>
  <c r="T1208" i="1"/>
  <c r="T1207" i="1"/>
  <c r="T1206" i="1"/>
  <c r="T1205" i="1"/>
  <c r="T1204" i="1"/>
  <c r="T1203" i="1"/>
  <c r="T1202" i="1"/>
  <c r="T1201" i="1"/>
  <c r="T1200" i="1"/>
  <c r="T1199" i="1"/>
  <c r="T1198" i="1"/>
  <c r="T1197" i="1"/>
  <c r="T1196" i="1"/>
  <c r="T1195" i="1"/>
  <c r="T1194" i="1"/>
  <c r="T1193" i="1"/>
  <c r="T1192" i="1"/>
  <c r="T1191" i="1"/>
  <c r="T1190" i="1"/>
  <c r="T1189" i="1"/>
  <c r="T1188" i="1"/>
  <c r="T1187" i="1"/>
  <c r="T1186" i="1"/>
  <c r="T1185" i="1"/>
  <c r="T1184" i="1"/>
  <c r="T1183" i="1"/>
  <c r="T1182" i="1"/>
  <c r="T1181" i="1"/>
  <c r="T1180" i="1"/>
  <c r="T1179" i="1"/>
  <c r="T1178" i="1"/>
  <c r="T1177" i="1"/>
  <c r="T1176" i="1"/>
  <c r="T1175" i="1"/>
  <c r="T1174" i="1"/>
  <c r="T1173" i="1"/>
  <c r="T1172" i="1"/>
  <c r="T1171" i="1"/>
  <c r="T1170" i="1"/>
  <c r="T1169" i="1"/>
  <c r="T1168" i="1"/>
  <c r="T1167" i="1"/>
  <c r="T1166" i="1"/>
  <c r="T1165" i="1"/>
  <c r="T1164" i="1"/>
  <c r="T1163" i="1"/>
  <c r="T1162" i="1"/>
  <c r="T1161" i="1"/>
  <c r="T1160" i="1"/>
  <c r="T1159" i="1"/>
  <c r="T1158" i="1"/>
  <c r="T1157" i="1"/>
  <c r="T1156" i="1"/>
  <c r="T1155" i="1"/>
  <c r="T1154" i="1"/>
  <c r="T1153" i="1"/>
  <c r="T1152" i="1"/>
  <c r="T1151" i="1"/>
  <c r="T1150" i="1"/>
  <c r="T1149" i="1"/>
  <c r="T1148" i="1"/>
  <c r="T1147" i="1"/>
  <c r="T1146" i="1"/>
  <c r="T1145" i="1"/>
  <c r="T1144" i="1"/>
  <c r="T1143" i="1"/>
  <c r="T1142" i="1"/>
  <c r="T1141" i="1"/>
  <c r="T1140" i="1"/>
  <c r="T1139" i="1"/>
  <c r="T1138" i="1"/>
  <c r="T1137" i="1"/>
  <c r="T1136" i="1"/>
  <c r="T1135" i="1"/>
  <c r="T1134" i="1"/>
  <c r="T1133" i="1"/>
  <c r="T1132" i="1"/>
  <c r="T1131" i="1"/>
  <c r="T1130" i="1"/>
  <c r="T1129" i="1"/>
  <c r="T1128" i="1"/>
  <c r="T1127" i="1"/>
  <c r="T1126" i="1"/>
  <c r="T1125" i="1"/>
  <c r="T1124" i="1"/>
  <c r="T1123" i="1"/>
  <c r="T1122" i="1"/>
  <c r="T1121" i="1"/>
  <c r="T1120" i="1"/>
  <c r="T1119" i="1"/>
  <c r="T1118" i="1"/>
  <c r="T1117" i="1"/>
  <c r="T1116" i="1"/>
  <c r="T1115" i="1"/>
  <c r="T1114" i="1"/>
  <c r="T1113" i="1"/>
  <c r="T1112" i="1"/>
  <c r="T1111" i="1"/>
  <c r="T1110" i="1"/>
  <c r="T1109" i="1"/>
  <c r="T1108" i="1"/>
  <c r="T1107" i="1"/>
  <c r="T1106" i="1"/>
  <c r="T1105" i="1"/>
  <c r="T1104" i="1"/>
  <c r="T1103" i="1"/>
  <c r="T1102" i="1"/>
  <c r="T1101" i="1"/>
  <c r="T1100" i="1"/>
  <c r="T1099" i="1"/>
  <c r="T1098" i="1"/>
  <c r="T1097" i="1"/>
  <c r="T1096" i="1"/>
  <c r="T1095" i="1"/>
  <c r="T1094" i="1"/>
  <c r="T1093" i="1"/>
  <c r="T1092" i="1"/>
  <c r="T1091" i="1"/>
  <c r="T1090" i="1"/>
  <c r="T1089" i="1"/>
  <c r="T1088" i="1"/>
  <c r="T1087" i="1"/>
  <c r="T1086" i="1"/>
  <c r="T1085" i="1"/>
  <c r="T1084" i="1"/>
  <c r="T1083" i="1"/>
  <c r="T1082" i="1"/>
  <c r="T1081" i="1"/>
  <c r="T1080" i="1"/>
  <c r="T1079" i="1"/>
  <c r="T1078" i="1"/>
  <c r="T1077" i="1"/>
  <c r="T1076" i="1"/>
  <c r="T1075" i="1"/>
  <c r="T1074" i="1"/>
  <c r="T1073" i="1"/>
  <c r="T1072" i="1"/>
  <c r="T1071" i="1"/>
  <c r="T1070" i="1"/>
  <c r="T1069" i="1"/>
  <c r="T1068" i="1"/>
  <c r="T1067" i="1"/>
  <c r="T1066" i="1"/>
  <c r="T1065" i="1"/>
  <c r="T1064" i="1"/>
  <c r="T1063" i="1"/>
  <c r="T1062" i="1"/>
  <c r="T1061" i="1"/>
  <c r="T1060" i="1"/>
  <c r="T1059" i="1"/>
  <c r="T1058" i="1"/>
  <c r="T1057" i="1"/>
  <c r="T1056" i="1"/>
  <c r="T1055" i="1"/>
  <c r="T1054" i="1"/>
  <c r="T1053" i="1"/>
  <c r="T1052" i="1"/>
  <c r="T1051" i="1"/>
  <c r="T1050" i="1"/>
  <c r="T1049" i="1"/>
  <c r="T1048" i="1"/>
  <c r="T1047" i="1"/>
  <c r="T1046" i="1"/>
  <c r="T1045" i="1"/>
  <c r="T1044" i="1"/>
  <c r="T1043" i="1"/>
  <c r="T1042" i="1"/>
  <c r="T1041" i="1"/>
  <c r="T1040" i="1"/>
  <c r="T1039" i="1"/>
  <c r="T1038" i="1"/>
  <c r="T1037" i="1"/>
  <c r="T1036" i="1"/>
  <c r="T1035" i="1"/>
  <c r="T1034" i="1"/>
  <c r="T1033" i="1"/>
  <c r="T1032" i="1"/>
  <c r="T1031" i="1"/>
  <c r="T1030" i="1"/>
  <c r="T1029" i="1"/>
  <c r="T1028" i="1"/>
  <c r="T1027" i="1"/>
  <c r="T1026" i="1"/>
  <c r="T1025" i="1"/>
  <c r="T1024" i="1"/>
  <c r="T1023" i="1"/>
  <c r="T1022" i="1"/>
  <c r="T1021" i="1"/>
  <c r="T1020" i="1"/>
  <c r="T1019" i="1"/>
  <c r="T1018" i="1"/>
  <c r="T1017" i="1"/>
  <c r="T1016" i="1"/>
  <c r="T1015" i="1"/>
  <c r="T1014" i="1"/>
  <c r="T1013" i="1"/>
  <c r="T1012" i="1"/>
  <c r="T1011" i="1"/>
  <c r="T1010" i="1"/>
  <c r="T1009" i="1"/>
  <c r="T1008" i="1"/>
  <c r="T1007" i="1"/>
  <c r="T1006" i="1"/>
  <c r="T1005" i="1"/>
  <c r="T1004" i="1"/>
  <c r="T1003" i="1"/>
  <c r="T1002" i="1"/>
  <c r="T1001" i="1"/>
  <c r="T1000" i="1"/>
  <c r="T999" i="1"/>
  <c r="T998" i="1"/>
  <c r="T997" i="1"/>
  <c r="T996" i="1"/>
  <c r="T995" i="1"/>
  <c r="T994" i="1"/>
  <c r="T993" i="1"/>
  <c r="T992" i="1"/>
  <c r="T991" i="1"/>
  <c r="T990" i="1"/>
  <c r="T989" i="1"/>
  <c r="T988" i="1"/>
  <c r="T987" i="1"/>
  <c r="T986" i="1"/>
  <c r="T985" i="1"/>
  <c r="T984" i="1"/>
  <c r="T983" i="1"/>
  <c r="T982" i="1"/>
  <c r="T981" i="1"/>
  <c r="T980" i="1"/>
  <c r="T979" i="1"/>
  <c r="T978" i="1"/>
  <c r="T977" i="1"/>
  <c r="T976" i="1"/>
  <c r="T975" i="1"/>
  <c r="T974" i="1"/>
  <c r="T973" i="1"/>
  <c r="T972" i="1"/>
  <c r="T971" i="1"/>
  <c r="T970" i="1"/>
  <c r="T969" i="1"/>
  <c r="T968" i="1"/>
  <c r="T967" i="1"/>
  <c r="T966" i="1"/>
  <c r="T965" i="1"/>
  <c r="T964" i="1"/>
  <c r="T963" i="1"/>
  <c r="T962" i="1"/>
  <c r="T961" i="1"/>
  <c r="T960" i="1"/>
  <c r="T959" i="1"/>
  <c r="T958" i="1"/>
  <c r="T957" i="1"/>
  <c r="T956" i="1"/>
  <c r="T955" i="1"/>
  <c r="T954" i="1"/>
  <c r="T953" i="1"/>
  <c r="T952" i="1"/>
  <c r="T951" i="1"/>
  <c r="T950" i="1"/>
  <c r="T949" i="1"/>
  <c r="T948" i="1"/>
  <c r="T947" i="1"/>
  <c r="T946" i="1"/>
  <c r="T945" i="1"/>
  <c r="T944" i="1"/>
  <c r="T943" i="1"/>
  <c r="T942" i="1"/>
  <c r="T941" i="1"/>
  <c r="T940" i="1"/>
  <c r="T939" i="1"/>
  <c r="T938" i="1"/>
  <c r="T937" i="1"/>
  <c r="T936" i="1"/>
  <c r="T935" i="1"/>
  <c r="T934" i="1"/>
  <c r="T933" i="1"/>
  <c r="T932" i="1"/>
  <c r="T931" i="1"/>
  <c r="T930" i="1"/>
  <c r="T929" i="1"/>
  <c r="T928" i="1"/>
  <c r="T927" i="1"/>
  <c r="T926" i="1"/>
  <c r="T925" i="1"/>
  <c r="T924" i="1"/>
  <c r="T923" i="1"/>
  <c r="T922" i="1"/>
  <c r="T921" i="1"/>
  <c r="T920" i="1"/>
  <c r="T919" i="1"/>
  <c r="T918" i="1"/>
  <c r="T917" i="1"/>
  <c r="T916" i="1"/>
  <c r="T915" i="1"/>
  <c r="T914" i="1"/>
  <c r="T913" i="1"/>
  <c r="T912" i="1"/>
  <c r="T911" i="1"/>
  <c r="T910" i="1"/>
  <c r="T909" i="1"/>
  <c r="T908" i="1"/>
  <c r="T907" i="1"/>
  <c r="T906" i="1"/>
  <c r="T905" i="1"/>
  <c r="T904" i="1"/>
  <c r="T903" i="1"/>
  <c r="T902" i="1"/>
  <c r="T901" i="1"/>
  <c r="T900" i="1"/>
  <c r="T899" i="1"/>
  <c r="T898" i="1"/>
  <c r="T897" i="1"/>
  <c r="T896" i="1"/>
  <c r="T895" i="1"/>
  <c r="T894" i="1"/>
  <c r="T893" i="1"/>
  <c r="T892" i="1"/>
  <c r="T891" i="1"/>
  <c r="T890" i="1"/>
  <c r="T889" i="1"/>
  <c r="T888" i="1"/>
  <c r="T887" i="1"/>
  <c r="T886" i="1"/>
  <c r="T885" i="1"/>
  <c r="T884" i="1"/>
  <c r="T883" i="1"/>
  <c r="T882" i="1"/>
  <c r="T881" i="1"/>
  <c r="T880" i="1"/>
  <c r="T879" i="1"/>
  <c r="T878" i="1"/>
  <c r="T877" i="1"/>
  <c r="T876" i="1"/>
  <c r="T875" i="1"/>
  <c r="T874" i="1"/>
  <c r="T873" i="1"/>
  <c r="T872" i="1"/>
  <c r="T871" i="1"/>
  <c r="T870" i="1"/>
  <c r="T869" i="1"/>
  <c r="T868" i="1"/>
  <c r="T867" i="1"/>
  <c r="T866" i="1"/>
  <c r="T865" i="1"/>
  <c r="T864" i="1"/>
  <c r="T863" i="1"/>
  <c r="T862" i="1"/>
  <c r="T861" i="1"/>
  <c r="T860" i="1"/>
  <c r="T859" i="1"/>
  <c r="T858" i="1"/>
  <c r="T857" i="1"/>
  <c r="T856" i="1"/>
  <c r="T855" i="1"/>
  <c r="T854" i="1"/>
  <c r="T853" i="1"/>
  <c r="T852" i="1"/>
  <c r="T851" i="1"/>
  <c r="T850" i="1"/>
  <c r="T849" i="1"/>
  <c r="T848" i="1"/>
  <c r="T847" i="1"/>
  <c r="T846" i="1"/>
  <c r="T845" i="1"/>
  <c r="T844" i="1"/>
  <c r="T843" i="1"/>
  <c r="T842" i="1"/>
  <c r="T841" i="1"/>
  <c r="T840" i="1"/>
  <c r="T839" i="1"/>
  <c r="T838" i="1"/>
  <c r="T837" i="1"/>
  <c r="T836" i="1"/>
  <c r="T835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1628" i="1"/>
  <c r="U1629" i="1"/>
  <c r="U1630" i="1"/>
  <c r="U1631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6" i="1"/>
  <c r="U1667" i="1"/>
  <c r="U1668" i="1"/>
  <c r="U1669" i="1"/>
  <c r="U1670" i="1"/>
  <c r="U1671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87" i="1"/>
  <c r="U1688" i="1"/>
  <c r="U1689" i="1"/>
  <c r="U1690" i="1"/>
  <c r="U1691" i="1"/>
  <c r="U1692" i="1"/>
  <c r="U1693" i="1"/>
  <c r="U1694" i="1"/>
  <c r="U1695" i="1"/>
  <c r="U1696" i="1"/>
  <c r="U1697" i="1"/>
  <c r="U1698" i="1"/>
  <c r="U1699" i="1"/>
  <c r="U1700" i="1"/>
  <c r="U1701" i="1"/>
  <c r="U1702" i="1"/>
  <c r="U1703" i="1"/>
  <c r="U1704" i="1"/>
  <c r="U1705" i="1"/>
  <c r="U1706" i="1"/>
  <c r="U1707" i="1"/>
  <c r="U1708" i="1"/>
  <c r="U1709" i="1"/>
  <c r="U1710" i="1"/>
  <c r="U1711" i="1"/>
  <c r="U1712" i="1"/>
  <c r="U1713" i="1"/>
  <c r="U1714" i="1"/>
  <c r="U1715" i="1"/>
  <c r="U1716" i="1"/>
  <c r="U1717" i="1"/>
  <c r="U1718" i="1"/>
  <c r="U1719" i="1"/>
  <c r="U1720" i="1"/>
  <c r="U1721" i="1"/>
  <c r="U1722" i="1"/>
  <c r="U1723" i="1"/>
  <c r="U1724" i="1"/>
  <c r="U1725" i="1"/>
  <c r="U1726" i="1"/>
  <c r="U1727" i="1"/>
  <c r="U1728" i="1"/>
  <c r="U1729" i="1"/>
  <c r="U1730" i="1"/>
  <c r="U1731" i="1"/>
  <c r="U1732" i="1"/>
  <c r="U1733" i="1"/>
  <c r="U1734" i="1"/>
  <c r="U1735" i="1"/>
  <c r="U1736" i="1"/>
  <c r="U1737" i="1"/>
  <c r="U1738" i="1"/>
  <c r="U1739" i="1"/>
  <c r="U1740" i="1"/>
  <c r="U1741" i="1"/>
  <c r="U1742" i="1"/>
  <c r="U1743" i="1"/>
  <c r="U1744" i="1"/>
  <c r="U1745" i="1"/>
  <c r="U1746" i="1"/>
  <c r="U1747" i="1"/>
  <c r="U1748" i="1"/>
  <c r="U1749" i="1"/>
  <c r="U1750" i="1"/>
  <c r="U1751" i="1"/>
  <c r="U1752" i="1"/>
  <c r="U1753" i="1"/>
  <c r="U1754" i="1"/>
  <c r="U1755" i="1"/>
  <c r="U1756" i="1"/>
  <c r="U1757" i="1"/>
  <c r="U1758" i="1"/>
  <c r="U1759" i="1"/>
  <c r="U1760" i="1"/>
  <c r="U1761" i="1"/>
  <c r="U1762" i="1"/>
  <c r="U1763" i="1"/>
  <c r="U1764" i="1"/>
  <c r="U1765" i="1"/>
  <c r="U1766" i="1"/>
  <c r="U1767" i="1"/>
  <c r="U1768" i="1"/>
  <c r="U1769" i="1"/>
  <c r="U1770" i="1"/>
  <c r="U1771" i="1"/>
  <c r="U1772" i="1"/>
  <c r="U1773" i="1"/>
  <c r="U1774" i="1"/>
  <c r="U1775" i="1"/>
  <c r="U1776" i="1"/>
  <c r="U1777" i="1"/>
  <c r="U1778" i="1"/>
  <c r="U1779" i="1"/>
  <c r="U1780" i="1"/>
  <c r="U1781" i="1"/>
  <c r="U1782" i="1"/>
  <c r="U1783" i="1"/>
  <c r="U1784" i="1"/>
  <c r="U1785" i="1"/>
  <c r="U1786" i="1"/>
  <c r="U1787" i="1"/>
  <c r="U1788" i="1"/>
  <c r="U1789" i="1"/>
  <c r="U1790" i="1"/>
  <c r="U1791" i="1"/>
  <c r="U1792" i="1"/>
  <c r="U1793" i="1"/>
  <c r="U1794" i="1"/>
  <c r="U1795" i="1"/>
  <c r="U1796" i="1"/>
  <c r="U1797" i="1"/>
  <c r="U1798" i="1"/>
  <c r="U1799" i="1"/>
  <c r="U1800" i="1"/>
  <c r="U1801" i="1"/>
  <c r="U1802" i="1"/>
  <c r="U1803" i="1"/>
  <c r="U1804" i="1"/>
  <c r="U1805" i="1"/>
  <c r="U1806" i="1"/>
  <c r="U1807" i="1"/>
  <c r="U1808" i="1"/>
  <c r="U1809" i="1"/>
  <c r="U1810" i="1"/>
  <c r="U1811" i="1"/>
  <c r="U1812" i="1"/>
  <c r="U1813" i="1"/>
  <c r="U1814" i="1"/>
  <c r="U1815" i="1"/>
  <c r="U1816" i="1"/>
  <c r="U1817" i="1"/>
  <c r="U1818" i="1"/>
  <c r="U1819" i="1"/>
  <c r="U1820" i="1"/>
  <c r="U1821" i="1"/>
  <c r="U1822" i="1"/>
  <c r="U1823" i="1"/>
  <c r="U1824" i="1"/>
  <c r="U1825" i="1"/>
  <c r="U1826" i="1"/>
  <c r="U1827" i="1"/>
  <c r="U1828" i="1"/>
  <c r="U1829" i="1"/>
  <c r="U1830" i="1"/>
  <c r="U1831" i="1"/>
  <c r="U1832" i="1"/>
  <c r="U1833" i="1"/>
  <c r="U1834" i="1"/>
  <c r="U1835" i="1"/>
  <c r="U1836" i="1"/>
  <c r="U1837" i="1"/>
  <c r="U1838" i="1"/>
  <c r="U1839" i="1"/>
  <c r="U1840" i="1"/>
  <c r="U1841" i="1"/>
  <c r="U1842" i="1"/>
  <c r="U1843" i="1"/>
  <c r="U1844" i="1"/>
  <c r="U1845" i="1"/>
  <c r="U1846" i="1"/>
  <c r="U1847" i="1"/>
  <c r="U1848" i="1"/>
  <c r="U1849" i="1"/>
  <c r="U1850" i="1"/>
  <c r="U1851" i="1"/>
  <c r="U1852" i="1"/>
  <c r="U1853" i="1"/>
  <c r="U1854" i="1"/>
  <c r="U1855" i="1"/>
  <c r="U1856" i="1"/>
  <c r="U1857" i="1"/>
  <c r="U1858" i="1"/>
  <c r="U1859" i="1"/>
  <c r="U1860" i="1"/>
  <c r="U1861" i="1"/>
  <c r="U1862" i="1"/>
  <c r="U1863" i="1"/>
  <c r="U1864" i="1"/>
  <c r="U1865" i="1"/>
  <c r="U1866" i="1"/>
  <c r="U1867" i="1"/>
  <c r="U1868" i="1"/>
  <c r="U1869" i="1"/>
  <c r="U1870" i="1"/>
  <c r="U1871" i="1"/>
  <c r="U1872" i="1"/>
  <c r="U1873" i="1"/>
  <c r="U1874" i="1"/>
  <c r="U1875" i="1"/>
  <c r="U1876" i="1"/>
  <c r="U1877" i="1"/>
  <c r="U1878" i="1"/>
  <c r="U1879" i="1"/>
  <c r="U1880" i="1"/>
  <c r="U1881" i="1"/>
  <c r="U1882" i="1"/>
  <c r="U1883" i="1"/>
  <c r="U1884" i="1"/>
  <c r="U1885" i="1"/>
  <c r="U1886" i="1"/>
  <c r="U1887" i="1"/>
  <c r="U1888" i="1"/>
  <c r="U1889" i="1"/>
  <c r="U1890" i="1"/>
  <c r="U1891" i="1"/>
  <c r="U1892" i="1"/>
  <c r="U1893" i="1"/>
  <c r="U1894" i="1"/>
  <c r="U1895" i="1"/>
  <c r="U1896" i="1"/>
  <c r="U1897" i="1"/>
  <c r="U1898" i="1"/>
  <c r="U1899" i="1"/>
  <c r="U1900" i="1"/>
  <c r="U1901" i="1"/>
  <c r="U1902" i="1"/>
  <c r="U1903" i="1"/>
  <c r="U1904" i="1"/>
  <c r="U1905" i="1"/>
  <c r="U1906" i="1"/>
  <c r="U1907" i="1"/>
  <c r="U1908" i="1"/>
  <c r="U1909" i="1"/>
  <c r="U1910" i="1"/>
  <c r="U1911" i="1"/>
  <c r="U1912" i="1"/>
  <c r="U1913" i="1"/>
  <c r="U1914" i="1"/>
  <c r="U1915" i="1"/>
  <c r="U1916" i="1"/>
  <c r="U1917" i="1"/>
  <c r="U1918" i="1"/>
  <c r="U1919" i="1"/>
  <c r="U1920" i="1"/>
  <c r="U1921" i="1"/>
  <c r="U1922" i="1"/>
  <c r="U1923" i="1"/>
  <c r="U1924" i="1"/>
  <c r="U1925" i="1"/>
  <c r="U1926" i="1"/>
  <c r="U1927" i="1"/>
  <c r="U1928" i="1"/>
  <c r="U1929" i="1"/>
  <c r="U1930" i="1"/>
  <c r="U1931" i="1"/>
  <c r="U1932" i="1"/>
  <c r="U1933" i="1"/>
  <c r="U1934" i="1"/>
  <c r="U1935" i="1"/>
  <c r="U1936" i="1"/>
  <c r="U1937" i="1"/>
  <c r="U1938" i="1"/>
  <c r="U1939" i="1"/>
  <c r="U1940" i="1"/>
  <c r="U1941" i="1"/>
  <c r="U1942" i="1"/>
  <c r="U1943" i="1"/>
  <c r="U1944" i="1"/>
  <c r="U1945" i="1"/>
  <c r="U1946" i="1"/>
  <c r="U1947" i="1"/>
  <c r="U1948" i="1"/>
  <c r="U1949" i="1"/>
  <c r="U1950" i="1"/>
  <c r="U1951" i="1"/>
  <c r="U1952" i="1"/>
  <c r="U1953" i="1"/>
  <c r="U1954" i="1"/>
  <c r="U1955" i="1"/>
  <c r="U1956" i="1"/>
  <c r="U1957" i="1"/>
  <c r="U1958" i="1"/>
  <c r="U1959" i="1"/>
  <c r="U1960" i="1"/>
  <c r="U1961" i="1"/>
  <c r="U1962" i="1"/>
  <c r="U1963" i="1"/>
  <c r="U1964" i="1"/>
  <c r="U1965" i="1"/>
  <c r="U1966" i="1"/>
  <c r="U1967" i="1"/>
  <c r="U1968" i="1"/>
  <c r="U1969" i="1"/>
  <c r="U1970" i="1"/>
  <c r="U1971" i="1"/>
  <c r="U1972" i="1"/>
  <c r="U1973" i="1"/>
  <c r="U1974" i="1"/>
  <c r="U1975" i="1"/>
  <c r="U1976" i="1"/>
  <c r="U1977" i="1"/>
  <c r="U1978" i="1"/>
  <c r="U1979" i="1"/>
  <c r="U1980" i="1"/>
  <c r="U1981" i="1"/>
  <c r="U1982" i="1"/>
  <c r="U1983" i="1"/>
  <c r="U1984" i="1"/>
  <c r="U1985" i="1"/>
  <c r="U1986" i="1"/>
  <c r="U1987" i="1"/>
  <c r="U1988" i="1"/>
  <c r="U1989" i="1"/>
  <c r="U1990" i="1"/>
  <c r="U1991" i="1"/>
  <c r="U1992" i="1"/>
  <c r="U1993" i="1"/>
  <c r="U1994" i="1"/>
  <c r="U1995" i="1"/>
  <c r="U1996" i="1"/>
  <c r="U1997" i="1"/>
  <c r="U1998" i="1"/>
  <c r="U1999" i="1"/>
  <c r="U2000" i="1"/>
  <c r="U2001" i="1"/>
  <c r="U2002" i="1"/>
  <c r="U2003" i="1"/>
  <c r="U2004" i="1"/>
  <c r="U2005" i="1"/>
  <c r="U2006" i="1"/>
  <c r="U2007" i="1"/>
  <c r="U2008" i="1"/>
  <c r="U2009" i="1"/>
  <c r="U2010" i="1"/>
  <c r="U2011" i="1"/>
  <c r="U2012" i="1"/>
  <c r="U2013" i="1"/>
  <c r="U2014" i="1"/>
  <c r="U2015" i="1"/>
  <c r="U2016" i="1"/>
  <c r="U2017" i="1"/>
  <c r="U2018" i="1"/>
  <c r="U2019" i="1"/>
  <c r="U2020" i="1"/>
  <c r="U2021" i="1"/>
  <c r="U2022" i="1"/>
  <c r="U2023" i="1"/>
  <c r="U2024" i="1"/>
  <c r="U2025" i="1"/>
  <c r="U2026" i="1"/>
  <c r="U2027" i="1"/>
  <c r="U2028" i="1"/>
  <c r="U2029" i="1"/>
  <c r="U2030" i="1"/>
  <c r="U2031" i="1"/>
  <c r="U2032" i="1"/>
  <c r="U2033" i="1"/>
  <c r="U2034" i="1"/>
  <c r="U2035" i="1"/>
  <c r="U2036" i="1"/>
  <c r="U2037" i="1"/>
  <c r="U2038" i="1"/>
  <c r="U2039" i="1"/>
  <c r="U2040" i="1"/>
  <c r="U2041" i="1"/>
  <c r="U2042" i="1"/>
  <c r="U2043" i="1"/>
  <c r="U2044" i="1"/>
  <c r="U2045" i="1"/>
  <c r="U2046" i="1"/>
  <c r="U2047" i="1"/>
  <c r="U2048" i="1"/>
  <c r="U2049" i="1"/>
  <c r="U2050" i="1"/>
  <c r="U2051" i="1"/>
  <c r="U2052" i="1"/>
  <c r="U2053" i="1"/>
  <c r="U2054" i="1"/>
  <c r="U2055" i="1"/>
  <c r="U2056" i="1"/>
  <c r="U2057" i="1"/>
  <c r="U2058" i="1"/>
  <c r="U2059" i="1"/>
  <c r="U2060" i="1"/>
  <c r="U2061" i="1"/>
  <c r="U2062" i="1"/>
  <c r="U2063" i="1"/>
  <c r="U2064" i="1"/>
  <c r="U2065" i="1"/>
  <c r="U2066" i="1"/>
  <c r="U2067" i="1"/>
  <c r="U2068" i="1"/>
  <c r="U2069" i="1"/>
  <c r="U2070" i="1"/>
  <c r="U2071" i="1"/>
  <c r="U2072" i="1"/>
  <c r="U2073" i="1"/>
  <c r="U2074" i="1"/>
  <c r="U2075" i="1"/>
  <c r="U2076" i="1"/>
  <c r="U2077" i="1"/>
  <c r="U2078" i="1"/>
  <c r="U2079" i="1"/>
  <c r="U2080" i="1"/>
  <c r="U2081" i="1"/>
  <c r="U2082" i="1"/>
  <c r="U2083" i="1"/>
  <c r="U2084" i="1"/>
  <c r="U2085" i="1"/>
  <c r="U2086" i="1"/>
  <c r="U2087" i="1"/>
  <c r="U2088" i="1"/>
  <c r="U2089" i="1"/>
  <c r="U2090" i="1"/>
  <c r="U2091" i="1"/>
  <c r="U2092" i="1"/>
  <c r="U2093" i="1"/>
  <c r="U2094" i="1"/>
  <c r="U2095" i="1"/>
  <c r="U2096" i="1"/>
  <c r="U2097" i="1"/>
  <c r="U2098" i="1"/>
  <c r="U2099" i="1"/>
  <c r="U2100" i="1"/>
  <c r="U2101" i="1"/>
  <c r="U2102" i="1"/>
  <c r="U2103" i="1"/>
  <c r="U2104" i="1"/>
  <c r="U2105" i="1"/>
  <c r="U2106" i="1"/>
  <c r="U2107" i="1"/>
  <c r="U2108" i="1"/>
  <c r="U2109" i="1"/>
  <c r="U2110" i="1"/>
  <c r="U2111" i="1"/>
  <c r="U2112" i="1"/>
  <c r="U2113" i="1"/>
  <c r="U2114" i="1"/>
  <c r="U2115" i="1"/>
  <c r="U2116" i="1"/>
  <c r="U2117" i="1"/>
  <c r="U2118" i="1"/>
  <c r="U2119" i="1"/>
  <c r="U2120" i="1"/>
  <c r="U2121" i="1"/>
  <c r="U2122" i="1"/>
  <c r="U2123" i="1"/>
  <c r="U2124" i="1"/>
  <c r="U2125" i="1"/>
  <c r="U2126" i="1"/>
  <c r="U2127" i="1"/>
  <c r="U2128" i="1"/>
  <c r="U2129" i="1"/>
  <c r="U2130" i="1"/>
  <c r="U2131" i="1"/>
  <c r="U2132" i="1"/>
  <c r="U2133" i="1"/>
  <c r="U2134" i="1"/>
  <c r="U2135" i="1"/>
  <c r="U2136" i="1"/>
  <c r="U2137" i="1"/>
  <c r="U2138" i="1"/>
  <c r="U2139" i="1"/>
  <c r="U2140" i="1"/>
  <c r="U2141" i="1"/>
  <c r="U2142" i="1"/>
  <c r="U2143" i="1"/>
  <c r="U2144" i="1"/>
  <c r="U2145" i="1"/>
  <c r="U2146" i="1"/>
  <c r="U2147" i="1"/>
  <c r="U2148" i="1"/>
  <c r="U2149" i="1"/>
  <c r="U2150" i="1"/>
  <c r="U2151" i="1"/>
  <c r="U2152" i="1"/>
  <c r="U2153" i="1"/>
  <c r="U2154" i="1"/>
  <c r="U2155" i="1"/>
  <c r="U2156" i="1"/>
  <c r="U2157" i="1"/>
  <c r="U2158" i="1"/>
  <c r="U2159" i="1"/>
  <c r="U2160" i="1"/>
  <c r="U2161" i="1"/>
  <c r="U2162" i="1"/>
  <c r="U2163" i="1"/>
  <c r="U2164" i="1"/>
  <c r="U2165" i="1"/>
  <c r="U2166" i="1"/>
  <c r="U2167" i="1"/>
  <c r="U2168" i="1"/>
  <c r="U2169" i="1"/>
  <c r="U2170" i="1"/>
  <c r="U2171" i="1"/>
  <c r="U2172" i="1"/>
  <c r="U2173" i="1"/>
  <c r="U2174" i="1"/>
  <c r="U2175" i="1"/>
  <c r="U2176" i="1"/>
  <c r="U2177" i="1"/>
  <c r="U2178" i="1"/>
  <c r="U2179" i="1"/>
  <c r="U2180" i="1"/>
  <c r="U2181" i="1"/>
  <c r="U2182" i="1"/>
  <c r="U2183" i="1"/>
  <c r="U2184" i="1"/>
  <c r="U2185" i="1"/>
  <c r="U2186" i="1"/>
  <c r="U2187" i="1"/>
  <c r="U2188" i="1"/>
  <c r="U2189" i="1"/>
  <c r="U2190" i="1"/>
  <c r="U2191" i="1"/>
  <c r="U2192" i="1"/>
  <c r="U2193" i="1"/>
  <c r="U2194" i="1"/>
  <c r="U2195" i="1"/>
  <c r="U2196" i="1"/>
  <c r="U2197" i="1"/>
  <c r="U2198" i="1"/>
  <c r="U2199" i="1"/>
  <c r="U2200" i="1"/>
  <c r="U2201" i="1"/>
  <c r="U2202" i="1"/>
  <c r="U2203" i="1"/>
  <c r="U2204" i="1"/>
  <c r="U2205" i="1"/>
  <c r="U2206" i="1"/>
  <c r="U2207" i="1"/>
  <c r="U2208" i="1"/>
  <c r="U2209" i="1"/>
  <c r="U2210" i="1"/>
  <c r="U2211" i="1"/>
  <c r="U2212" i="1"/>
  <c r="U2213" i="1"/>
  <c r="U2214" i="1"/>
  <c r="U2215" i="1"/>
  <c r="U2216" i="1"/>
  <c r="U2217" i="1"/>
  <c r="U2218" i="1"/>
  <c r="U2219" i="1"/>
  <c r="U2220" i="1"/>
  <c r="U2221" i="1"/>
  <c r="U2222" i="1"/>
  <c r="U2223" i="1"/>
  <c r="U2224" i="1"/>
  <c r="U2225" i="1"/>
  <c r="U2226" i="1"/>
  <c r="U2227" i="1"/>
  <c r="U2228" i="1"/>
  <c r="U2229" i="1"/>
  <c r="U2230" i="1"/>
  <c r="U2231" i="1"/>
  <c r="U2232" i="1"/>
  <c r="U2233" i="1"/>
  <c r="U2234" i="1"/>
  <c r="U2235" i="1"/>
  <c r="U2236" i="1"/>
  <c r="U2237" i="1"/>
  <c r="U2238" i="1"/>
  <c r="U2239" i="1"/>
  <c r="U2240" i="1"/>
  <c r="U2241" i="1"/>
  <c r="U2242" i="1"/>
  <c r="U2243" i="1"/>
  <c r="U2244" i="1"/>
  <c r="U2245" i="1"/>
  <c r="U2246" i="1"/>
  <c r="U2247" i="1"/>
  <c r="U2248" i="1"/>
  <c r="U2249" i="1"/>
  <c r="U2250" i="1"/>
  <c r="U2251" i="1"/>
  <c r="U2252" i="1"/>
  <c r="U2253" i="1"/>
  <c r="U2254" i="1"/>
  <c r="U2255" i="1"/>
  <c r="U2256" i="1"/>
  <c r="U2257" i="1"/>
  <c r="U2258" i="1"/>
  <c r="U2259" i="1"/>
  <c r="U2260" i="1"/>
  <c r="U2261" i="1"/>
  <c r="U2262" i="1"/>
  <c r="U2263" i="1"/>
  <c r="U2264" i="1"/>
  <c r="U2265" i="1"/>
  <c r="U2266" i="1"/>
  <c r="U2267" i="1"/>
  <c r="U2268" i="1"/>
  <c r="U2269" i="1"/>
  <c r="U2270" i="1"/>
  <c r="U2271" i="1"/>
  <c r="U2272" i="1"/>
  <c r="U2273" i="1"/>
  <c r="U2274" i="1"/>
  <c r="U2275" i="1"/>
  <c r="U2276" i="1"/>
  <c r="U2277" i="1"/>
  <c r="U2278" i="1"/>
  <c r="U2279" i="1"/>
  <c r="U2280" i="1"/>
  <c r="U2281" i="1"/>
  <c r="U2282" i="1"/>
  <c r="U2283" i="1"/>
  <c r="U2284" i="1"/>
  <c r="U2285" i="1"/>
  <c r="U2286" i="1"/>
  <c r="U2287" i="1"/>
  <c r="U2288" i="1"/>
  <c r="U2289" i="1"/>
  <c r="U2290" i="1"/>
  <c r="U2291" i="1"/>
  <c r="U2292" i="1"/>
  <c r="U2293" i="1"/>
  <c r="U2294" i="1"/>
  <c r="U2295" i="1"/>
  <c r="U2296" i="1"/>
  <c r="U2297" i="1"/>
  <c r="U2298" i="1"/>
  <c r="U2299" i="1"/>
  <c r="U2300" i="1"/>
  <c r="U2301" i="1"/>
  <c r="U2302" i="1"/>
  <c r="U2303" i="1"/>
  <c r="U2304" i="1"/>
  <c r="U2305" i="1"/>
  <c r="U2306" i="1"/>
  <c r="U2307" i="1"/>
  <c r="U2308" i="1"/>
  <c r="U2309" i="1"/>
  <c r="U2310" i="1"/>
  <c r="U2311" i="1"/>
  <c r="U2312" i="1"/>
  <c r="U2313" i="1"/>
  <c r="U2314" i="1"/>
  <c r="U2315" i="1"/>
  <c r="U2316" i="1"/>
  <c r="U2317" i="1"/>
  <c r="U2318" i="1"/>
  <c r="U2319" i="1"/>
  <c r="U2320" i="1"/>
  <c r="U2321" i="1"/>
  <c r="U2322" i="1"/>
  <c r="U2323" i="1"/>
  <c r="U2324" i="1"/>
  <c r="U2325" i="1"/>
  <c r="U2326" i="1"/>
  <c r="U2327" i="1"/>
  <c r="U2328" i="1"/>
  <c r="U2329" i="1"/>
  <c r="U2330" i="1"/>
  <c r="U2331" i="1"/>
  <c r="U2332" i="1"/>
  <c r="U2333" i="1"/>
  <c r="U2334" i="1"/>
  <c r="U2335" i="1"/>
  <c r="U2336" i="1"/>
  <c r="U2337" i="1"/>
  <c r="U2338" i="1"/>
  <c r="U2339" i="1"/>
  <c r="U2340" i="1"/>
  <c r="U2341" i="1"/>
  <c r="U2342" i="1"/>
  <c r="U2343" i="1"/>
  <c r="U2344" i="1"/>
  <c r="U2345" i="1"/>
  <c r="U2346" i="1"/>
  <c r="U2347" i="1"/>
  <c r="U2348" i="1"/>
  <c r="U2349" i="1"/>
  <c r="U2350" i="1"/>
  <c r="U2351" i="1"/>
  <c r="U2352" i="1"/>
  <c r="U2353" i="1"/>
  <c r="U2354" i="1"/>
  <c r="U2355" i="1"/>
  <c r="U2356" i="1"/>
  <c r="U2357" i="1"/>
  <c r="U2358" i="1"/>
  <c r="U2359" i="1"/>
  <c r="U2360" i="1"/>
  <c r="U2361" i="1"/>
  <c r="U2362" i="1"/>
  <c r="U2363" i="1"/>
  <c r="U2364" i="1"/>
  <c r="U2365" i="1"/>
  <c r="U2366" i="1"/>
  <c r="U2367" i="1"/>
  <c r="U2368" i="1"/>
  <c r="U2369" i="1"/>
  <c r="U2370" i="1"/>
  <c r="U2371" i="1"/>
  <c r="U2372" i="1"/>
  <c r="U2373" i="1"/>
  <c r="U2374" i="1"/>
  <c r="U2375" i="1"/>
  <c r="U2376" i="1"/>
  <c r="U2377" i="1"/>
  <c r="U2378" i="1"/>
  <c r="U2379" i="1"/>
  <c r="U2380" i="1"/>
  <c r="U2381" i="1"/>
  <c r="U2382" i="1"/>
  <c r="U2383" i="1"/>
  <c r="U2384" i="1"/>
  <c r="U2385" i="1"/>
  <c r="U2386" i="1"/>
  <c r="U2387" i="1"/>
  <c r="U2388" i="1"/>
  <c r="U2389" i="1"/>
  <c r="U2390" i="1"/>
  <c r="U2391" i="1"/>
  <c r="U2392" i="1"/>
  <c r="U2393" i="1"/>
  <c r="U2394" i="1"/>
  <c r="U2395" i="1"/>
  <c r="U2396" i="1"/>
  <c r="U2397" i="1"/>
  <c r="U2398" i="1"/>
  <c r="U2399" i="1"/>
  <c r="U2400" i="1"/>
  <c r="U2401" i="1"/>
  <c r="U2402" i="1"/>
  <c r="U2403" i="1"/>
  <c r="U2404" i="1"/>
  <c r="U2405" i="1"/>
  <c r="U2406" i="1"/>
  <c r="U2407" i="1"/>
  <c r="U2408" i="1"/>
  <c r="U2409" i="1"/>
  <c r="U2410" i="1"/>
  <c r="U2411" i="1"/>
  <c r="U2412" i="1"/>
  <c r="U2413" i="1"/>
  <c r="U2414" i="1"/>
  <c r="U2415" i="1"/>
  <c r="U2416" i="1"/>
  <c r="U2417" i="1"/>
  <c r="U2418" i="1"/>
  <c r="U2419" i="1"/>
  <c r="U2420" i="1"/>
  <c r="U2421" i="1"/>
  <c r="U2422" i="1"/>
  <c r="U2423" i="1"/>
  <c r="U2424" i="1"/>
  <c r="U2425" i="1"/>
  <c r="U2426" i="1"/>
  <c r="U2427" i="1"/>
  <c r="U2428" i="1"/>
  <c r="U2429" i="1"/>
  <c r="U2430" i="1"/>
  <c r="U2431" i="1"/>
  <c r="U2432" i="1"/>
  <c r="U2433" i="1"/>
  <c r="U2434" i="1"/>
  <c r="U2435" i="1"/>
  <c r="U2436" i="1"/>
  <c r="U2437" i="1"/>
  <c r="U2438" i="1"/>
  <c r="U2439" i="1"/>
  <c r="U2440" i="1"/>
  <c r="U2441" i="1"/>
  <c r="U2442" i="1"/>
  <c r="U2443" i="1"/>
  <c r="U2444" i="1"/>
  <c r="U2445" i="1"/>
  <c r="U2446" i="1"/>
  <c r="U2447" i="1"/>
  <c r="U2448" i="1"/>
  <c r="U2449" i="1"/>
  <c r="U2450" i="1"/>
  <c r="U2451" i="1"/>
  <c r="U2452" i="1"/>
  <c r="U2453" i="1"/>
  <c r="U2454" i="1"/>
  <c r="U2455" i="1"/>
  <c r="U2456" i="1"/>
  <c r="U2457" i="1"/>
  <c r="U2458" i="1"/>
  <c r="U2459" i="1"/>
  <c r="U2460" i="1"/>
  <c r="U2461" i="1"/>
  <c r="U2462" i="1"/>
  <c r="U2463" i="1"/>
  <c r="U2464" i="1"/>
  <c r="U2465" i="1"/>
  <c r="U2466" i="1"/>
  <c r="U2467" i="1"/>
  <c r="U2468" i="1"/>
  <c r="U2469" i="1"/>
  <c r="U2470" i="1"/>
  <c r="U2471" i="1"/>
  <c r="U2472" i="1"/>
  <c r="U2473" i="1"/>
  <c r="U2474" i="1"/>
  <c r="U2475" i="1"/>
  <c r="U2476" i="1"/>
  <c r="U2477" i="1"/>
  <c r="U2478" i="1"/>
  <c r="U2479" i="1"/>
  <c r="U2480" i="1"/>
  <c r="U2481" i="1"/>
  <c r="U2482" i="1"/>
  <c r="U2483" i="1"/>
  <c r="U2484" i="1"/>
  <c r="U2485" i="1"/>
  <c r="U2486" i="1"/>
  <c r="U2487" i="1"/>
  <c r="U2488" i="1"/>
  <c r="U2489" i="1"/>
  <c r="U2490" i="1"/>
  <c r="U2491" i="1"/>
  <c r="U2492" i="1"/>
  <c r="U2493" i="1"/>
  <c r="U2494" i="1"/>
  <c r="U2495" i="1"/>
  <c r="U2496" i="1"/>
  <c r="U2497" i="1"/>
  <c r="U2498" i="1"/>
  <c r="U2499" i="1"/>
  <c r="U2500" i="1"/>
  <c r="U2501" i="1"/>
  <c r="U2502" i="1"/>
  <c r="U2503" i="1"/>
  <c r="U2504" i="1"/>
  <c r="U2505" i="1"/>
  <c r="U2506" i="1"/>
  <c r="U2507" i="1"/>
  <c r="U2508" i="1"/>
  <c r="U2509" i="1"/>
  <c r="U2510" i="1"/>
  <c r="U2511" i="1"/>
  <c r="U2512" i="1"/>
  <c r="U2513" i="1"/>
  <c r="U2514" i="1"/>
  <c r="U2515" i="1"/>
  <c r="U2516" i="1"/>
  <c r="U2517" i="1"/>
  <c r="U2518" i="1"/>
  <c r="U2519" i="1"/>
  <c r="U2520" i="1"/>
  <c r="U2521" i="1"/>
  <c r="U2522" i="1"/>
  <c r="U2523" i="1"/>
  <c r="U2524" i="1"/>
  <c r="U2525" i="1"/>
  <c r="U2526" i="1"/>
  <c r="U2527" i="1"/>
  <c r="U2528" i="1"/>
  <c r="U2529" i="1"/>
  <c r="U2530" i="1"/>
  <c r="U2531" i="1"/>
  <c r="U2532" i="1"/>
  <c r="U2533" i="1"/>
  <c r="U2534" i="1"/>
  <c r="U2535" i="1"/>
  <c r="U2536" i="1"/>
  <c r="U2537" i="1"/>
  <c r="U2538" i="1"/>
  <c r="U2539" i="1"/>
  <c r="U2540" i="1"/>
  <c r="U2541" i="1"/>
  <c r="U2542" i="1"/>
  <c r="U2543" i="1"/>
  <c r="U2544" i="1"/>
  <c r="U2545" i="1"/>
  <c r="U2546" i="1"/>
  <c r="U2547" i="1"/>
  <c r="U2548" i="1"/>
  <c r="U2549" i="1"/>
  <c r="U2550" i="1"/>
  <c r="U2551" i="1"/>
  <c r="U2552" i="1"/>
  <c r="U2553" i="1"/>
  <c r="U2554" i="1"/>
  <c r="U2555" i="1"/>
  <c r="U2556" i="1"/>
  <c r="U2557" i="1"/>
  <c r="U2558" i="1"/>
  <c r="U2559" i="1"/>
  <c r="U2560" i="1"/>
  <c r="U2561" i="1"/>
  <c r="U2562" i="1"/>
  <c r="U2563" i="1"/>
  <c r="U2564" i="1"/>
  <c r="U2565" i="1"/>
  <c r="U2566" i="1"/>
  <c r="U2567" i="1"/>
  <c r="U2568" i="1"/>
  <c r="U2569" i="1"/>
  <c r="U2570" i="1"/>
  <c r="U2571" i="1"/>
  <c r="U2572" i="1"/>
  <c r="U2573" i="1"/>
  <c r="U2574" i="1"/>
  <c r="U2575" i="1"/>
  <c r="U2576" i="1"/>
  <c r="U2577" i="1"/>
  <c r="U2578" i="1"/>
  <c r="U2579" i="1"/>
  <c r="U2580" i="1"/>
  <c r="U2581" i="1"/>
  <c r="U2582" i="1"/>
  <c r="U2583" i="1"/>
  <c r="U2584" i="1"/>
  <c r="U2585" i="1"/>
  <c r="U2586" i="1"/>
  <c r="U2587" i="1"/>
  <c r="U2588" i="1"/>
  <c r="U2589" i="1"/>
  <c r="U2590" i="1"/>
  <c r="U2591" i="1"/>
  <c r="U2592" i="1"/>
  <c r="U2593" i="1"/>
  <c r="U2594" i="1"/>
  <c r="U2595" i="1"/>
  <c r="U2596" i="1"/>
  <c r="U2597" i="1"/>
  <c r="U2598" i="1"/>
  <c r="U2599" i="1"/>
  <c r="U2600" i="1"/>
  <c r="U2601" i="1"/>
  <c r="U2602" i="1"/>
  <c r="U2603" i="1"/>
  <c r="U2604" i="1"/>
  <c r="U2605" i="1"/>
  <c r="U2606" i="1"/>
  <c r="U2607" i="1"/>
  <c r="U2608" i="1"/>
  <c r="U2609" i="1"/>
  <c r="U2610" i="1"/>
  <c r="U2611" i="1"/>
  <c r="U2612" i="1"/>
  <c r="U2613" i="1"/>
  <c r="U2614" i="1"/>
  <c r="U2615" i="1"/>
  <c r="U2616" i="1"/>
  <c r="U2617" i="1"/>
  <c r="U2618" i="1"/>
  <c r="U2619" i="1"/>
  <c r="U2620" i="1"/>
  <c r="U2621" i="1"/>
  <c r="U2622" i="1"/>
  <c r="U2623" i="1"/>
  <c r="U2624" i="1"/>
  <c r="U2625" i="1"/>
  <c r="U2626" i="1"/>
  <c r="U2627" i="1"/>
  <c r="U2628" i="1"/>
  <c r="U2629" i="1"/>
  <c r="U2630" i="1"/>
  <c r="U2631" i="1"/>
  <c r="U2632" i="1"/>
  <c r="U2633" i="1"/>
  <c r="U2634" i="1"/>
  <c r="U2635" i="1"/>
  <c r="U2636" i="1"/>
  <c r="U2637" i="1"/>
  <c r="U2638" i="1"/>
  <c r="U2639" i="1"/>
  <c r="U2640" i="1"/>
  <c r="U2641" i="1"/>
  <c r="U2642" i="1"/>
  <c r="U2643" i="1"/>
  <c r="U2644" i="1"/>
  <c r="U2645" i="1"/>
  <c r="U2646" i="1"/>
  <c r="U2647" i="1"/>
  <c r="U2648" i="1"/>
  <c r="U2649" i="1"/>
  <c r="U2650" i="1"/>
  <c r="U2651" i="1"/>
  <c r="U2652" i="1"/>
  <c r="U2653" i="1"/>
  <c r="U2654" i="1"/>
  <c r="U2655" i="1"/>
  <c r="U2656" i="1"/>
  <c r="U2657" i="1"/>
  <c r="U2658" i="1"/>
  <c r="U2659" i="1"/>
  <c r="U2660" i="1"/>
  <c r="U2661" i="1"/>
  <c r="U2662" i="1"/>
  <c r="U2663" i="1"/>
  <c r="U2664" i="1"/>
  <c r="U2665" i="1"/>
  <c r="U2666" i="1"/>
  <c r="U2667" i="1"/>
  <c r="U2668" i="1"/>
  <c r="U2669" i="1"/>
  <c r="U2670" i="1"/>
  <c r="U2671" i="1"/>
  <c r="U2672" i="1"/>
  <c r="U2673" i="1"/>
  <c r="U2674" i="1"/>
  <c r="U2675" i="1"/>
  <c r="U2676" i="1"/>
  <c r="U2677" i="1"/>
  <c r="U2678" i="1"/>
  <c r="U2679" i="1"/>
  <c r="U2680" i="1"/>
  <c r="U2681" i="1"/>
  <c r="U2682" i="1"/>
  <c r="U2683" i="1"/>
  <c r="U2684" i="1"/>
  <c r="U2685" i="1"/>
  <c r="U2686" i="1"/>
  <c r="U2687" i="1"/>
  <c r="U2688" i="1"/>
  <c r="U2689" i="1"/>
  <c r="U2690" i="1"/>
  <c r="U2691" i="1"/>
  <c r="U2692" i="1"/>
  <c r="U2693" i="1"/>
  <c r="U2694" i="1"/>
  <c r="U2695" i="1"/>
  <c r="U2696" i="1"/>
  <c r="U2697" i="1"/>
  <c r="U2698" i="1"/>
  <c r="U2699" i="1"/>
  <c r="U2700" i="1"/>
  <c r="U2701" i="1"/>
  <c r="U2702" i="1"/>
  <c r="U2703" i="1"/>
  <c r="U2704" i="1"/>
  <c r="U2705" i="1"/>
  <c r="U2706" i="1"/>
  <c r="U2707" i="1"/>
  <c r="U2708" i="1"/>
  <c r="U2709" i="1"/>
  <c r="U2710" i="1"/>
  <c r="U2711" i="1"/>
  <c r="U2712" i="1"/>
  <c r="U2713" i="1"/>
  <c r="U2714" i="1"/>
  <c r="U2715" i="1"/>
  <c r="U2716" i="1"/>
  <c r="U2717" i="1"/>
  <c r="U2718" i="1"/>
  <c r="U2719" i="1"/>
  <c r="U2720" i="1"/>
  <c r="U2721" i="1"/>
  <c r="U2722" i="1"/>
  <c r="U2723" i="1"/>
  <c r="U2724" i="1"/>
  <c r="U2725" i="1"/>
  <c r="U2726" i="1"/>
  <c r="U2727" i="1"/>
  <c r="U2728" i="1"/>
  <c r="U2729" i="1"/>
  <c r="U2730" i="1"/>
  <c r="U2731" i="1"/>
  <c r="U2732" i="1"/>
  <c r="U2733" i="1"/>
  <c r="U2734" i="1"/>
  <c r="U2735" i="1"/>
  <c r="U2736" i="1"/>
  <c r="U2737" i="1"/>
  <c r="U2738" i="1"/>
  <c r="U2739" i="1"/>
  <c r="U2740" i="1"/>
  <c r="U2741" i="1"/>
  <c r="U2742" i="1"/>
  <c r="U2743" i="1"/>
  <c r="U2744" i="1"/>
  <c r="U2745" i="1"/>
  <c r="U2746" i="1"/>
  <c r="U2747" i="1"/>
  <c r="U2748" i="1"/>
  <c r="U2749" i="1"/>
  <c r="U2750" i="1"/>
  <c r="U2751" i="1"/>
  <c r="U2752" i="1"/>
  <c r="U2753" i="1"/>
  <c r="U2754" i="1"/>
  <c r="U2755" i="1"/>
  <c r="U2756" i="1"/>
  <c r="U2757" i="1"/>
  <c r="U2758" i="1"/>
  <c r="U2759" i="1"/>
  <c r="U2760" i="1"/>
  <c r="U2761" i="1"/>
  <c r="U2762" i="1"/>
  <c r="U2763" i="1"/>
  <c r="U2764" i="1"/>
  <c r="U2765" i="1"/>
  <c r="U2766" i="1"/>
  <c r="U2767" i="1"/>
  <c r="U2768" i="1"/>
  <c r="U2769" i="1"/>
  <c r="U2770" i="1"/>
  <c r="U2771" i="1"/>
  <c r="U2772" i="1"/>
  <c r="U2773" i="1"/>
  <c r="U2774" i="1"/>
  <c r="U2775" i="1"/>
  <c r="U2776" i="1"/>
  <c r="U2777" i="1"/>
  <c r="U2778" i="1"/>
  <c r="U2779" i="1"/>
  <c r="U2780" i="1"/>
  <c r="U2781" i="1"/>
  <c r="U2782" i="1"/>
  <c r="U2783" i="1"/>
  <c r="U2784" i="1"/>
  <c r="U2785" i="1"/>
  <c r="U2786" i="1"/>
  <c r="U2787" i="1"/>
  <c r="U2788" i="1"/>
  <c r="U2789" i="1"/>
  <c r="U2790" i="1"/>
  <c r="U2791" i="1"/>
  <c r="U2792" i="1"/>
  <c r="U2793" i="1"/>
  <c r="U2794" i="1"/>
  <c r="U2795" i="1"/>
  <c r="U2796" i="1"/>
  <c r="U2797" i="1"/>
  <c r="U2798" i="1"/>
  <c r="U2799" i="1"/>
  <c r="U2800" i="1"/>
  <c r="U2801" i="1"/>
  <c r="U2802" i="1"/>
  <c r="U2803" i="1"/>
  <c r="U2804" i="1"/>
  <c r="U2805" i="1"/>
  <c r="U2806" i="1"/>
  <c r="U2807" i="1"/>
  <c r="U2808" i="1"/>
  <c r="U2809" i="1"/>
  <c r="U2810" i="1"/>
  <c r="U2811" i="1"/>
  <c r="U2812" i="1"/>
  <c r="U2813" i="1"/>
  <c r="U2814" i="1"/>
  <c r="U2815" i="1"/>
  <c r="U2816" i="1"/>
  <c r="U2817" i="1"/>
  <c r="U2818" i="1"/>
  <c r="U2819" i="1"/>
  <c r="U2820" i="1"/>
  <c r="U2821" i="1"/>
  <c r="U2822" i="1"/>
  <c r="U2823" i="1"/>
  <c r="U2824" i="1"/>
  <c r="U2825" i="1"/>
  <c r="U2826" i="1"/>
  <c r="U2827" i="1"/>
  <c r="U2828" i="1"/>
  <c r="U2829" i="1"/>
  <c r="U2830" i="1"/>
  <c r="U2831" i="1"/>
  <c r="U2832" i="1"/>
  <c r="U2833" i="1"/>
  <c r="U2834" i="1"/>
  <c r="U2835" i="1"/>
  <c r="U2836" i="1"/>
  <c r="U2837" i="1"/>
  <c r="U2838" i="1"/>
  <c r="U2839" i="1"/>
  <c r="U2840" i="1"/>
  <c r="U2841" i="1"/>
  <c r="U2842" i="1"/>
  <c r="U2843" i="1"/>
  <c r="U2844" i="1"/>
  <c r="U2845" i="1"/>
  <c r="U2846" i="1"/>
  <c r="U2847" i="1"/>
  <c r="U2848" i="1"/>
  <c r="U2849" i="1"/>
  <c r="U2850" i="1"/>
  <c r="U2851" i="1"/>
  <c r="U2852" i="1"/>
  <c r="U2853" i="1"/>
  <c r="U2854" i="1"/>
  <c r="U2855" i="1"/>
  <c r="U2856" i="1"/>
  <c r="U2857" i="1"/>
  <c r="U2858" i="1"/>
  <c r="U2859" i="1"/>
  <c r="U2860" i="1"/>
  <c r="U2861" i="1"/>
  <c r="U2862" i="1"/>
  <c r="U2863" i="1"/>
  <c r="U2864" i="1"/>
  <c r="U2865" i="1"/>
  <c r="U2866" i="1"/>
  <c r="U2867" i="1"/>
  <c r="U2868" i="1"/>
  <c r="U2869" i="1"/>
  <c r="U2870" i="1"/>
  <c r="U2871" i="1"/>
  <c r="U2872" i="1"/>
  <c r="U2873" i="1"/>
  <c r="U2874" i="1"/>
  <c r="U2875" i="1"/>
  <c r="U2876" i="1"/>
  <c r="U2877" i="1"/>
  <c r="U2878" i="1"/>
  <c r="U2879" i="1"/>
  <c r="U2880" i="1"/>
  <c r="U2881" i="1"/>
  <c r="U2882" i="1"/>
  <c r="U2883" i="1"/>
  <c r="U2884" i="1"/>
  <c r="U2885" i="1"/>
  <c r="U2886" i="1"/>
  <c r="U2887" i="1"/>
  <c r="U2888" i="1"/>
  <c r="U2889" i="1"/>
  <c r="U2890" i="1"/>
  <c r="U2891" i="1"/>
  <c r="U2892" i="1"/>
  <c r="U2893" i="1"/>
  <c r="U2894" i="1"/>
  <c r="U2895" i="1"/>
  <c r="U2896" i="1"/>
  <c r="U2897" i="1"/>
  <c r="U2898" i="1"/>
  <c r="U2899" i="1"/>
  <c r="U2900" i="1"/>
  <c r="U2901" i="1"/>
  <c r="U2902" i="1"/>
  <c r="U2903" i="1"/>
  <c r="U2904" i="1"/>
  <c r="U2905" i="1"/>
  <c r="U2906" i="1"/>
  <c r="U2907" i="1"/>
  <c r="U2908" i="1"/>
  <c r="U2909" i="1"/>
  <c r="U2910" i="1"/>
  <c r="U2911" i="1"/>
  <c r="U2912" i="1"/>
  <c r="U2913" i="1"/>
  <c r="U2914" i="1"/>
  <c r="U2915" i="1"/>
  <c r="U2916" i="1"/>
  <c r="U2917" i="1"/>
  <c r="U2918" i="1"/>
  <c r="U2919" i="1"/>
  <c r="U2920" i="1"/>
  <c r="U2921" i="1"/>
  <c r="U2922" i="1"/>
  <c r="U2923" i="1"/>
  <c r="U2924" i="1"/>
  <c r="U2925" i="1"/>
  <c r="U2926" i="1"/>
  <c r="U2927" i="1"/>
  <c r="U2928" i="1"/>
  <c r="U2929" i="1"/>
  <c r="U2930" i="1"/>
  <c r="U2931" i="1"/>
  <c r="U2932" i="1"/>
  <c r="U2933" i="1"/>
  <c r="U2934" i="1"/>
  <c r="U2935" i="1"/>
  <c r="U2936" i="1"/>
  <c r="U2937" i="1"/>
  <c r="U2938" i="1"/>
  <c r="U2939" i="1"/>
  <c r="U2940" i="1"/>
  <c r="U2941" i="1"/>
  <c r="U2942" i="1"/>
  <c r="U2943" i="1"/>
  <c r="U2944" i="1"/>
  <c r="U2945" i="1"/>
  <c r="U2946" i="1"/>
  <c r="U2947" i="1"/>
  <c r="U2948" i="1"/>
  <c r="U2949" i="1"/>
  <c r="U2950" i="1"/>
  <c r="U2951" i="1"/>
  <c r="U2952" i="1"/>
  <c r="U2953" i="1"/>
  <c r="U2954" i="1"/>
  <c r="U2955" i="1"/>
  <c r="U2956" i="1"/>
  <c r="U2957" i="1"/>
  <c r="U2958" i="1"/>
  <c r="U2959" i="1"/>
  <c r="U2960" i="1"/>
  <c r="U2961" i="1"/>
  <c r="U2962" i="1"/>
  <c r="U2963" i="1"/>
  <c r="U2964" i="1"/>
  <c r="U2965" i="1"/>
  <c r="U2966" i="1"/>
  <c r="U2967" i="1"/>
  <c r="U2968" i="1"/>
  <c r="U2969" i="1"/>
  <c r="U2970" i="1"/>
  <c r="U2971" i="1"/>
  <c r="U2972" i="1"/>
  <c r="U2973" i="1"/>
  <c r="U2974" i="1"/>
  <c r="U2975" i="1"/>
  <c r="U2976" i="1"/>
  <c r="U2977" i="1"/>
  <c r="U2978" i="1"/>
  <c r="U2979" i="1"/>
  <c r="U2980" i="1"/>
  <c r="U2981" i="1"/>
  <c r="U2982" i="1"/>
  <c r="U2983" i="1"/>
  <c r="U2984" i="1"/>
  <c r="U2985" i="1"/>
  <c r="U2986" i="1"/>
  <c r="U2987" i="1"/>
  <c r="U2988" i="1"/>
  <c r="U2989" i="1"/>
  <c r="U2990" i="1"/>
  <c r="U2991" i="1"/>
  <c r="U2992" i="1"/>
  <c r="U2993" i="1"/>
  <c r="U2994" i="1"/>
  <c r="U2995" i="1"/>
  <c r="U2996" i="1"/>
  <c r="U2997" i="1"/>
  <c r="U2998" i="1"/>
  <c r="U2999" i="1"/>
  <c r="U3000" i="1"/>
  <c r="U3001" i="1"/>
  <c r="U3002" i="1"/>
  <c r="U3003" i="1"/>
  <c r="U3004" i="1"/>
  <c r="U3005" i="1"/>
  <c r="U3006" i="1"/>
  <c r="U3007" i="1"/>
  <c r="U3008" i="1"/>
  <c r="U3009" i="1"/>
  <c r="U3010" i="1"/>
  <c r="U3011" i="1"/>
  <c r="U3012" i="1"/>
  <c r="U3013" i="1"/>
  <c r="U3014" i="1"/>
  <c r="U3015" i="1"/>
  <c r="U3016" i="1"/>
  <c r="U3017" i="1"/>
  <c r="U3018" i="1"/>
  <c r="U3019" i="1"/>
  <c r="U3020" i="1"/>
  <c r="U3021" i="1"/>
  <c r="U3022" i="1"/>
  <c r="U3023" i="1"/>
  <c r="U3024" i="1"/>
  <c r="U3025" i="1"/>
  <c r="U3026" i="1"/>
  <c r="U3027" i="1"/>
  <c r="U3028" i="1"/>
  <c r="U3029" i="1"/>
  <c r="U3030" i="1"/>
  <c r="U3031" i="1"/>
  <c r="U3032" i="1"/>
  <c r="U3033" i="1"/>
  <c r="U3034" i="1"/>
  <c r="U3035" i="1"/>
  <c r="U3036" i="1"/>
  <c r="U3037" i="1"/>
  <c r="U3038" i="1"/>
  <c r="U3039" i="1"/>
  <c r="U3040" i="1"/>
  <c r="U3041" i="1"/>
  <c r="U3042" i="1"/>
  <c r="U3043" i="1"/>
  <c r="U3044" i="1"/>
  <c r="U3045" i="1"/>
  <c r="U3046" i="1"/>
  <c r="U3047" i="1"/>
  <c r="U3048" i="1"/>
  <c r="U3049" i="1"/>
  <c r="U3050" i="1"/>
  <c r="U3051" i="1"/>
  <c r="U3052" i="1"/>
  <c r="U3053" i="1"/>
  <c r="U3054" i="1"/>
  <c r="U3055" i="1"/>
  <c r="U3056" i="1"/>
  <c r="U3057" i="1"/>
  <c r="U3058" i="1"/>
  <c r="U3059" i="1"/>
  <c r="U3060" i="1"/>
  <c r="U3061" i="1"/>
  <c r="U3062" i="1"/>
  <c r="U3063" i="1"/>
  <c r="U3064" i="1"/>
  <c r="U3065" i="1"/>
  <c r="U3066" i="1"/>
  <c r="U3067" i="1"/>
  <c r="U3068" i="1"/>
  <c r="U3069" i="1"/>
  <c r="U3070" i="1"/>
  <c r="U3071" i="1"/>
  <c r="U3072" i="1"/>
  <c r="U3073" i="1"/>
  <c r="U3074" i="1"/>
  <c r="U3075" i="1"/>
  <c r="U3076" i="1"/>
  <c r="U3077" i="1"/>
  <c r="U3078" i="1"/>
  <c r="U3079" i="1"/>
  <c r="U3080" i="1"/>
  <c r="U3081" i="1"/>
  <c r="U3082" i="1"/>
  <c r="U3083" i="1"/>
  <c r="U3084" i="1"/>
  <c r="U3085" i="1"/>
  <c r="U3086" i="1"/>
  <c r="U3087" i="1"/>
  <c r="U3088" i="1"/>
  <c r="U3089" i="1"/>
  <c r="U3090" i="1"/>
  <c r="U3091" i="1"/>
  <c r="U3092" i="1"/>
  <c r="U3093" i="1"/>
  <c r="U3094" i="1"/>
  <c r="U3095" i="1"/>
  <c r="U3096" i="1"/>
  <c r="U3097" i="1"/>
  <c r="U3098" i="1"/>
  <c r="U3099" i="1"/>
  <c r="U3100" i="1"/>
  <c r="U3101" i="1"/>
  <c r="U3102" i="1"/>
  <c r="U3103" i="1"/>
  <c r="U3104" i="1"/>
  <c r="U3105" i="1"/>
  <c r="U3106" i="1"/>
  <c r="U3107" i="1"/>
  <c r="U3108" i="1"/>
  <c r="U3109" i="1"/>
  <c r="U3110" i="1"/>
  <c r="U3111" i="1"/>
  <c r="U3112" i="1"/>
  <c r="U3113" i="1"/>
  <c r="U3114" i="1"/>
  <c r="U3115" i="1"/>
  <c r="U3116" i="1"/>
  <c r="U3117" i="1"/>
  <c r="U3118" i="1"/>
  <c r="U3119" i="1"/>
  <c r="U3120" i="1"/>
  <c r="U3121" i="1"/>
  <c r="U3122" i="1"/>
  <c r="U3123" i="1"/>
  <c r="U3124" i="1"/>
  <c r="U3125" i="1"/>
  <c r="U3126" i="1"/>
  <c r="U3127" i="1"/>
  <c r="U3128" i="1"/>
  <c r="U3129" i="1"/>
  <c r="U3130" i="1"/>
  <c r="U3131" i="1"/>
  <c r="U3132" i="1"/>
  <c r="U3133" i="1"/>
  <c r="U3134" i="1"/>
  <c r="U3135" i="1"/>
  <c r="U3136" i="1"/>
  <c r="U3137" i="1"/>
  <c r="U3138" i="1"/>
  <c r="U3139" i="1"/>
  <c r="U3140" i="1"/>
  <c r="U3141" i="1"/>
  <c r="U3142" i="1"/>
  <c r="U3143" i="1"/>
  <c r="U3144" i="1"/>
  <c r="U3145" i="1"/>
  <c r="U3146" i="1"/>
  <c r="U3147" i="1"/>
  <c r="U3148" i="1"/>
  <c r="U3149" i="1"/>
  <c r="U3150" i="1"/>
  <c r="U3151" i="1"/>
  <c r="U3152" i="1"/>
  <c r="U3153" i="1"/>
  <c r="U3154" i="1"/>
  <c r="U3155" i="1"/>
  <c r="U3156" i="1"/>
  <c r="U3157" i="1"/>
  <c r="U3158" i="1"/>
  <c r="U3159" i="1"/>
  <c r="U3160" i="1"/>
  <c r="U3161" i="1"/>
  <c r="U3162" i="1"/>
  <c r="U3163" i="1"/>
  <c r="U3164" i="1"/>
  <c r="U3165" i="1"/>
  <c r="U3166" i="1"/>
  <c r="U3167" i="1"/>
  <c r="U3168" i="1"/>
  <c r="U3169" i="1"/>
  <c r="U3170" i="1"/>
  <c r="U3171" i="1"/>
  <c r="U3172" i="1"/>
  <c r="U3173" i="1"/>
  <c r="U3174" i="1"/>
  <c r="U3175" i="1"/>
  <c r="U3176" i="1"/>
  <c r="U3177" i="1"/>
  <c r="U3178" i="1"/>
  <c r="U3179" i="1"/>
  <c r="U3180" i="1"/>
  <c r="U3181" i="1"/>
  <c r="U3182" i="1"/>
  <c r="U3183" i="1"/>
  <c r="U3184" i="1"/>
  <c r="U3185" i="1"/>
  <c r="U3186" i="1"/>
  <c r="U3187" i="1"/>
  <c r="U3188" i="1"/>
  <c r="U3189" i="1"/>
  <c r="U3190" i="1"/>
  <c r="U3191" i="1"/>
  <c r="U3192" i="1"/>
  <c r="U3193" i="1"/>
  <c r="U3194" i="1"/>
  <c r="U3195" i="1"/>
  <c r="U3196" i="1"/>
  <c r="U3197" i="1"/>
  <c r="U3198" i="1"/>
  <c r="U3199" i="1"/>
  <c r="U3200" i="1"/>
  <c r="U3201" i="1"/>
  <c r="U3202" i="1"/>
  <c r="U3203" i="1"/>
  <c r="U3204" i="1"/>
  <c r="U3205" i="1"/>
  <c r="U3206" i="1"/>
  <c r="U3207" i="1"/>
  <c r="U3208" i="1"/>
  <c r="U3209" i="1"/>
  <c r="U3210" i="1"/>
  <c r="U3211" i="1"/>
  <c r="U3212" i="1"/>
  <c r="U3213" i="1"/>
  <c r="U3214" i="1"/>
  <c r="U3215" i="1"/>
  <c r="U3216" i="1"/>
  <c r="U3217" i="1"/>
  <c r="U3218" i="1"/>
  <c r="U3219" i="1"/>
  <c r="U3220" i="1"/>
  <c r="U3221" i="1"/>
  <c r="U3222" i="1"/>
  <c r="U3223" i="1"/>
  <c r="U3224" i="1"/>
  <c r="U3225" i="1"/>
  <c r="U3226" i="1"/>
  <c r="U3227" i="1"/>
  <c r="U3228" i="1"/>
  <c r="U3229" i="1"/>
  <c r="U3230" i="1"/>
  <c r="U3231" i="1"/>
  <c r="U3232" i="1"/>
  <c r="U3233" i="1"/>
  <c r="U3234" i="1"/>
  <c r="U3235" i="1"/>
  <c r="U3236" i="1"/>
  <c r="U3237" i="1"/>
  <c r="U3238" i="1"/>
  <c r="U3239" i="1"/>
  <c r="U3240" i="1"/>
  <c r="U3241" i="1"/>
  <c r="U3242" i="1"/>
  <c r="U3243" i="1"/>
  <c r="U3244" i="1"/>
  <c r="U3245" i="1"/>
  <c r="U3246" i="1"/>
  <c r="U3247" i="1"/>
  <c r="U3248" i="1"/>
  <c r="U3249" i="1"/>
  <c r="U3250" i="1"/>
  <c r="U3251" i="1"/>
  <c r="U3252" i="1"/>
  <c r="U3253" i="1"/>
  <c r="U3254" i="1"/>
  <c r="U3255" i="1"/>
  <c r="U3256" i="1"/>
  <c r="U3257" i="1"/>
  <c r="U3258" i="1"/>
  <c r="U3259" i="1"/>
  <c r="U3260" i="1"/>
  <c r="U3261" i="1"/>
  <c r="U3262" i="1"/>
  <c r="U3263" i="1"/>
  <c r="U3264" i="1"/>
  <c r="U3265" i="1"/>
  <c r="U3266" i="1"/>
  <c r="U3267" i="1"/>
  <c r="U3268" i="1"/>
  <c r="U3269" i="1"/>
  <c r="U3270" i="1"/>
  <c r="U3271" i="1"/>
  <c r="U3272" i="1"/>
  <c r="U3273" i="1"/>
  <c r="U3274" i="1"/>
  <c r="U3275" i="1"/>
  <c r="U3276" i="1"/>
  <c r="U3277" i="1"/>
  <c r="U3278" i="1"/>
  <c r="U3279" i="1"/>
  <c r="U3280" i="1"/>
  <c r="U3281" i="1"/>
  <c r="U3282" i="1"/>
  <c r="U3283" i="1"/>
  <c r="U3284" i="1"/>
  <c r="U3285" i="1"/>
  <c r="U3286" i="1"/>
  <c r="U3287" i="1"/>
  <c r="U3288" i="1"/>
  <c r="U3289" i="1"/>
  <c r="U3290" i="1"/>
  <c r="U3291" i="1"/>
  <c r="U3292" i="1"/>
  <c r="U3293" i="1"/>
  <c r="U3294" i="1"/>
  <c r="U3295" i="1"/>
  <c r="U3296" i="1"/>
  <c r="U3297" i="1"/>
  <c r="U3298" i="1"/>
  <c r="U3299" i="1"/>
  <c r="U3300" i="1"/>
  <c r="U3301" i="1"/>
  <c r="U3302" i="1"/>
  <c r="U3303" i="1"/>
  <c r="U3304" i="1"/>
  <c r="U3305" i="1"/>
  <c r="U3306" i="1"/>
  <c r="U3307" i="1"/>
  <c r="U3308" i="1"/>
  <c r="U3309" i="1"/>
  <c r="U3310" i="1"/>
  <c r="U3311" i="1"/>
  <c r="U3312" i="1"/>
  <c r="U3313" i="1"/>
  <c r="U3314" i="1"/>
  <c r="U3315" i="1"/>
  <c r="U3316" i="1"/>
  <c r="U3317" i="1"/>
  <c r="U3318" i="1"/>
  <c r="U3319" i="1"/>
  <c r="U3320" i="1"/>
  <c r="U3321" i="1"/>
  <c r="U3322" i="1"/>
  <c r="U3323" i="1"/>
  <c r="U3324" i="1"/>
  <c r="U3325" i="1"/>
  <c r="U3326" i="1"/>
  <c r="U3327" i="1"/>
  <c r="U3328" i="1"/>
  <c r="U3329" i="1"/>
  <c r="U3330" i="1"/>
  <c r="U3331" i="1"/>
  <c r="U3332" i="1"/>
  <c r="U3333" i="1"/>
  <c r="U3334" i="1"/>
  <c r="U3335" i="1"/>
  <c r="U3336" i="1"/>
  <c r="U3337" i="1"/>
  <c r="U3338" i="1"/>
  <c r="U3339" i="1"/>
  <c r="U3340" i="1"/>
  <c r="U3341" i="1"/>
  <c r="U3342" i="1"/>
  <c r="U3343" i="1"/>
  <c r="U3344" i="1"/>
  <c r="U3345" i="1"/>
  <c r="U3346" i="1"/>
  <c r="U3347" i="1"/>
  <c r="U3348" i="1"/>
  <c r="U3349" i="1"/>
  <c r="U3350" i="1"/>
  <c r="U3351" i="1"/>
  <c r="U3352" i="1"/>
  <c r="U3353" i="1"/>
  <c r="U3354" i="1"/>
  <c r="U3355" i="1"/>
  <c r="U3356" i="1"/>
  <c r="U3357" i="1"/>
  <c r="U3358" i="1"/>
  <c r="U3359" i="1"/>
  <c r="U3360" i="1"/>
  <c r="U3361" i="1"/>
  <c r="U3362" i="1"/>
  <c r="U3363" i="1"/>
  <c r="U3364" i="1"/>
  <c r="U3365" i="1"/>
  <c r="U3366" i="1"/>
  <c r="U3367" i="1"/>
  <c r="U3368" i="1"/>
  <c r="U3369" i="1"/>
  <c r="U3370" i="1"/>
  <c r="U3371" i="1"/>
  <c r="U3372" i="1"/>
  <c r="U3373" i="1"/>
  <c r="U3374" i="1"/>
  <c r="U3375" i="1"/>
  <c r="U3376" i="1"/>
  <c r="U3377" i="1"/>
  <c r="U3378" i="1"/>
  <c r="U3379" i="1"/>
  <c r="U3380" i="1"/>
  <c r="U3381" i="1"/>
  <c r="U3382" i="1"/>
  <c r="U3383" i="1"/>
  <c r="U3384" i="1"/>
  <c r="U3385" i="1"/>
  <c r="U3386" i="1"/>
  <c r="U3387" i="1"/>
  <c r="U3388" i="1"/>
  <c r="U3389" i="1"/>
  <c r="U3390" i="1"/>
  <c r="U3391" i="1"/>
  <c r="U3392" i="1"/>
  <c r="U3393" i="1"/>
  <c r="U3394" i="1"/>
  <c r="U3395" i="1"/>
  <c r="U3396" i="1"/>
  <c r="U3397" i="1"/>
  <c r="U3398" i="1"/>
  <c r="U3399" i="1"/>
  <c r="U3400" i="1"/>
  <c r="U3401" i="1"/>
  <c r="U3402" i="1"/>
  <c r="U3403" i="1"/>
  <c r="U3404" i="1"/>
  <c r="U3405" i="1"/>
  <c r="U3406" i="1"/>
  <c r="U3407" i="1"/>
  <c r="U3408" i="1"/>
  <c r="U3409" i="1"/>
  <c r="U3410" i="1"/>
  <c r="U3411" i="1"/>
  <c r="U3412" i="1"/>
  <c r="U3413" i="1"/>
  <c r="U3414" i="1"/>
  <c r="U3415" i="1"/>
  <c r="U3416" i="1"/>
  <c r="U3417" i="1"/>
  <c r="U3418" i="1"/>
  <c r="U3419" i="1"/>
  <c r="U3420" i="1"/>
  <c r="U3421" i="1"/>
  <c r="U3422" i="1"/>
  <c r="U3423" i="1"/>
  <c r="U3424" i="1"/>
  <c r="U3425" i="1"/>
  <c r="U3426" i="1"/>
  <c r="U3427" i="1"/>
  <c r="U3428" i="1"/>
  <c r="U3429" i="1"/>
  <c r="U3430" i="1"/>
  <c r="U3431" i="1"/>
  <c r="U3432" i="1"/>
  <c r="U3433" i="1"/>
  <c r="U3434" i="1"/>
  <c r="U3435" i="1"/>
  <c r="U3436" i="1"/>
  <c r="U3437" i="1"/>
  <c r="U3438" i="1"/>
  <c r="U3439" i="1"/>
  <c r="U3440" i="1"/>
  <c r="U3441" i="1"/>
  <c r="U3442" i="1"/>
  <c r="U3443" i="1"/>
  <c r="U3444" i="1"/>
  <c r="U3445" i="1"/>
  <c r="U3446" i="1"/>
  <c r="U3447" i="1"/>
  <c r="U3448" i="1"/>
  <c r="U3449" i="1"/>
  <c r="U3450" i="1"/>
  <c r="U3451" i="1"/>
  <c r="U3452" i="1"/>
  <c r="U3453" i="1"/>
  <c r="U3454" i="1"/>
  <c r="U3455" i="1"/>
  <c r="U3456" i="1"/>
  <c r="U3457" i="1"/>
  <c r="U3458" i="1"/>
  <c r="U3459" i="1"/>
  <c r="U3460" i="1"/>
  <c r="U3461" i="1"/>
  <c r="U3462" i="1"/>
  <c r="U3463" i="1"/>
  <c r="U3464" i="1"/>
  <c r="U3465" i="1"/>
  <c r="U3466" i="1"/>
  <c r="U3467" i="1"/>
  <c r="U3468" i="1"/>
  <c r="U3469" i="1"/>
  <c r="U3470" i="1"/>
  <c r="U3471" i="1"/>
  <c r="U3472" i="1"/>
  <c r="U3473" i="1"/>
  <c r="U3474" i="1"/>
  <c r="U3475" i="1"/>
  <c r="U3476" i="1"/>
  <c r="U3477" i="1"/>
  <c r="U3478" i="1"/>
  <c r="U3479" i="1"/>
  <c r="U3480" i="1"/>
  <c r="U3481" i="1"/>
  <c r="U3482" i="1"/>
  <c r="U3483" i="1"/>
  <c r="U3484" i="1"/>
  <c r="U3485" i="1"/>
  <c r="U3486" i="1"/>
  <c r="U3487" i="1"/>
  <c r="U3488" i="1"/>
  <c r="U3489" i="1"/>
  <c r="U3490" i="1"/>
  <c r="U3491" i="1"/>
  <c r="U3492" i="1"/>
  <c r="U3493" i="1"/>
  <c r="U3494" i="1"/>
  <c r="U3495" i="1"/>
  <c r="U3496" i="1"/>
  <c r="U3497" i="1"/>
  <c r="U3498" i="1"/>
  <c r="U3499" i="1"/>
  <c r="U3500" i="1"/>
  <c r="U3501" i="1"/>
  <c r="U3502" i="1"/>
  <c r="U3503" i="1"/>
  <c r="U3504" i="1"/>
  <c r="U3505" i="1"/>
  <c r="U3506" i="1"/>
  <c r="U3507" i="1"/>
  <c r="U3508" i="1"/>
  <c r="U3509" i="1"/>
  <c r="U3510" i="1"/>
  <c r="U3511" i="1"/>
  <c r="U3512" i="1"/>
  <c r="U3513" i="1"/>
  <c r="U3514" i="1"/>
  <c r="U3515" i="1"/>
  <c r="U3516" i="1"/>
  <c r="U3517" i="1"/>
  <c r="U3518" i="1"/>
  <c r="U3519" i="1"/>
  <c r="U3520" i="1"/>
  <c r="U3521" i="1"/>
  <c r="U3522" i="1"/>
  <c r="U3523" i="1"/>
  <c r="U3524" i="1"/>
  <c r="U3525" i="1"/>
  <c r="U3526" i="1"/>
  <c r="U3527" i="1"/>
  <c r="U3528" i="1"/>
  <c r="U3529" i="1"/>
  <c r="U3530" i="1"/>
  <c r="U3531" i="1"/>
  <c r="U3532" i="1"/>
  <c r="U3533" i="1"/>
  <c r="U3534" i="1"/>
  <c r="U3535" i="1"/>
  <c r="U3536" i="1"/>
  <c r="U3537" i="1"/>
  <c r="U3538" i="1"/>
  <c r="U3539" i="1"/>
  <c r="U3540" i="1"/>
  <c r="U3541" i="1"/>
  <c r="U3542" i="1"/>
  <c r="U3543" i="1"/>
  <c r="U3544" i="1"/>
  <c r="U3545" i="1"/>
  <c r="U3546" i="1"/>
  <c r="U3547" i="1"/>
  <c r="U3548" i="1"/>
  <c r="U3549" i="1"/>
  <c r="U3550" i="1"/>
  <c r="U3551" i="1"/>
  <c r="U3552" i="1"/>
  <c r="U3553" i="1"/>
  <c r="U3554" i="1"/>
  <c r="U3555" i="1"/>
  <c r="U3556" i="1"/>
  <c r="U3557" i="1"/>
  <c r="U3558" i="1"/>
  <c r="U3559" i="1"/>
  <c r="U3560" i="1"/>
  <c r="U3561" i="1"/>
  <c r="U3562" i="1"/>
  <c r="U3563" i="1"/>
  <c r="U3564" i="1"/>
  <c r="U3565" i="1"/>
  <c r="U3566" i="1"/>
  <c r="U3567" i="1"/>
  <c r="U3568" i="1"/>
  <c r="U3569" i="1"/>
  <c r="U3570" i="1"/>
  <c r="U3571" i="1"/>
  <c r="U3572" i="1"/>
  <c r="U3573" i="1"/>
  <c r="U3574" i="1"/>
  <c r="U3575" i="1"/>
  <c r="U3576" i="1"/>
  <c r="U3577" i="1"/>
  <c r="U3578" i="1"/>
  <c r="U3579" i="1"/>
  <c r="U3580" i="1"/>
  <c r="U3581" i="1"/>
  <c r="U3582" i="1"/>
  <c r="U3583" i="1"/>
  <c r="U3584" i="1"/>
  <c r="U3585" i="1"/>
  <c r="U3586" i="1"/>
  <c r="U3587" i="1"/>
  <c r="U3588" i="1"/>
  <c r="U3589" i="1"/>
  <c r="U3590" i="1"/>
  <c r="U3591" i="1"/>
  <c r="U3592" i="1"/>
  <c r="U3593" i="1"/>
  <c r="U3594" i="1"/>
  <c r="U3595" i="1"/>
  <c r="U3596" i="1"/>
  <c r="U3597" i="1"/>
  <c r="U3598" i="1"/>
  <c r="U3599" i="1"/>
  <c r="U3600" i="1"/>
  <c r="U3601" i="1"/>
  <c r="U3602" i="1"/>
  <c r="U3603" i="1"/>
  <c r="U3604" i="1"/>
  <c r="U3605" i="1"/>
  <c r="U3606" i="1"/>
  <c r="U3607" i="1"/>
  <c r="U3608" i="1"/>
  <c r="U3609" i="1"/>
  <c r="U3610" i="1"/>
  <c r="U3611" i="1"/>
  <c r="U3612" i="1"/>
  <c r="U3613" i="1"/>
  <c r="U3614" i="1"/>
  <c r="U3615" i="1"/>
  <c r="U3616" i="1"/>
  <c r="U3617" i="1"/>
  <c r="U3618" i="1"/>
  <c r="U3619" i="1"/>
  <c r="U3620" i="1"/>
  <c r="U3621" i="1"/>
  <c r="U3622" i="1"/>
  <c r="U3623" i="1"/>
  <c r="U3624" i="1"/>
  <c r="U3625" i="1"/>
  <c r="U3626" i="1"/>
  <c r="U3627" i="1"/>
  <c r="U3628" i="1"/>
  <c r="U3629" i="1"/>
  <c r="U3630" i="1"/>
  <c r="U3631" i="1"/>
  <c r="U3632" i="1"/>
  <c r="U3633" i="1"/>
  <c r="U3634" i="1"/>
  <c r="U3635" i="1"/>
  <c r="U3636" i="1"/>
  <c r="U3637" i="1"/>
  <c r="U3638" i="1"/>
  <c r="U3639" i="1"/>
  <c r="U3640" i="1"/>
  <c r="U3641" i="1"/>
  <c r="U3642" i="1"/>
  <c r="U3643" i="1"/>
  <c r="U3644" i="1"/>
  <c r="U3645" i="1"/>
  <c r="U3646" i="1"/>
  <c r="U3647" i="1"/>
  <c r="U3648" i="1"/>
  <c r="U3649" i="1"/>
  <c r="U3650" i="1"/>
  <c r="U3651" i="1"/>
  <c r="U3652" i="1"/>
  <c r="U3653" i="1"/>
  <c r="U3654" i="1"/>
  <c r="U3655" i="1"/>
  <c r="U3656" i="1"/>
  <c r="U3657" i="1"/>
  <c r="U3658" i="1"/>
  <c r="U3659" i="1"/>
  <c r="U3660" i="1"/>
  <c r="U3661" i="1"/>
  <c r="U3662" i="1"/>
  <c r="U3663" i="1"/>
  <c r="U3664" i="1"/>
  <c r="U3665" i="1"/>
  <c r="U3666" i="1"/>
  <c r="U3667" i="1"/>
  <c r="U3668" i="1"/>
  <c r="U3669" i="1"/>
  <c r="U3670" i="1"/>
  <c r="U18" i="1"/>
  <c r="L3670" i="1"/>
  <c r="R3670" i="1"/>
</calcChain>
</file>

<file path=xl/sharedStrings.xml><?xml version="1.0" encoding="utf-8"?>
<sst xmlns="http://schemas.openxmlformats.org/spreadsheetml/2006/main" count="74" uniqueCount="65">
  <si>
    <t>Weir Specifications</t>
  </si>
  <si>
    <t xml:space="preserve">Weir Elevation = </t>
  </si>
  <si>
    <t>m</t>
  </si>
  <si>
    <t>ha</t>
  </si>
  <si>
    <t xml:space="preserve">Weir width = </t>
  </si>
  <si>
    <t xml:space="preserve">C = </t>
  </si>
  <si>
    <t xml:space="preserve">g = </t>
  </si>
  <si>
    <t>m/s^2</t>
  </si>
  <si>
    <t xml:space="preserve">Deep zone elevation = </t>
  </si>
  <si>
    <t xml:space="preserve">Shallow zone elevation = </t>
  </si>
  <si>
    <t>Date</t>
  </si>
  <si>
    <t>Rain (m)</t>
  </si>
  <si>
    <t>PET (m)</t>
  </si>
  <si>
    <t>Rain (m^3)</t>
  </si>
  <si>
    <t>RO (m^3)</t>
  </si>
  <si>
    <t>PET (m^3)</t>
  </si>
  <si>
    <t>dS (m^3)</t>
  </si>
  <si>
    <t>Lake stage, h (m)</t>
  </si>
  <si>
    <t xml:space="preserve">Total Watershed area = </t>
  </si>
  <si>
    <t>Watershed Land Use</t>
  </si>
  <si>
    <t>Type</t>
  </si>
  <si>
    <t>%</t>
  </si>
  <si>
    <t>RO (%)</t>
  </si>
  <si>
    <t>Mature Forest</t>
  </si>
  <si>
    <t>Agricultural</t>
  </si>
  <si>
    <t>Urban</t>
  </si>
  <si>
    <t>Lake and Watershed Geometry</t>
  </si>
  <si>
    <t>Average RO</t>
  </si>
  <si>
    <t>Volume - Elevation Relationship</t>
  </si>
  <si>
    <t>Data from FAWN Station</t>
  </si>
  <si>
    <t xml:space="preserve">Deep zone area = </t>
  </si>
  <si>
    <t xml:space="preserve">Shallow zone area = </t>
  </si>
  <si>
    <t>Qout-Weir (m^3)</t>
  </si>
  <si>
    <t>Qout-Max (m^3)</t>
  </si>
  <si>
    <t>Qout-Actual (m^3)</t>
  </si>
  <si>
    <t>Shallow Zone Depth (m)</t>
  </si>
  <si>
    <t>Deep Zone Depth (m)</t>
  </si>
  <si>
    <t>Lake Water Depth</t>
  </si>
  <si>
    <t>Build Your Own Lake Water (and P) Budget!</t>
  </si>
  <si>
    <t>Phosphorous Concentrations by Water Source</t>
  </si>
  <si>
    <t>Rain</t>
  </si>
  <si>
    <t>RO - Forest</t>
  </si>
  <si>
    <t>RO - Ag</t>
  </si>
  <si>
    <t>RO - Urban</t>
  </si>
  <si>
    <t>Source</t>
  </si>
  <si>
    <t>Concentration (ppm)</t>
  </si>
  <si>
    <t>Concentration (ppb)</t>
  </si>
  <si>
    <t>Rain P (mg)</t>
  </si>
  <si>
    <t>RO P (mg)</t>
  </si>
  <si>
    <t>Water and P Budget - Ins and Outs</t>
  </si>
  <si>
    <t>Lake Volume (m^3)</t>
  </si>
  <si>
    <t>Lake P Concentration</t>
  </si>
  <si>
    <t>(mg/L)</t>
  </si>
  <si>
    <t>Lake P mass</t>
  </si>
  <si>
    <t>mg</t>
  </si>
  <si>
    <t>PET P (mg)</t>
  </si>
  <si>
    <t>Qout P (mg)</t>
  </si>
  <si>
    <t>dP (mg)</t>
  </si>
  <si>
    <t>Min</t>
  </si>
  <si>
    <t>Max</t>
  </si>
  <si>
    <t>Average</t>
  </si>
  <si>
    <t>TP concentration</t>
  </si>
  <si>
    <t xml:space="preserve">ppm = </t>
  </si>
  <si>
    <t>ppb</t>
  </si>
  <si>
    <t>BOLDED CELLS = DO NOT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</si>
</sst>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;@"/>
    <numFmt numFmtId="165" formatCode="0.00000"/>
    <numFmt numFmtId="166" formatCode="0.0000"/>
    <numFmt numFmtId="167" formatCode="0.0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scheme val="minor"/>
    </font>
    <font>
      <b/>
      <sz val="12"/>
      <name val="Calibri"/>
      <scheme val="minor"/>
    </font>
    <font>
      <b/>
      <u/>
      <sz val="12"/>
      <color theme="1"/>
      <name val="Calibri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56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7" xfId="0" applyBorder="1"/>
    <xf numFmtId="0" fontId="0" fillId="2" borderId="5" xfId="0" applyFill="1" applyBorder="1" applyAlignment="1">
      <alignment horizontal="right"/>
    </xf>
    <xf numFmtId="0" fontId="0" fillId="2" borderId="0" xfId="0" applyFill="1" applyBorder="1"/>
    <xf numFmtId="0" fontId="0" fillId="2" borderId="6" xfId="0" applyFill="1" applyBorder="1"/>
    <xf numFmtId="0" fontId="6" fillId="2" borderId="5" xfId="0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/>
    </xf>
    <xf numFmtId="0" fontId="0" fillId="2" borderId="8" xfId="0" applyFill="1" applyBorder="1"/>
    <xf numFmtId="0" fontId="0" fillId="2" borderId="9" xfId="0" applyFill="1" applyBorder="1"/>
    <xf numFmtId="0" fontId="0" fillId="3" borderId="5" xfId="0" applyFill="1" applyBorder="1" applyAlignment="1">
      <alignment horizontal="right"/>
    </xf>
    <xf numFmtId="9" fontId="0" fillId="3" borderId="0" xfId="1" applyFont="1" applyFill="1" applyBorder="1"/>
    <xf numFmtId="0" fontId="0" fillId="3" borderId="7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2" fontId="0" fillId="4" borderId="0" xfId="0" applyNumberFormat="1" applyFill="1" applyBorder="1"/>
    <xf numFmtId="0" fontId="0" fillId="4" borderId="6" xfId="0" applyFill="1" applyBorder="1"/>
    <xf numFmtId="0" fontId="0" fillId="4" borderId="0" xfId="0" applyFill="1" applyBorder="1"/>
    <xf numFmtId="0" fontId="0" fillId="4" borderId="7" xfId="0" applyFill="1" applyBorder="1" applyAlignment="1">
      <alignment horizontal="right"/>
    </xf>
    <xf numFmtId="0" fontId="0" fillId="4" borderId="8" xfId="0" applyFill="1" applyBorder="1"/>
    <xf numFmtId="0" fontId="0" fillId="4" borderId="9" xfId="0" applyFill="1" applyBorder="1"/>
    <xf numFmtId="9" fontId="0" fillId="3" borderId="6" xfId="1" applyFont="1" applyFill="1" applyBorder="1"/>
    <xf numFmtId="0" fontId="0" fillId="3" borderId="8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9" fontId="0" fillId="3" borderId="1" xfId="1" applyFont="1" applyFill="1" applyBorder="1"/>
    <xf numFmtId="9" fontId="0" fillId="3" borderId="11" xfId="1" applyFont="1" applyFill="1" applyBorder="1"/>
    <xf numFmtId="10" fontId="0" fillId="3" borderId="9" xfId="1" applyNumberFormat="1" applyFont="1" applyFill="1" applyBorder="1"/>
    <xf numFmtId="0" fontId="2" fillId="0" borderId="0" xfId="0" applyFont="1"/>
    <xf numFmtId="0" fontId="2" fillId="0" borderId="0" xfId="0" applyFont="1" applyBorder="1"/>
    <xf numFmtId="0" fontId="2" fillId="3" borderId="1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0" borderId="8" xfId="0" applyFont="1" applyBorder="1"/>
    <xf numFmtId="10" fontId="0" fillId="0" borderId="0" xfId="1" applyNumberFormat="1" applyFont="1"/>
    <xf numFmtId="0" fontId="0" fillId="6" borderId="5" xfId="0" applyFill="1" applyBorder="1"/>
    <xf numFmtId="0" fontId="0" fillId="6" borderId="0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" xfId="0" applyFill="1" applyBorder="1"/>
    <xf numFmtId="0" fontId="0" fillId="6" borderId="11" xfId="0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3" xfId="0" applyBorder="1"/>
    <xf numFmtId="0" fontId="0" fillId="0" borderId="4" xfId="0" applyBorder="1"/>
    <xf numFmtId="0" fontId="2" fillId="0" borderId="2" xfId="0" applyFont="1" applyBorder="1"/>
    <xf numFmtId="0" fontId="2" fillId="0" borderId="3" xfId="0" applyFont="1" applyBorder="1"/>
    <xf numFmtId="0" fontId="0" fillId="0" borderId="2" xfId="0" applyBorder="1"/>
    <xf numFmtId="0" fontId="2" fillId="6" borderId="3" xfId="0" applyFont="1" applyFill="1" applyBorder="1"/>
    <xf numFmtId="0" fontId="2" fillId="6" borderId="0" xfId="0" applyFont="1" applyFill="1" applyBorder="1"/>
    <xf numFmtId="0" fontId="2" fillId="6" borderId="8" xfId="0" applyFont="1" applyFill="1" applyBorder="1"/>
    <xf numFmtId="0" fontId="2" fillId="0" borderId="5" xfId="0" applyFont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166" fontId="2" fillId="6" borderId="3" xfId="0" applyNumberFormat="1" applyFont="1" applyFill="1" applyBorder="1"/>
    <xf numFmtId="166" fontId="2" fillId="6" borderId="4" xfId="0" applyNumberFormat="1" applyFont="1" applyFill="1" applyBorder="1"/>
    <xf numFmtId="166" fontId="2" fillId="6" borderId="0" xfId="0" applyNumberFormat="1" applyFont="1" applyFill="1" applyBorder="1"/>
    <xf numFmtId="166" fontId="2" fillId="6" borderId="6" xfId="0" applyNumberFormat="1" applyFont="1" applyFill="1" applyBorder="1"/>
    <xf numFmtId="166" fontId="2" fillId="6" borderId="8" xfId="0" applyNumberFormat="1" applyFont="1" applyFill="1" applyBorder="1"/>
    <xf numFmtId="166" fontId="2" fillId="6" borderId="9" xfId="0" applyNumberFormat="1" applyFont="1" applyFill="1" applyBorder="1"/>
    <xf numFmtId="167" fontId="0" fillId="0" borderId="0" xfId="0" applyNumberFormat="1" applyBorder="1"/>
    <xf numFmtId="167" fontId="0" fillId="0" borderId="8" xfId="0" applyNumberFormat="1" applyBorder="1"/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5" borderId="5" xfId="0" applyNumberFormat="1" applyFont="1" applyFill="1" applyBorder="1"/>
    <xf numFmtId="0" fontId="2" fillId="5" borderId="0" xfId="0" applyFont="1" applyFill="1" applyBorder="1"/>
    <xf numFmtId="165" fontId="2" fillId="5" borderId="0" xfId="0" applyNumberFormat="1" applyFont="1" applyFill="1" applyBorder="1"/>
    <xf numFmtId="0" fontId="2" fillId="0" borderId="5" xfId="0" applyFont="1" applyBorder="1"/>
    <xf numFmtId="164" fontId="2" fillId="5" borderId="7" xfId="0" applyNumberFormat="1" applyFont="1" applyFill="1" applyBorder="1"/>
    <xf numFmtId="0" fontId="2" fillId="5" borderId="8" xfId="0" applyFont="1" applyFill="1" applyBorder="1"/>
    <xf numFmtId="165" fontId="2" fillId="5" borderId="8" xfId="0" applyNumberFormat="1" applyFont="1" applyFill="1" applyBorder="1"/>
    <xf numFmtId="0" fontId="2" fillId="0" borderId="7" xfId="0" applyFont="1" applyBorder="1"/>
    <xf numFmtId="166" fontId="2" fillId="0" borderId="3" xfId="0" applyNumberFormat="1" applyFont="1" applyBorder="1"/>
    <xf numFmtId="166" fontId="2" fillId="0" borderId="0" xfId="0" applyNumberFormat="1" applyFont="1" applyBorder="1"/>
    <xf numFmtId="166" fontId="2" fillId="0" borderId="8" xfId="0" applyNumberFormat="1" applyFont="1" applyBorder="1"/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2" fontId="2" fillId="0" borderId="3" xfId="0" applyNumberFormat="1" applyFont="1" applyBorder="1"/>
    <xf numFmtId="2" fontId="2" fillId="0" borderId="4" xfId="0" applyNumberFormat="1" applyFont="1" applyBorder="1"/>
    <xf numFmtId="2" fontId="2" fillId="0" borderId="0" xfId="0" applyNumberFormat="1" applyFont="1" applyBorder="1"/>
    <xf numFmtId="2" fontId="2" fillId="0" borderId="6" xfId="0" applyNumberFormat="1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2" xfId="0" applyFont="1" applyFill="1" applyBorder="1"/>
    <xf numFmtId="166" fontId="2" fillId="6" borderId="5" xfId="0" applyNumberFormat="1" applyFont="1" applyFill="1" applyBorder="1"/>
    <xf numFmtId="166" fontId="2" fillId="6" borderId="7" xfId="0" applyNumberFormat="1" applyFont="1" applyFill="1" applyBorder="1"/>
  </cellXfs>
  <cellStyles count="5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230996478338"/>
          <c:y val="0.0601851851851852"/>
          <c:w val="0.808736296521627"/>
          <c:h val="0.822469378827647"/>
        </c:manualLayout>
      </c:layout>
      <c:scatterChart>
        <c:scatterStyle val="lineMarker"/>
        <c:varyColors val="0"/>
        <c:ser>
          <c:idx val="1"/>
          <c:order val="0"/>
          <c:tx>
            <c:strRef>
              <c:f>Original!$G$16</c:f>
              <c:strCache>
                <c:ptCount val="1"/>
                <c:pt idx="0">
                  <c:v>Lake P Concentration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Original!$A$18:$A$3670</c:f>
              <c:numCache>
                <c:formatCode>m/d/yy;@</c:formatCode>
                <c:ptCount val="3653"/>
                <c:pt idx="0">
                  <c:v>36526.0</c:v>
                </c:pt>
                <c:pt idx="1">
                  <c:v>36527.0</c:v>
                </c:pt>
                <c:pt idx="2">
                  <c:v>36528.0</c:v>
                </c:pt>
                <c:pt idx="3">
                  <c:v>36529.0</c:v>
                </c:pt>
                <c:pt idx="4">
                  <c:v>36530.0</c:v>
                </c:pt>
                <c:pt idx="5">
                  <c:v>36531.0</c:v>
                </c:pt>
                <c:pt idx="6">
                  <c:v>36532.0</c:v>
                </c:pt>
                <c:pt idx="7">
                  <c:v>36533.0</c:v>
                </c:pt>
                <c:pt idx="8">
                  <c:v>36534.0</c:v>
                </c:pt>
                <c:pt idx="9">
                  <c:v>36535.0</c:v>
                </c:pt>
                <c:pt idx="10">
                  <c:v>36536.0</c:v>
                </c:pt>
                <c:pt idx="11">
                  <c:v>36537.0</c:v>
                </c:pt>
                <c:pt idx="12">
                  <c:v>36538.0</c:v>
                </c:pt>
                <c:pt idx="13">
                  <c:v>36539.0</c:v>
                </c:pt>
                <c:pt idx="14">
                  <c:v>36540.0</c:v>
                </c:pt>
                <c:pt idx="15">
                  <c:v>36541.0</c:v>
                </c:pt>
                <c:pt idx="16">
                  <c:v>36542.0</c:v>
                </c:pt>
                <c:pt idx="17">
                  <c:v>36543.0</c:v>
                </c:pt>
                <c:pt idx="18">
                  <c:v>36544.0</c:v>
                </c:pt>
                <c:pt idx="19">
                  <c:v>36545.0</c:v>
                </c:pt>
                <c:pt idx="20">
                  <c:v>36546.0</c:v>
                </c:pt>
                <c:pt idx="21">
                  <c:v>36547.0</c:v>
                </c:pt>
                <c:pt idx="22">
                  <c:v>36548.0</c:v>
                </c:pt>
                <c:pt idx="23">
                  <c:v>36549.0</c:v>
                </c:pt>
                <c:pt idx="24">
                  <c:v>36550.0</c:v>
                </c:pt>
                <c:pt idx="25">
                  <c:v>36551.0</c:v>
                </c:pt>
                <c:pt idx="26">
                  <c:v>36552.0</c:v>
                </c:pt>
                <c:pt idx="27">
                  <c:v>36553.0</c:v>
                </c:pt>
                <c:pt idx="28">
                  <c:v>36554.0</c:v>
                </c:pt>
                <c:pt idx="29">
                  <c:v>36555.0</c:v>
                </c:pt>
                <c:pt idx="30">
                  <c:v>36556.0</c:v>
                </c:pt>
                <c:pt idx="31">
                  <c:v>36557.0</c:v>
                </c:pt>
                <c:pt idx="32">
                  <c:v>36558.0</c:v>
                </c:pt>
                <c:pt idx="33">
                  <c:v>36559.0</c:v>
                </c:pt>
                <c:pt idx="34">
                  <c:v>36560.0</c:v>
                </c:pt>
                <c:pt idx="35">
                  <c:v>36561.0</c:v>
                </c:pt>
                <c:pt idx="36">
                  <c:v>36562.0</c:v>
                </c:pt>
                <c:pt idx="37">
                  <c:v>36563.0</c:v>
                </c:pt>
                <c:pt idx="38">
                  <c:v>36564.0</c:v>
                </c:pt>
                <c:pt idx="39">
                  <c:v>36565.0</c:v>
                </c:pt>
                <c:pt idx="40">
                  <c:v>36566.0</c:v>
                </c:pt>
                <c:pt idx="41">
                  <c:v>36567.0</c:v>
                </c:pt>
                <c:pt idx="42">
                  <c:v>36568.0</c:v>
                </c:pt>
                <c:pt idx="43">
                  <c:v>36569.0</c:v>
                </c:pt>
                <c:pt idx="44">
                  <c:v>36570.0</c:v>
                </c:pt>
                <c:pt idx="45">
                  <c:v>36571.0</c:v>
                </c:pt>
                <c:pt idx="46">
                  <c:v>36572.0</c:v>
                </c:pt>
                <c:pt idx="47">
                  <c:v>36573.0</c:v>
                </c:pt>
                <c:pt idx="48">
                  <c:v>36574.0</c:v>
                </c:pt>
                <c:pt idx="49">
                  <c:v>36575.0</c:v>
                </c:pt>
                <c:pt idx="50">
                  <c:v>36576.0</c:v>
                </c:pt>
                <c:pt idx="51">
                  <c:v>36577.0</c:v>
                </c:pt>
                <c:pt idx="52">
                  <c:v>36578.0</c:v>
                </c:pt>
                <c:pt idx="53">
                  <c:v>36579.0</c:v>
                </c:pt>
                <c:pt idx="54">
                  <c:v>36580.0</c:v>
                </c:pt>
                <c:pt idx="55">
                  <c:v>36581.0</c:v>
                </c:pt>
                <c:pt idx="56">
                  <c:v>36582.0</c:v>
                </c:pt>
                <c:pt idx="57">
                  <c:v>36583.0</c:v>
                </c:pt>
                <c:pt idx="58">
                  <c:v>36584.0</c:v>
                </c:pt>
                <c:pt idx="59">
                  <c:v>36585.0</c:v>
                </c:pt>
                <c:pt idx="60">
                  <c:v>36586.0</c:v>
                </c:pt>
                <c:pt idx="61">
                  <c:v>36587.0</c:v>
                </c:pt>
                <c:pt idx="62">
                  <c:v>36588.0</c:v>
                </c:pt>
                <c:pt idx="63">
                  <c:v>36589.0</c:v>
                </c:pt>
                <c:pt idx="64">
                  <c:v>36590.0</c:v>
                </c:pt>
                <c:pt idx="65">
                  <c:v>36591.0</c:v>
                </c:pt>
                <c:pt idx="66">
                  <c:v>36592.0</c:v>
                </c:pt>
                <c:pt idx="67">
                  <c:v>36593.0</c:v>
                </c:pt>
                <c:pt idx="68">
                  <c:v>36594.0</c:v>
                </c:pt>
                <c:pt idx="69">
                  <c:v>36595.0</c:v>
                </c:pt>
                <c:pt idx="70">
                  <c:v>36596.0</c:v>
                </c:pt>
                <c:pt idx="71">
                  <c:v>36597.0</c:v>
                </c:pt>
                <c:pt idx="72">
                  <c:v>36598.0</c:v>
                </c:pt>
                <c:pt idx="73">
                  <c:v>36599.0</c:v>
                </c:pt>
                <c:pt idx="74">
                  <c:v>36600.0</c:v>
                </c:pt>
                <c:pt idx="75">
                  <c:v>36601.0</c:v>
                </c:pt>
                <c:pt idx="76">
                  <c:v>36602.0</c:v>
                </c:pt>
                <c:pt idx="77">
                  <c:v>36603.0</c:v>
                </c:pt>
                <c:pt idx="78">
                  <c:v>36604.0</c:v>
                </c:pt>
                <c:pt idx="79">
                  <c:v>36605.0</c:v>
                </c:pt>
                <c:pt idx="80">
                  <c:v>36606.0</c:v>
                </c:pt>
                <c:pt idx="81">
                  <c:v>36607.0</c:v>
                </c:pt>
                <c:pt idx="82">
                  <c:v>36608.0</c:v>
                </c:pt>
                <c:pt idx="83">
                  <c:v>36609.0</c:v>
                </c:pt>
                <c:pt idx="84">
                  <c:v>36610.0</c:v>
                </c:pt>
                <c:pt idx="85">
                  <c:v>36611.0</c:v>
                </c:pt>
                <c:pt idx="86">
                  <c:v>36612.0</c:v>
                </c:pt>
                <c:pt idx="87">
                  <c:v>36613.0</c:v>
                </c:pt>
                <c:pt idx="88">
                  <c:v>36614.0</c:v>
                </c:pt>
                <c:pt idx="89">
                  <c:v>36615.0</c:v>
                </c:pt>
                <c:pt idx="90">
                  <c:v>36616.0</c:v>
                </c:pt>
                <c:pt idx="91">
                  <c:v>36617.0</c:v>
                </c:pt>
                <c:pt idx="92">
                  <c:v>36618.0</c:v>
                </c:pt>
                <c:pt idx="93">
                  <c:v>36619.0</c:v>
                </c:pt>
                <c:pt idx="94">
                  <c:v>36620.0</c:v>
                </c:pt>
                <c:pt idx="95">
                  <c:v>36621.0</c:v>
                </c:pt>
                <c:pt idx="96">
                  <c:v>36622.0</c:v>
                </c:pt>
                <c:pt idx="97">
                  <c:v>36623.0</c:v>
                </c:pt>
                <c:pt idx="98">
                  <c:v>36624.0</c:v>
                </c:pt>
                <c:pt idx="99">
                  <c:v>36625.0</c:v>
                </c:pt>
                <c:pt idx="100">
                  <c:v>36626.0</c:v>
                </c:pt>
                <c:pt idx="101">
                  <c:v>36627.0</c:v>
                </c:pt>
                <c:pt idx="102">
                  <c:v>36628.0</c:v>
                </c:pt>
                <c:pt idx="103">
                  <c:v>36629.0</c:v>
                </c:pt>
                <c:pt idx="104">
                  <c:v>36630.0</c:v>
                </c:pt>
                <c:pt idx="105">
                  <c:v>36631.0</c:v>
                </c:pt>
                <c:pt idx="106">
                  <c:v>36632.0</c:v>
                </c:pt>
                <c:pt idx="107">
                  <c:v>36633.0</c:v>
                </c:pt>
                <c:pt idx="108">
                  <c:v>36634.0</c:v>
                </c:pt>
                <c:pt idx="109">
                  <c:v>36635.0</c:v>
                </c:pt>
                <c:pt idx="110">
                  <c:v>36636.0</c:v>
                </c:pt>
                <c:pt idx="111">
                  <c:v>36637.0</c:v>
                </c:pt>
                <c:pt idx="112">
                  <c:v>36638.0</c:v>
                </c:pt>
                <c:pt idx="113">
                  <c:v>36639.0</c:v>
                </c:pt>
                <c:pt idx="114">
                  <c:v>36640.0</c:v>
                </c:pt>
                <c:pt idx="115">
                  <c:v>36641.0</c:v>
                </c:pt>
                <c:pt idx="116">
                  <c:v>36642.0</c:v>
                </c:pt>
                <c:pt idx="117">
                  <c:v>36643.0</c:v>
                </c:pt>
                <c:pt idx="118">
                  <c:v>36644.0</c:v>
                </c:pt>
                <c:pt idx="119">
                  <c:v>36645.0</c:v>
                </c:pt>
                <c:pt idx="120">
                  <c:v>36646.0</c:v>
                </c:pt>
                <c:pt idx="121">
                  <c:v>36647.0</c:v>
                </c:pt>
                <c:pt idx="122">
                  <c:v>36648.0</c:v>
                </c:pt>
                <c:pt idx="123">
                  <c:v>36649.0</c:v>
                </c:pt>
                <c:pt idx="124">
                  <c:v>36650.0</c:v>
                </c:pt>
                <c:pt idx="125">
                  <c:v>36651.0</c:v>
                </c:pt>
                <c:pt idx="126">
                  <c:v>36652.0</c:v>
                </c:pt>
                <c:pt idx="127">
                  <c:v>36653.0</c:v>
                </c:pt>
                <c:pt idx="128">
                  <c:v>36654.0</c:v>
                </c:pt>
                <c:pt idx="129">
                  <c:v>36655.0</c:v>
                </c:pt>
                <c:pt idx="130">
                  <c:v>36656.0</c:v>
                </c:pt>
                <c:pt idx="131">
                  <c:v>36657.0</c:v>
                </c:pt>
                <c:pt idx="132">
                  <c:v>36658.0</c:v>
                </c:pt>
                <c:pt idx="133">
                  <c:v>36659.0</c:v>
                </c:pt>
                <c:pt idx="134">
                  <c:v>36660.0</c:v>
                </c:pt>
                <c:pt idx="135">
                  <c:v>36661.0</c:v>
                </c:pt>
                <c:pt idx="136">
                  <c:v>36662.0</c:v>
                </c:pt>
                <c:pt idx="137">
                  <c:v>36663.0</c:v>
                </c:pt>
                <c:pt idx="138">
                  <c:v>36664.0</c:v>
                </c:pt>
                <c:pt idx="139">
                  <c:v>36665.0</c:v>
                </c:pt>
                <c:pt idx="140">
                  <c:v>36666.0</c:v>
                </c:pt>
                <c:pt idx="141">
                  <c:v>36667.0</c:v>
                </c:pt>
                <c:pt idx="142">
                  <c:v>36668.0</c:v>
                </c:pt>
                <c:pt idx="143">
                  <c:v>36669.0</c:v>
                </c:pt>
                <c:pt idx="144">
                  <c:v>36670.0</c:v>
                </c:pt>
                <c:pt idx="145">
                  <c:v>36671.0</c:v>
                </c:pt>
                <c:pt idx="146">
                  <c:v>36672.0</c:v>
                </c:pt>
                <c:pt idx="147">
                  <c:v>36673.0</c:v>
                </c:pt>
                <c:pt idx="148">
                  <c:v>36674.0</c:v>
                </c:pt>
                <c:pt idx="149">
                  <c:v>36675.0</c:v>
                </c:pt>
                <c:pt idx="150">
                  <c:v>36676.0</c:v>
                </c:pt>
                <c:pt idx="151">
                  <c:v>36677.0</c:v>
                </c:pt>
                <c:pt idx="152">
                  <c:v>36678.0</c:v>
                </c:pt>
                <c:pt idx="153">
                  <c:v>36679.0</c:v>
                </c:pt>
                <c:pt idx="154">
                  <c:v>36680.0</c:v>
                </c:pt>
                <c:pt idx="155">
                  <c:v>36681.0</c:v>
                </c:pt>
                <c:pt idx="156">
                  <c:v>36682.0</c:v>
                </c:pt>
                <c:pt idx="157">
                  <c:v>36683.0</c:v>
                </c:pt>
                <c:pt idx="158">
                  <c:v>36684.0</c:v>
                </c:pt>
                <c:pt idx="159">
                  <c:v>36685.0</c:v>
                </c:pt>
                <c:pt idx="160">
                  <c:v>36686.0</c:v>
                </c:pt>
                <c:pt idx="161">
                  <c:v>36687.0</c:v>
                </c:pt>
                <c:pt idx="162">
                  <c:v>36688.0</c:v>
                </c:pt>
                <c:pt idx="163">
                  <c:v>36689.0</c:v>
                </c:pt>
                <c:pt idx="164">
                  <c:v>36690.0</c:v>
                </c:pt>
                <c:pt idx="165">
                  <c:v>36691.0</c:v>
                </c:pt>
                <c:pt idx="166">
                  <c:v>36692.0</c:v>
                </c:pt>
                <c:pt idx="167">
                  <c:v>36693.0</c:v>
                </c:pt>
                <c:pt idx="168">
                  <c:v>36694.0</c:v>
                </c:pt>
                <c:pt idx="169">
                  <c:v>36695.0</c:v>
                </c:pt>
                <c:pt idx="170">
                  <c:v>36696.0</c:v>
                </c:pt>
                <c:pt idx="171">
                  <c:v>36697.0</c:v>
                </c:pt>
                <c:pt idx="172">
                  <c:v>36698.0</c:v>
                </c:pt>
                <c:pt idx="173">
                  <c:v>36699.0</c:v>
                </c:pt>
                <c:pt idx="174">
                  <c:v>36700.0</c:v>
                </c:pt>
                <c:pt idx="175">
                  <c:v>36701.0</c:v>
                </c:pt>
                <c:pt idx="176">
                  <c:v>36702.0</c:v>
                </c:pt>
                <c:pt idx="177">
                  <c:v>36703.0</c:v>
                </c:pt>
                <c:pt idx="178">
                  <c:v>36704.0</c:v>
                </c:pt>
                <c:pt idx="179">
                  <c:v>36705.0</c:v>
                </c:pt>
                <c:pt idx="180">
                  <c:v>36706.0</c:v>
                </c:pt>
                <c:pt idx="181">
                  <c:v>36707.0</c:v>
                </c:pt>
                <c:pt idx="182">
                  <c:v>36708.0</c:v>
                </c:pt>
                <c:pt idx="183">
                  <c:v>36709.0</c:v>
                </c:pt>
                <c:pt idx="184">
                  <c:v>36710.0</c:v>
                </c:pt>
                <c:pt idx="185">
                  <c:v>36711.0</c:v>
                </c:pt>
                <c:pt idx="186">
                  <c:v>36712.0</c:v>
                </c:pt>
                <c:pt idx="187">
                  <c:v>36713.0</c:v>
                </c:pt>
                <c:pt idx="188">
                  <c:v>36714.0</c:v>
                </c:pt>
                <c:pt idx="189">
                  <c:v>36715.0</c:v>
                </c:pt>
                <c:pt idx="190">
                  <c:v>36716.0</c:v>
                </c:pt>
                <c:pt idx="191">
                  <c:v>36717.0</c:v>
                </c:pt>
                <c:pt idx="192">
                  <c:v>36718.0</c:v>
                </c:pt>
                <c:pt idx="193">
                  <c:v>36719.0</c:v>
                </c:pt>
                <c:pt idx="194">
                  <c:v>36720.0</c:v>
                </c:pt>
                <c:pt idx="195">
                  <c:v>36721.0</c:v>
                </c:pt>
                <c:pt idx="196">
                  <c:v>36722.0</c:v>
                </c:pt>
                <c:pt idx="197">
                  <c:v>36723.0</c:v>
                </c:pt>
                <c:pt idx="198">
                  <c:v>36724.0</c:v>
                </c:pt>
                <c:pt idx="199">
                  <c:v>36725.0</c:v>
                </c:pt>
                <c:pt idx="200">
                  <c:v>36726.0</c:v>
                </c:pt>
                <c:pt idx="201">
                  <c:v>36727.0</c:v>
                </c:pt>
                <c:pt idx="202">
                  <c:v>36728.0</c:v>
                </c:pt>
                <c:pt idx="203">
                  <c:v>36729.0</c:v>
                </c:pt>
                <c:pt idx="204">
                  <c:v>36730.0</c:v>
                </c:pt>
                <c:pt idx="205">
                  <c:v>36731.0</c:v>
                </c:pt>
                <c:pt idx="206">
                  <c:v>36732.0</c:v>
                </c:pt>
                <c:pt idx="207">
                  <c:v>36733.0</c:v>
                </c:pt>
                <c:pt idx="208">
                  <c:v>36734.0</c:v>
                </c:pt>
                <c:pt idx="209">
                  <c:v>36735.0</c:v>
                </c:pt>
                <c:pt idx="210">
                  <c:v>36736.0</c:v>
                </c:pt>
                <c:pt idx="211">
                  <c:v>36737.0</c:v>
                </c:pt>
                <c:pt idx="212">
                  <c:v>36738.0</c:v>
                </c:pt>
                <c:pt idx="213">
                  <c:v>36739.0</c:v>
                </c:pt>
                <c:pt idx="214">
                  <c:v>36740.0</c:v>
                </c:pt>
                <c:pt idx="215">
                  <c:v>36741.0</c:v>
                </c:pt>
                <c:pt idx="216">
                  <c:v>36742.0</c:v>
                </c:pt>
                <c:pt idx="217">
                  <c:v>36743.0</c:v>
                </c:pt>
                <c:pt idx="218">
                  <c:v>36744.0</c:v>
                </c:pt>
                <c:pt idx="219">
                  <c:v>36745.0</c:v>
                </c:pt>
                <c:pt idx="220">
                  <c:v>36746.0</c:v>
                </c:pt>
                <c:pt idx="221">
                  <c:v>36747.0</c:v>
                </c:pt>
                <c:pt idx="222">
                  <c:v>36748.0</c:v>
                </c:pt>
                <c:pt idx="223">
                  <c:v>36749.0</c:v>
                </c:pt>
                <c:pt idx="224">
                  <c:v>36750.0</c:v>
                </c:pt>
                <c:pt idx="225">
                  <c:v>36751.0</c:v>
                </c:pt>
                <c:pt idx="226">
                  <c:v>36752.0</c:v>
                </c:pt>
                <c:pt idx="227">
                  <c:v>36753.0</c:v>
                </c:pt>
                <c:pt idx="228">
                  <c:v>36754.0</c:v>
                </c:pt>
                <c:pt idx="229">
                  <c:v>36755.0</c:v>
                </c:pt>
                <c:pt idx="230">
                  <c:v>36756.0</c:v>
                </c:pt>
                <c:pt idx="231">
                  <c:v>36757.0</c:v>
                </c:pt>
                <c:pt idx="232">
                  <c:v>36758.0</c:v>
                </c:pt>
                <c:pt idx="233">
                  <c:v>36759.0</c:v>
                </c:pt>
                <c:pt idx="234">
                  <c:v>36760.0</c:v>
                </c:pt>
                <c:pt idx="235">
                  <c:v>36761.0</c:v>
                </c:pt>
                <c:pt idx="236">
                  <c:v>36762.0</c:v>
                </c:pt>
                <c:pt idx="237">
                  <c:v>36763.0</c:v>
                </c:pt>
                <c:pt idx="238">
                  <c:v>36764.0</c:v>
                </c:pt>
                <c:pt idx="239">
                  <c:v>36765.0</c:v>
                </c:pt>
                <c:pt idx="240">
                  <c:v>36766.0</c:v>
                </c:pt>
                <c:pt idx="241">
                  <c:v>36767.0</c:v>
                </c:pt>
                <c:pt idx="242">
                  <c:v>36768.0</c:v>
                </c:pt>
                <c:pt idx="243">
                  <c:v>36769.0</c:v>
                </c:pt>
                <c:pt idx="244">
                  <c:v>36770.0</c:v>
                </c:pt>
                <c:pt idx="245">
                  <c:v>36771.0</c:v>
                </c:pt>
                <c:pt idx="246">
                  <c:v>36772.0</c:v>
                </c:pt>
                <c:pt idx="247">
                  <c:v>36773.0</c:v>
                </c:pt>
                <c:pt idx="248">
                  <c:v>36774.0</c:v>
                </c:pt>
                <c:pt idx="249">
                  <c:v>36775.0</c:v>
                </c:pt>
                <c:pt idx="250">
                  <c:v>36776.0</c:v>
                </c:pt>
                <c:pt idx="251">
                  <c:v>36777.0</c:v>
                </c:pt>
                <c:pt idx="252">
                  <c:v>36778.0</c:v>
                </c:pt>
                <c:pt idx="253">
                  <c:v>36779.0</c:v>
                </c:pt>
                <c:pt idx="254">
                  <c:v>36780.0</c:v>
                </c:pt>
                <c:pt idx="255">
                  <c:v>36781.0</c:v>
                </c:pt>
                <c:pt idx="256">
                  <c:v>36782.0</c:v>
                </c:pt>
                <c:pt idx="257">
                  <c:v>36783.0</c:v>
                </c:pt>
                <c:pt idx="258">
                  <c:v>36784.0</c:v>
                </c:pt>
                <c:pt idx="259">
                  <c:v>36785.0</c:v>
                </c:pt>
                <c:pt idx="260">
                  <c:v>36786.0</c:v>
                </c:pt>
                <c:pt idx="261">
                  <c:v>36787.0</c:v>
                </c:pt>
                <c:pt idx="262">
                  <c:v>36788.0</c:v>
                </c:pt>
                <c:pt idx="263">
                  <c:v>36789.0</c:v>
                </c:pt>
                <c:pt idx="264">
                  <c:v>36790.0</c:v>
                </c:pt>
                <c:pt idx="265">
                  <c:v>36791.0</c:v>
                </c:pt>
                <c:pt idx="266">
                  <c:v>36792.0</c:v>
                </c:pt>
                <c:pt idx="267">
                  <c:v>36793.0</c:v>
                </c:pt>
                <c:pt idx="268">
                  <c:v>36794.0</c:v>
                </c:pt>
                <c:pt idx="269">
                  <c:v>36795.0</c:v>
                </c:pt>
                <c:pt idx="270">
                  <c:v>36796.0</c:v>
                </c:pt>
                <c:pt idx="271">
                  <c:v>36797.0</c:v>
                </c:pt>
                <c:pt idx="272">
                  <c:v>36798.0</c:v>
                </c:pt>
                <c:pt idx="273">
                  <c:v>36799.0</c:v>
                </c:pt>
                <c:pt idx="274">
                  <c:v>36800.0</c:v>
                </c:pt>
                <c:pt idx="275">
                  <c:v>36801.0</c:v>
                </c:pt>
                <c:pt idx="276">
                  <c:v>36802.0</c:v>
                </c:pt>
                <c:pt idx="277">
                  <c:v>36803.0</c:v>
                </c:pt>
                <c:pt idx="278">
                  <c:v>36804.0</c:v>
                </c:pt>
                <c:pt idx="279">
                  <c:v>36805.0</c:v>
                </c:pt>
                <c:pt idx="280">
                  <c:v>36806.0</c:v>
                </c:pt>
                <c:pt idx="281">
                  <c:v>36807.0</c:v>
                </c:pt>
                <c:pt idx="282">
                  <c:v>36808.0</c:v>
                </c:pt>
                <c:pt idx="283">
                  <c:v>36809.0</c:v>
                </c:pt>
                <c:pt idx="284">
                  <c:v>36810.0</c:v>
                </c:pt>
                <c:pt idx="285">
                  <c:v>36811.0</c:v>
                </c:pt>
                <c:pt idx="286">
                  <c:v>36812.0</c:v>
                </c:pt>
                <c:pt idx="287">
                  <c:v>36813.0</c:v>
                </c:pt>
                <c:pt idx="288">
                  <c:v>36814.0</c:v>
                </c:pt>
                <c:pt idx="289">
                  <c:v>36815.0</c:v>
                </c:pt>
                <c:pt idx="290">
                  <c:v>36816.0</c:v>
                </c:pt>
                <c:pt idx="291">
                  <c:v>36817.0</c:v>
                </c:pt>
                <c:pt idx="292">
                  <c:v>36818.0</c:v>
                </c:pt>
                <c:pt idx="293">
                  <c:v>36819.0</c:v>
                </c:pt>
                <c:pt idx="294">
                  <c:v>36820.0</c:v>
                </c:pt>
                <c:pt idx="295">
                  <c:v>36821.0</c:v>
                </c:pt>
                <c:pt idx="296">
                  <c:v>36822.0</c:v>
                </c:pt>
                <c:pt idx="297">
                  <c:v>36823.0</c:v>
                </c:pt>
                <c:pt idx="298">
                  <c:v>36824.0</c:v>
                </c:pt>
                <c:pt idx="299">
                  <c:v>36825.0</c:v>
                </c:pt>
                <c:pt idx="300">
                  <c:v>36826.0</c:v>
                </c:pt>
                <c:pt idx="301">
                  <c:v>36827.0</c:v>
                </c:pt>
                <c:pt idx="302">
                  <c:v>36828.0</c:v>
                </c:pt>
                <c:pt idx="303">
                  <c:v>36829.0</c:v>
                </c:pt>
                <c:pt idx="304">
                  <c:v>36830.0</c:v>
                </c:pt>
                <c:pt idx="305">
                  <c:v>36831.0</c:v>
                </c:pt>
                <c:pt idx="306">
                  <c:v>36832.0</c:v>
                </c:pt>
                <c:pt idx="307">
                  <c:v>36833.0</c:v>
                </c:pt>
                <c:pt idx="308">
                  <c:v>36834.0</c:v>
                </c:pt>
                <c:pt idx="309">
                  <c:v>36835.0</c:v>
                </c:pt>
                <c:pt idx="310">
                  <c:v>36836.0</c:v>
                </c:pt>
                <c:pt idx="311">
                  <c:v>36837.0</c:v>
                </c:pt>
                <c:pt idx="312">
                  <c:v>36838.0</c:v>
                </c:pt>
                <c:pt idx="313">
                  <c:v>36839.0</c:v>
                </c:pt>
                <c:pt idx="314">
                  <c:v>36840.0</c:v>
                </c:pt>
                <c:pt idx="315">
                  <c:v>36841.0</c:v>
                </c:pt>
                <c:pt idx="316">
                  <c:v>36842.0</c:v>
                </c:pt>
                <c:pt idx="317">
                  <c:v>36843.0</c:v>
                </c:pt>
                <c:pt idx="318">
                  <c:v>36844.0</c:v>
                </c:pt>
                <c:pt idx="319">
                  <c:v>36845.0</c:v>
                </c:pt>
                <c:pt idx="320">
                  <c:v>36846.0</c:v>
                </c:pt>
                <c:pt idx="321">
                  <c:v>36847.0</c:v>
                </c:pt>
                <c:pt idx="322">
                  <c:v>36848.0</c:v>
                </c:pt>
                <c:pt idx="323">
                  <c:v>36849.0</c:v>
                </c:pt>
                <c:pt idx="324">
                  <c:v>36850.0</c:v>
                </c:pt>
                <c:pt idx="325">
                  <c:v>36851.0</c:v>
                </c:pt>
                <c:pt idx="326">
                  <c:v>36852.0</c:v>
                </c:pt>
                <c:pt idx="327">
                  <c:v>36853.0</c:v>
                </c:pt>
                <c:pt idx="328">
                  <c:v>36854.0</c:v>
                </c:pt>
                <c:pt idx="329">
                  <c:v>36855.0</c:v>
                </c:pt>
                <c:pt idx="330">
                  <c:v>36856.0</c:v>
                </c:pt>
                <c:pt idx="331">
                  <c:v>36857.0</c:v>
                </c:pt>
                <c:pt idx="332">
                  <c:v>36858.0</c:v>
                </c:pt>
                <c:pt idx="333">
                  <c:v>36859.0</c:v>
                </c:pt>
                <c:pt idx="334">
                  <c:v>36860.0</c:v>
                </c:pt>
                <c:pt idx="335">
                  <c:v>36861.0</c:v>
                </c:pt>
                <c:pt idx="336">
                  <c:v>36862.0</c:v>
                </c:pt>
                <c:pt idx="337">
                  <c:v>36863.0</c:v>
                </c:pt>
                <c:pt idx="338">
                  <c:v>36864.0</c:v>
                </c:pt>
                <c:pt idx="339">
                  <c:v>36865.0</c:v>
                </c:pt>
                <c:pt idx="340">
                  <c:v>36866.0</c:v>
                </c:pt>
                <c:pt idx="341">
                  <c:v>36867.0</c:v>
                </c:pt>
                <c:pt idx="342">
                  <c:v>36868.0</c:v>
                </c:pt>
                <c:pt idx="343">
                  <c:v>36869.0</c:v>
                </c:pt>
                <c:pt idx="344">
                  <c:v>36870.0</c:v>
                </c:pt>
                <c:pt idx="345">
                  <c:v>36871.0</c:v>
                </c:pt>
                <c:pt idx="346">
                  <c:v>36872.0</c:v>
                </c:pt>
                <c:pt idx="347">
                  <c:v>36873.0</c:v>
                </c:pt>
                <c:pt idx="348">
                  <c:v>36874.0</c:v>
                </c:pt>
                <c:pt idx="349">
                  <c:v>36875.0</c:v>
                </c:pt>
                <c:pt idx="350">
                  <c:v>36876.0</c:v>
                </c:pt>
                <c:pt idx="351">
                  <c:v>36877.0</c:v>
                </c:pt>
                <c:pt idx="352">
                  <c:v>36878.0</c:v>
                </c:pt>
                <c:pt idx="353">
                  <c:v>36879.0</c:v>
                </c:pt>
                <c:pt idx="354">
                  <c:v>36880.0</c:v>
                </c:pt>
                <c:pt idx="355">
                  <c:v>36881.0</c:v>
                </c:pt>
                <c:pt idx="356">
                  <c:v>36882.0</c:v>
                </c:pt>
                <c:pt idx="357">
                  <c:v>36883.0</c:v>
                </c:pt>
                <c:pt idx="358">
                  <c:v>36884.0</c:v>
                </c:pt>
                <c:pt idx="359">
                  <c:v>36885.0</c:v>
                </c:pt>
                <c:pt idx="360">
                  <c:v>36886.0</c:v>
                </c:pt>
                <c:pt idx="361">
                  <c:v>36887.0</c:v>
                </c:pt>
                <c:pt idx="362">
                  <c:v>36888.0</c:v>
                </c:pt>
                <c:pt idx="363">
                  <c:v>36889.0</c:v>
                </c:pt>
                <c:pt idx="364">
                  <c:v>36890.0</c:v>
                </c:pt>
                <c:pt idx="365">
                  <c:v>36891.0</c:v>
                </c:pt>
                <c:pt idx="366">
                  <c:v>36892.0</c:v>
                </c:pt>
                <c:pt idx="367">
                  <c:v>36893.0</c:v>
                </c:pt>
                <c:pt idx="368">
                  <c:v>36894.0</c:v>
                </c:pt>
                <c:pt idx="369">
                  <c:v>36895.0</c:v>
                </c:pt>
                <c:pt idx="370">
                  <c:v>36896.0</c:v>
                </c:pt>
                <c:pt idx="371">
                  <c:v>36897.0</c:v>
                </c:pt>
                <c:pt idx="372">
                  <c:v>36898.0</c:v>
                </c:pt>
                <c:pt idx="373">
                  <c:v>36899.0</c:v>
                </c:pt>
                <c:pt idx="374">
                  <c:v>36900.0</c:v>
                </c:pt>
                <c:pt idx="375">
                  <c:v>36901.0</c:v>
                </c:pt>
                <c:pt idx="376">
                  <c:v>36902.0</c:v>
                </c:pt>
                <c:pt idx="377">
                  <c:v>36903.0</c:v>
                </c:pt>
                <c:pt idx="378">
                  <c:v>36904.0</c:v>
                </c:pt>
                <c:pt idx="379">
                  <c:v>36905.0</c:v>
                </c:pt>
                <c:pt idx="380">
                  <c:v>36906.0</c:v>
                </c:pt>
                <c:pt idx="381">
                  <c:v>36907.0</c:v>
                </c:pt>
                <c:pt idx="382">
                  <c:v>36908.0</c:v>
                </c:pt>
                <c:pt idx="383">
                  <c:v>36909.0</c:v>
                </c:pt>
                <c:pt idx="384">
                  <c:v>36910.0</c:v>
                </c:pt>
                <c:pt idx="385">
                  <c:v>36911.0</c:v>
                </c:pt>
                <c:pt idx="386">
                  <c:v>36912.0</c:v>
                </c:pt>
                <c:pt idx="387">
                  <c:v>36913.0</c:v>
                </c:pt>
                <c:pt idx="388">
                  <c:v>36914.0</c:v>
                </c:pt>
                <c:pt idx="389">
                  <c:v>36915.0</c:v>
                </c:pt>
                <c:pt idx="390">
                  <c:v>36916.0</c:v>
                </c:pt>
                <c:pt idx="391">
                  <c:v>36917.0</c:v>
                </c:pt>
                <c:pt idx="392">
                  <c:v>36918.0</c:v>
                </c:pt>
                <c:pt idx="393">
                  <c:v>36919.0</c:v>
                </c:pt>
                <c:pt idx="394">
                  <c:v>36920.0</c:v>
                </c:pt>
                <c:pt idx="395">
                  <c:v>36921.0</c:v>
                </c:pt>
                <c:pt idx="396">
                  <c:v>36922.0</c:v>
                </c:pt>
                <c:pt idx="397">
                  <c:v>36923.0</c:v>
                </c:pt>
                <c:pt idx="398">
                  <c:v>36924.0</c:v>
                </c:pt>
                <c:pt idx="399">
                  <c:v>36925.0</c:v>
                </c:pt>
                <c:pt idx="400">
                  <c:v>36926.0</c:v>
                </c:pt>
                <c:pt idx="401">
                  <c:v>36927.0</c:v>
                </c:pt>
                <c:pt idx="402">
                  <c:v>36928.0</c:v>
                </c:pt>
                <c:pt idx="403">
                  <c:v>36929.0</c:v>
                </c:pt>
                <c:pt idx="404">
                  <c:v>36930.0</c:v>
                </c:pt>
                <c:pt idx="405">
                  <c:v>36931.0</c:v>
                </c:pt>
                <c:pt idx="406">
                  <c:v>36932.0</c:v>
                </c:pt>
                <c:pt idx="407">
                  <c:v>36933.0</c:v>
                </c:pt>
                <c:pt idx="408">
                  <c:v>36934.0</c:v>
                </c:pt>
                <c:pt idx="409">
                  <c:v>36935.0</c:v>
                </c:pt>
                <c:pt idx="410">
                  <c:v>36936.0</c:v>
                </c:pt>
                <c:pt idx="411">
                  <c:v>36937.0</c:v>
                </c:pt>
                <c:pt idx="412">
                  <c:v>36938.0</c:v>
                </c:pt>
                <c:pt idx="413">
                  <c:v>36939.0</c:v>
                </c:pt>
                <c:pt idx="414">
                  <c:v>36940.0</c:v>
                </c:pt>
                <c:pt idx="415">
                  <c:v>36941.0</c:v>
                </c:pt>
                <c:pt idx="416">
                  <c:v>36942.0</c:v>
                </c:pt>
                <c:pt idx="417">
                  <c:v>36943.0</c:v>
                </c:pt>
                <c:pt idx="418">
                  <c:v>36944.0</c:v>
                </c:pt>
                <c:pt idx="419">
                  <c:v>36945.0</c:v>
                </c:pt>
                <c:pt idx="420">
                  <c:v>36946.0</c:v>
                </c:pt>
                <c:pt idx="421">
                  <c:v>36947.0</c:v>
                </c:pt>
                <c:pt idx="422">
                  <c:v>36948.0</c:v>
                </c:pt>
                <c:pt idx="423">
                  <c:v>36949.0</c:v>
                </c:pt>
                <c:pt idx="424">
                  <c:v>36950.0</c:v>
                </c:pt>
                <c:pt idx="425">
                  <c:v>36951.0</c:v>
                </c:pt>
                <c:pt idx="426">
                  <c:v>36952.0</c:v>
                </c:pt>
                <c:pt idx="427">
                  <c:v>36953.0</c:v>
                </c:pt>
                <c:pt idx="428">
                  <c:v>36954.0</c:v>
                </c:pt>
                <c:pt idx="429">
                  <c:v>36955.0</c:v>
                </c:pt>
                <c:pt idx="430">
                  <c:v>36956.0</c:v>
                </c:pt>
                <c:pt idx="431">
                  <c:v>36957.0</c:v>
                </c:pt>
                <c:pt idx="432">
                  <c:v>36958.0</c:v>
                </c:pt>
                <c:pt idx="433">
                  <c:v>36959.0</c:v>
                </c:pt>
                <c:pt idx="434">
                  <c:v>36960.0</c:v>
                </c:pt>
                <c:pt idx="435">
                  <c:v>36961.0</c:v>
                </c:pt>
                <c:pt idx="436">
                  <c:v>36962.0</c:v>
                </c:pt>
                <c:pt idx="437">
                  <c:v>36963.0</c:v>
                </c:pt>
                <c:pt idx="438">
                  <c:v>36964.0</c:v>
                </c:pt>
                <c:pt idx="439">
                  <c:v>36965.0</c:v>
                </c:pt>
                <c:pt idx="440">
                  <c:v>36966.0</c:v>
                </c:pt>
                <c:pt idx="441">
                  <c:v>36967.0</c:v>
                </c:pt>
                <c:pt idx="442">
                  <c:v>36968.0</c:v>
                </c:pt>
                <c:pt idx="443">
                  <c:v>36969.0</c:v>
                </c:pt>
                <c:pt idx="444">
                  <c:v>36970.0</c:v>
                </c:pt>
                <c:pt idx="445">
                  <c:v>36971.0</c:v>
                </c:pt>
                <c:pt idx="446">
                  <c:v>36972.0</c:v>
                </c:pt>
                <c:pt idx="447">
                  <c:v>36973.0</c:v>
                </c:pt>
                <c:pt idx="448">
                  <c:v>36974.0</c:v>
                </c:pt>
                <c:pt idx="449">
                  <c:v>36975.0</c:v>
                </c:pt>
                <c:pt idx="450">
                  <c:v>36976.0</c:v>
                </c:pt>
                <c:pt idx="451">
                  <c:v>36977.0</c:v>
                </c:pt>
                <c:pt idx="452">
                  <c:v>36978.0</c:v>
                </c:pt>
                <c:pt idx="453">
                  <c:v>36979.0</c:v>
                </c:pt>
                <c:pt idx="454">
                  <c:v>36980.0</c:v>
                </c:pt>
                <c:pt idx="455">
                  <c:v>36981.0</c:v>
                </c:pt>
                <c:pt idx="456">
                  <c:v>36982.0</c:v>
                </c:pt>
                <c:pt idx="457">
                  <c:v>36983.0</c:v>
                </c:pt>
                <c:pt idx="458">
                  <c:v>36984.0</c:v>
                </c:pt>
                <c:pt idx="459">
                  <c:v>36985.0</c:v>
                </c:pt>
                <c:pt idx="460">
                  <c:v>36986.0</c:v>
                </c:pt>
                <c:pt idx="461">
                  <c:v>36987.0</c:v>
                </c:pt>
                <c:pt idx="462">
                  <c:v>36988.0</c:v>
                </c:pt>
                <c:pt idx="463">
                  <c:v>36989.0</c:v>
                </c:pt>
                <c:pt idx="464">
                  <c:v>36990.0</c:v>
                </c:pt>
                <c:pt idx="465">
                  <c:v>36991.0</c:v>
                </c:pt>
                <c:pt idx="466">
                  <c:v>36992.0</c:v>
                </c:pt>
                <c:pt idx="467">
                  <c:v>36993.0</c:v>
                </c:pt>
                <c:pt idx="468">
                  <c:v>36994.0</c:v>
                </c:pt>
                <c:pt idx="469">
                  <c:v>36995.0</c:v>
                </c:pt>
                <c:pt idx="470">
                  <c:v>36996.0</c:v>
                </c:pt>
                <c:pt idx="471">
                  <c:v>36997.0</c:v>
                </c:pt>
                <c:pt idx="472">
                  <c:v>36998.0</c:v>
                </c:pt>
                <c:pt idx="473">
                  <c:v>36999.0</c:v>
                </c:pt>
                <c:pt idx="474">
                  <c:v>37000.0</c:v>
                </c:pt>
                <c:pt idx="475">
                  <c:v>37001.0</c:v>
                </c:pt>
                <c:pt idx="476">
                  <c:v>37002.0</c:v>
                </c:pt>
                <c:pt idx="477">
                  <c:v>37003.0</c:v>
                </c:pt>
                <c:pt idx="478">
                  <c:v>37004.0</c:v>
                </c:pt>
                <c:pt idx="479">
                  <c:v>37005.0</c:v>
                </c:pt>
                <c:pt idx="480">
                  <c:v>37006.0</c:v>
                </c:pt>
                <c:pt idx="481">
                  <c:v>37007.0</c:v>
                </c:pt>
                <c:pt idx="482">
                  <c:v>37008.0</c:v>
                </c:pt>
                <c:pt idx="483">
                  <c:v>37009.0</c:v>
                </c:pt>
                <c:pt idx="484">
                  <c:v>37010.0</c:v>
                </c:pt>
                <c:pt idx="485">
                  <c:v>37011.0</c:v>
                </c:pt>
                <c:pt idx="486">
                  <c:v>37012.0</c:v>
                </c:pt>
                <c:pt idx="487">
                  <c:v>37013.0</c:v>
                </c:pt>
                <c:pt idx="488">
                  <c:v>37014.0</c:v>
                </c:pt>
                <c:pt idx="489">
                  <c:v>37015.0</c:v>
                </c:pt>
                <c:pt idx="490">
                  <c:v>37016.0</c:v>
                </c:pt>
                <c:pt idx="491">
                  <c:v>37017.0</c:v>
                </c:pt>
                <c:pt idx="492">
                  <c:v>37018.0</c:v>
                </c:pt>
                <c:pt idx="493">
                  <c:v>37019.0</c:v>
                </c:pt>
                <c:pt idx="494">
                  <c:v>37020.0</c:v>
                </c:pt>
                <c:pt idx="495">
                  <c:v>37021.0</c:v>
                </c:pt>
                <c:pt idx="496">
                  <c:v>37022.0</c:v>
                </c:pt>
                <c:pt idx="497">
                  <c:v>37023.0</c:v>
                </c:pt>
                <c:pt idx="498">
                  <c:v>37024.0</c:v>
                </c:pt>
                <c:pt idx="499">
                  <c:v>37025.0</c:v>
                </c:pt>
                <c:pt idx="500">
                  <c:v>37026.0</c:v>
                </c:pt>
                <c:pt idx="501">
                  <c:v>37027.0</c:v>
                </c:pt>
                <c:pt idx="502">
                  <c:v>37028.0</c:v>
                </c:pt>
                <c:pt idx="503">
                  <c:v>37029.0</c:v>
                </c:pt>
                <c:pt idx="504">
                  <c:v>37030.0</c:v>
                </c:pt>
                <c:pt idx="505">
                  <c:v>37031.0</c:v>
                </c:pt>
                <c:pt idx="506">
                  <c:v>37032.0</c:v>
                </c:pt>
                <c:pt idx="507">
                  <c:v>37033.0</c:v>
                </c:pt>
                <c:pt idx="508">
                  <c:v>37034.0</c:v>
                </c:pt>
                <c:pt idx="509">
                  <c:v>37035.0</c:v>
                </c:pt>
                <c:pt idx="510">
                  <c:v>37036.0</c:v>
                </c:pt>
                <c:pt idx="511">
                  <c:v>37037.0</c:v>
                </c:pt>
                <c:pt idx="512">
                  <c:v>37038.0</c:v>
                </c:pt>
                <c:pt idx="513">
                  <c:v>37039.0</c:v>
                </c:pt>
                <c:pt idx="514">
                  <c:v>37040.0</c:v>
                </c:pt>
                <c:pt idx="515">
                  <c:v>37041.0</c:v>
                </c:pt>
                <c:pt idx="516">
                  <c:v>37042.0</c:v>
                </c:pt>
                <c:pt idx="517">
                  <c:v>37043.0</c:v>
                </c:pt>
                <c:pt idx="518">
                  <c:v>37044.0</c:v>
                </c:pt>
                <c:pt idx="519">
                  <c:v>37045.0</c:v>
                </c:pt>
                <c:pt idx="520">
                  <c:v>37046.0</c:v>
                </c:pt>
                <c:pt idx="521">
                  <c:v>37047.0</c:v>
                </c:pt>
                <c:pt idx="522">
                  <c:v>37048.0</c:v>
                </c:pt>
                <c:pt idx="523">
                  <c:v>37049.0</c:v>
                </c:pt>
                <c:pt idx="524">
                  <c:v>37050.0</c:v>
                </c:pt>
                <c:pt idx="525">
                  <c:v>37051.0</c:v>
                </c:pt>
                <c:pt idx="526">
                  <c:v>37052.0</c:v>
                </c:pt>
                <c:pt idx="527">
                  <c:v>37053.0</c:v>
                </c:pt>
                <c:pt idx="528">
                  <c:v>37054.0</c:v>
                </c:pt>
                <c:pt idx="529">
                  <c:v>37055.0</c:v>
                </c:pt>
                <c:pt idx="530">
                  <c:v>37056.0</c:v>
                </c:pt>
                <c:pt idx="531">
                  <c:v>37057.0</c:v>
                </c:pt>
                <c:pt idx="532">
                  <c:v>37058.0</c:v>
                </c:pt>
                <c:pt idx="533">
                  <c:v>37059.0</c:v>
                </c:pt>
                <c:pt idx="534">
                  <c:v>37060.0</c:v>
                </c:pt>
                <c:pt idx="535">
                  <c:v>37061.0</c:v>
                </c:pt>
                <c:pt idx="536">
                  <c:v>37062.0</c:v>
                </c:pt>
                <c:pt idx="537">
                  <c:v>37063.0</c:v>
                </c:pt>
                <c:pt idx="538">
                  <c:v>37064.0</c:v>
                </c:pt>
                <c:pt idx="539">
                  <c:v>37065.0</c:v>
                </c:pt>
                <c:pt idx="540">
                  <c:v>37066.0</c:v>
                </c:pt>
                <c:pt idx="541">
                  <c:v>37067.0</c:v>
                </c:pt>
                <c:pt idx="542">
                  <c:v>37068.0</c:v>
                </c:pt>
                <c:pt idx="543">
                  <c:v>37069.0</c:v>
                </c:pt>
                <c:pt idx="544">
                  <c:v>37070.0</c:v>
                </c:pt>
                <c:pt idx="545">
                  <c:v>37071.0</c:v>
                </c:pt>
                <c:pt idx="546">
                  <c:v>37072.0</c:v>
                </c:pt>
                <c:pt idx="547">
                  <c:v>37073.0</c:v>
                </c:pt>
                <c:pt idx="548">
                  <c:v>37074.0</c:v>
                </c:pt>
                <c:pt idx="549">
                  <c:v>37075.0</c:v>
                </c:pt>
                <c:pt idx="550">
                  <c:v>37076.0</c:v>
                </c:pt>
                <c:pt idx="551">
                  <c:v>37077.0</c:v>
                </c:pt>
                <c:pt idx="552">
                  <c:v>37078.0</c:v>
                </c:pt>
                <c:pt idx="553">
                  <c:v>37079.0</c:v>
                </c:pt>
                <c:pt idx="554">
                  <c:v>37080.0</c:v>
                </c:pt>
                <c:pt idx="555">
                  <c:v>37081.0</c:v>
                </c:pt>
                <c:pt idx="556">
                  <c:v>37082.0</c:v>
                </c:pt>
                <c:pt idx="557">
                  <c:v>37083.0</c:v>
                </c:pt>
                <c:pt idx="558">
                  <c:v>37084.0</c:v>
                </c:pt>
                <c:pt idx="559">
                  <c:v>37085.0</c:v>
                </c:pt>
                <c:pt idx="560">
                  <c:v>37086.0</c:v>
                </c:pt>
                <c:pt idx="561">
                  <c:v>37087.0</c:v>
                </c:pt>
                <c:pt idx="562">
                  <c:v>37088.0</c:v>
                </c:pt>
                <c:pt idx="563">
                  <c:v>37089.0</c:v>
                </c:pt>
                <c:pt idx="564">
                  <c:v>37090.0</c:v>
                </c:pt>
                <c:pt idx="565">
                  <c:v>37091.0</c:v>
                </c:pt>
                <c:pt idx="566">
                  <c:v>37092.0</c:v>
                </c:pt>
                <c:pt idx="567">
                  <c:v>37093.0</c:v>
                </c:pt>
                <c:pt idx="568">
                  <c:v>37094.0</c:v>
                </c:pt>
                <c:pt idx="569">
                  <c:v>37095.0</c:v>
                </c:pt>
                <c:pt idx="570">
                  <c:v>37096.0</c:v>
                </c:pt>
                <c:pt idx="571">
                  <c:v>37097.0</c:v>
                </c:pt>
                <c:pt idx="572">
                  <c:v>37098.0</c:v>
                </c:pt>
                <c:pt idx="573">
                  <c:v>37099.0</c:v>
                </c:pt>
                <c:pt idx="574">
                  <c:v>37100.0</c:v>
                </c:pt>
                <c:pt idx="575">
                  <c:v>37101.0</c:v>
                </c:pt>
                <c:pt idx="576">
                  <c:v>37102.0</c:v>
                </c:pt>
                <c:pt idx="577">
                  <c:v>37103.0</c:v>
                </c:pt>
                <c:pt idx="578">
                  <c:v>37104.0</c:v>
                </c:pt>
                <c:pt idx="579">
                  <c:v>37105.0</c:v>
                </c:pt>
                <c:pt idx="580">
                  <c:v>37106.0</c:v>
                </c:pt>
                <c:pt idx="581">
                  <c:v>37107.0</c:v>
                </c:pt>
                <c:pt idx="582">
                  <c:v>37108.0</c:v>
                </c:pt>
                <c:pt idx="583">
                  <c:v>37109.0</c:v>
                </c:pt>
                <c:pt idx="584">
                  <c:v>37110.0</c:v>
                </c:pt>
                <c:pt idx="585">
                  <c:v>37111.0</c:v>
                </c:pt>
                <c:pt idx="586">
                  <c:v>37112.0</c:v>
                </c:pt>
                <c:pt idx="587">
                  <c:v>37113.0</c:v>
                </c:pt>
                <c:pt idx="588">
                  <c:v>37114.0</c:v>
                </c:pt>
                <c:pt idx="589">
                  <c:v>37115.0</c:v>
                </c:pt>
                <c:pt idx="590">
                  <c:v>37116.0</c:v>
                </c:pt>
                <c:pt idx="591">
                  <c:v>37117.0</c:v>
                </c:pt>
                <c:pt idx="592">
                  <c:v>37118.0</c:v>
                </c:pt>
                <c:pt idx="593">
                  <c:v>37119.0</c:v>
                </c:pt>
                <c:pt idx="594">
                  <c:v>37120.0</c:v>
                </c:pt>
                <c:pt idx="595">
                  <c:v>37121.0</c:v>
                </c:pt>
                <c:pt idx="596">
                  <c:v>37122.0</c:v>
                </c:pt>
                <c:pt idx="597">
                  <c:v>37123.0</c:v>
                </c:pt>
                <c:pt idx="598">
                  <c:v>37124.0</c:v>
                </c:pt>
                <c:pt idx="599">
                  <c:v>37125.0</c:v>
                </c:pt>
                <c:pt idx="600">
                  <c:v>37126.0</c:v>
                </c:pt>
                <c:pt idx="601">
                  <c:v>37127.0</c:v>
                </c:pt>
                <c:pt idx="602">
                  <c:v>37128.0</c:v>
                </c:pt>
                <c:pt idx="603">
                  <c:v>37129.0</c:v>
                </c:pt>
                <c:pt idx="604">
                  <c:v>37130.0</c:v>
                </c:pt>
                <c:pt idx="605">
                  <c:v>37131.0</c:v>
                </c:pt>
                <c:pt idx="606">
                  <c:v>37132.0</c:v>
                </c:pt>
                <c:pt idx="607">
                  <c:v>37133.0</c:v>
                </c:pt>
                <c:pt idx="608">
                  <c:v>37134.0</c:v>
                </c:pt>
                <c:pt idx="609">
                  <c:v>37135.0</c:v>
                </c:pt>
                <c:pt idx="610">
                  <c:v>37136.0</c:v>
                </c:pt>
                <c:pt idx="611">
                  <c:v>37137.0</c:v>
                </c:pt>
                <c:pt idx="612">
                  <c:v>37138.0</c:v>
                </c:pt>
                <c:pt idx="613">
                  <c:v>37139.0</c:v>
                </c:pt>
                <c:pt idx="614">
                  <c:v>37140.0</c:v>
                </c:pt>
                <c:pt idx="615">
                  <c:v>37141.0</c:v>
                </c:pt>
                <c:pt idx="616">
                  <c:v>37142.0</c:v>
                </c:pt>
                <c:pt idx="617">
                  <c:v>37143.0</c:v>
                </c:pt>
                <c:pt idx="618">
                  <c:v>37144.0</c:v>
                </c:pt>
                <c:pt idx="619">
                  <c:v>37145.0</c:v>
                </c:pt>
                <c:pt idx="620">
                  <c:v>37146.0</c:v>
                </c:pt>
                <c:pt idx="621">
                  <c:v>37147.0</c:v>
                </c:pt>
                <c:pt idx="622">
                  <c:v>37148.0</c:v>
                </c:pt>
                <c:pt idx="623">
                  <c:v>37149.0</c:v>
                </c:pt>
                <c:pt idx="624">
                  <c:v>37150.0</c:v>
                </c:pt>
                <c:pt idx="625">
                  <c:v>37151.0</c:v>
                </c:pt>
                <c:pt idx="626">
                  <c:v>37152.0</c:v>
                </c:pt>
                <c:pt idx="627">
                  <c:v>37153.0</c:v>
                </c:pt>
                <c:pt idx="628">
                  <c:v>37154.0</c:v>
                </c:pt>
                <c:pt idx="629">
                  <c:v>37155.0</c:v>
                </c:pt>
                <c:pt idx="630">
                  <c:v>37156.0</c:v>
                </c:pt>
                <c:pt idx="631">
                  <c:v>37157.0</c:v>
                </c:pt>
                <c:pt idx="632">
                  <c:v>37158.0</c:v>
                </c:pt>
                <c:pt idx="633">
                  <c:v>37159.0</c:v>
                </c:pt>
                <c:pt idx="634">
                  <c:v>37160.0</c:v>
                </c:pt>
                <c:pt idx="635">
                  <c:v>37161.0</c:v>
                </c:pt>
                <c:pt idx="636">
                  <c:v>37162.0</c:v>
                </c:pt>
                <c:pt idx="637">
                  <c:v>37163.0</c:v>
                </c:pt>
                <c:pt idx="638">
                  <c:v>37164.0</c:v>
                </c:pt>
                <c:pt idx="639">
                  <c:v>37165.0</c:v>
                </c:pt>
                <c:pt idx="640">
                  <c:v>37166.0</c:v>
                </c:pt>
                <c:pt idx="641">
                  <c:v>37167.0</c:v>
                </c:pt>
                <c:pt idx="642">
                  <c:v>37168.0</c:v>
                </c:pt>
                <c:pt idx="643">
                  <c:v>37169.0</c:v>
                </c:pt>
                <c:pt idx="644">
                  <c:v>37170.0</c:v>
                </c:pt>
                <c:pt idx="645">
                  <c:v>37171.0</c:v>
                </c:pt>
                <c:pt idx="646">
                  <c:v>37172.0</c:v>
                </c:pt>
                <c:pt idx="647">
                  <c:v>37173.0</c:v>
                </c:pt>
                <c:pt idx="648">
                  <c:v>37174.0</c:v>
                </c:pt>
                <c:pt idx="649">
                  <c:v>37175.0</c:v>
                </c:pt>
                <c:pt idx="650">
                  <c:v>37176.0</c:v>
                </c:pt>
                <c:pt idx="651">
                  <c:v>37177.0</c:v>
                </c:pt>
                <c:pt idx="652">
                  <c:v>37178.0</c:v>
                </c:pt>
                <c:pt idx="653">
                  <c:v>37179.0</c:v>
                </c:pt>
                <c:pt idx="654">
                  <c:v>37180.0</c:v>
                </c:pt>
                <c:pt idx="655">
                  <c:v>37181.0</c:v>
                </c:pt>
                <c:pt idx="656">
                  <c:v>37182.0</c:v>
                </c:pt>
                <c:pt idx="657">
                  <c:v>37183.0</c:v>
                </c:pt>
                <c:pt idx="658">
                  <c:v>37184.0</c:v>
                </c:pt>
                <c:pt idx="659">
                  <c:v>37185.0</c:v>
                </c:pt>
                <c:pt idx="660">
                  <c:v>37186.0</c:v>
                </c:pt>
                <c:pt idx="661">
                  <c:v>37187.0</c:v>
                </c:pt>
                <c:pt idx="662">
                  <c:v>37188.0</c:v>
                </c:pt>
                <c:pt idx="663">
                  <c:v>37189.0</c:v>
                </c:pt>
                <c:pt idx="664">
                  <c:v>37190.0</c:v>
                </c:pt>
                <c:pt idx="665">
                  <c:v>37191.0</c:v>
                </c:pt>
                <c:pt idx="666">
                  <c:v>37192.0</c:v>
                </c:pt>
                <c:pt idx="667">
                  <c:v>37193.0</c:v>
                </c:pt>
                <c:pt idx="668">
                  <c:v>37194.0</c:v>
                </c:pt>
                <c:pt idx="669">
                  <c:v>37195.0</c:v>
                </c:pt>
                <c:pt idx="670">
                  <c:v>37196.0</c:v>
                </c:pt>
                <c:pt idx="671">
                  <c:v>37197.0</c:v>
                </c:pt>
                <c:pt idx="672">
                  <c:v>37198.0</c:v>
                </c:pt>
                <c:pt idx="673">
                  <c:v>37199.0</c:v>
                </c:pt>
                <c:pt idx="674">
                  <c:v>37200.0</c:v>
                </c:pt>
                <c:pt idx="675">
                  <c:v>37201.0</c:v>
                </c:pt>
                <c:pt idx="676">
                  <c:v>37202.0</c:v>
                </c:pt>
                <c:pt idx="677">
                  <c:v>37203.0</c:v>
                </c:pt>
                <c:pt idx="678">
                  <c:v>37204.0</c:v>
                </c:pt>
                <c:pt idx="679">
                  <c:v>37205.0</c:v>
                </c:pt>
                <c:pt idx="680">
                  <c:v>37206.0</c:v>
                </c:pt>
                <c:pt idx="681">
                  <c:v>37207.0</c:v>
                </c:pt>
                <c:pt idx="682">
                  <c:v>37208.0</c:v>
                </c:pt>
                <c:pt idx="683">
                  <c:v>37209.0</c:v>
                </c:pt>
                <c:pt idx="684">
                  <c:v>37210.0</c:v>
                </c:pt>
                <c:pt idx="685">
                  <c:v>37211.0</c:v>
                </c:pt>
                <c:pt idx="686">
                  <c:v>37212.0</c:v>
                </c:pt>
                <c:pt idx="687">
                  <c:v>37213.0</c:v>
                </c:pt>
                <c:pt idx="688">
                  <c:v>37214.0</c:v>
                </c:pt>
                <c:pt idx="689">
                  <c:v>37215.0</c:v>
                </c:pt>
                <c:pt idx="690">
                  <c:v>37216.0</c:v>
                </c:pt>
                <c:pt idx="691">
                  <c:v>37217.0</c:v>
                </c:pt>
                <c:pt idx="692">
                  <c:v>37218.0</c:v>
                </c:pt>
                <c:pt idx="693">
                  <c:v>37219.0</c:v>
                </c:pt>
                <c:pt idx="694">
                  <c:v>37220.0</c:v>
                </c:pt>
                <c:pt idx="695">
                  <c:v>37221.0</c:v>
                </c:pt>
                <c:pt idx="696">
                  <c:v>37222.0</c:v>
                </c:pt>
                <c:pt idx="697">
                  <c:v>37223.0</c:v>
                </c:pt>
                <c:pt idx="698">
                  <c:v>37224.0</c:v>
                </c:pt>
                <c:pt idx="699">
                  <c:v>37225.0</c:v>
                </c:pt>
                <c:pt idx="700">
                  <c:v>37226.0</c:v>
                </c:pt>
                <c:pt idx="701">
                  <c:v>37227.0</c:v>
                </c:pt>
                <c:pt idx="702">
                  <c:v>37228.0</c:v>
                </c:pt>
                <c:pt idx="703">
                  <c:v>37229.0</c:v>
                </c:pt>
                <c:pt idx="704">
                  <c:v>37230.0</c:v>
                </c:pt>
                <c:pt idx="705">
                  <c:v>37231.0</c:v>
                </c:pt>
                <c:pt idx="706">
                  <c:v>37232.0</c:v>
                </c:pt>
                <c:pt idx="707">
                  <c:v>37233.0</c:v>
                </c:pt>
                <c:pt idx="708">
                  <c:v>37234.0</c:v>
                </c:pt>
                <c:pt idx="709">
                  <c:v>37235.0</c:v>
                </c:pt>
                <c:pt idx="710">
                  <c:v>37236.0</c:v>
                </c:pt>
                <c:pt idx="711">
                  <c:v>37237.0</c:v>
                </c:pt>
                <c:pt idx="712">
                  <c:v>37238.0</c:v>
                </c:pt>
                <c:pt idx="713">
                  <c:v>37239.0</c:v>
                </c:pt>
                <c:pt idx="714">
                  <c:v>37240.0</c:v>
                </c:pt>
                <c:pt idx="715">
                  <c:v>37241.0</c:v>
                </c:pt>
                <c:pt idx="716">
                  <c:v>37242.0</c:v>
                </c:pt>
                <c:pt idx="717">
                  <c:v>37243.0</c:v>
                </c:pt>
                <c:pt idx="718">
                  <c:v>37244.0</c:v>
                </c:pt>
                <c:pt idx="719">
                  <c:v>37245.0</c:v>
                </c:pt>
                <c:pt idx="720">
                  <c:v>37246.0</c:v>
                </c:pt>
                <c:pt idx="721">
                  <c:v>37247.0</c:v>
                </c:pt>
                <c:pt idx="722">
                  <c:v>37248.0</c:v>
                </c:pt>
                <c:pt idx="723">
                  <c:v>37249.0</c:v>
                </c:pt>
                <c:pt idx="724">
                  <c:v>37250.0</c:v>
                </c:pt>
                <c:pt idx="725">
                  <c:v>37251.0</c:v>
                </c:pt>
                <c:pt idx="726">
                  <c:v>37252.0</c:v>
                </c:pt>
                <c:pt idx="727">
                  <c:v>37253.0</c:v>
                </c:pt>
                <c:pt idx="728">
                  <c:v>37254.0</c:v>
                </c:pt>
                <c:pt idx="729">
                  <c:v>37255.0</c:v>
                </c:pt>
                <c:pt idx="730">
                  <c:v>37256.0</c:v>
                </c:pt>
                <c:pt idx="731">
                  <c:v>37257.0</c:v>
                </c:pt>
                <c:pt idx="732">
                  <c:v>37258.0</c:v>
                </c:pt>
                <c:pt idx="733">
                  <c:v>37259.0</c:v>
                </c:pt>
                <c:pt idx="734">
                  <c:v>37260.0</c:v>
                </c:pt>
                <c:pt idx="735">
                  <c:v>37261.0</c:v>
                </c:pt>
                <c:pt idx="736">
                  <c:v>37262.0</c:v>
                </c:pt>
                <c:pt idx="737">
                  <c:v>37263.0</c:v>
                </c:pt>
                <c:pt idx="738">
                  <c:v>37264.0</c:v>
                </c:pt>
                <c:pt idx="739">
                  <c:v>37265.0</c:v>
                </c:pt>
                <c:pt idx="740">
                  <c:v>37266.0</c:v>
                </c:pt>
                <c:pt idx="741">
                  <c:v>37267.0</c:v>
                </c:pt>
                <c:pt idx="742">
                  <c:v>37268.0</c:v>
                </c:pt>
                <c:pt idx="743">
                  <c:v>37269.0</c:v>
                </c:pt>
                <c:pt idx="744">
                  <c:v>37270.0</c:v>
                </c:pt>
                <c:pt idx="745">
                  <c:v>37271.0</c:v>
                </c:pt>
                <c:pt idx="746">
                  <c:v>37272.0</c:v>
                </c:pt>
                <c:pt idx="747">
                  <c:v>37273.0</c:v>
                </c:pt>
                <c:pt idx="748">
                  <c:v>37274.0</c:v>
                </c:pt>
                <c:pt idx="749">
                  <c:v>37275.0</c:v>
                </c:pt>
                <c:pt idx="750">
                  <c:v>37276.0</c:v>
                </c:pt>
                <c:pt idx="751">
                  <c:v>37277.0</c:v>
                </c:pt>
                <c:pt idx="752">
                  <c:v>37278.0</c:v>
                </c:pt>
                <c:pt idx="753">
                  <c:v>37279.0</c:v>
                </c:pt>
                <c:pt idx="754">
                  <c:v>37280.0</c:v>
                </c:pt>
                <c:pt idx="755">
                  <c:v>37281.0</c:v>
                </c:pt>
                <c:pt idx="756">
                  <c:v>37282.0</c:v>
                </c:pt>
                <c:pt idx="757">
                  <c:v>37283.0</c:v>
                </c:pt>
                <c:pt idx="758">
                  <c:v>37284.0</c:v>
                </c:pt>
                <c:pt idx="759">
                  <c:v>37285.0</c:v>
                </c:pt>
                <c:pt idx="760">
                  <c:v>37286.0</c:v>
                </c:pt>
                <c:pt idx="761">
                  <c:v>37287.0</c:v>
                </c:pt>
                <c:pt idx="762">
                  <c:v>37288.0</c:v>
                </c:pt>
                <c:pt idx="763">
                  <c:v>37289.0</c:v>
                </c:pt>
                <c:pt idx="764">
                  <c:v>37290.0</c:v>
                </c:pt>
                <c:pt idx="765">
                  <c:v>37291.0</c:v>
                </c:pt>
                <c:pt idx="766">
                  <c:v>37292.0</c:v>
                </c:pt>
                <c:pt idx="767">
                  <c:v>37293.0</c:v>
                </c:pt>
                <c:pt idx="768">
                  <c:v>37294.0</c:v>
                </c:pt>
                <c:pt idx="769">
                  <c:v>37295.0</c:v>
                </c:pt>
                <c:pt idx="770">
                  <c:v>37296.0</c:v>
                </c:pt>
                <c:pt idx="771">
                  <c:v>37297.0</c:v>
                </c:pt>
                <c:pt idx="772">
                  <c:v>37298.0</c:v>
                </c:pt>
                <c:pt idx="773">
                  <c:v>37299.0</c:v>
                </c:pt>
                <c:pt idx="774">
                  <c:v>37300.0</c:v>
                </c:pt>
                <c:pt idx="775">
                  <c:v>37301.0</c:v>
                </c:pt>
                <c:pt idx="776">
                  <c:v>37302.0</c:v>
                </c:pt>
                <c:pt idx="777">
                  <c:v>37303.0</c:v>
                </c:pt>
                <c:pt idx="778">
                  <c:v>37304.0</c:v>
                </c:pt>
                <c:pt idx="779">
                  <c:v>37305.0</c:v>
                </c:pt>
                <c:pt idx="780">
                  <c:v>37306.0</c:v>
                </c:pt>
                <c:pt idx="781">
                  <c:v>37307.0</c:v>
                </c:pt>
                <c:pt idx="782">
                  <c:v>37308.0</c:v>
                </c:pt>
                <c:pt idx="783">
                  <c:v>37309.0</c:v>
                </c:pt>
                <c:pt idx="784">
                  <c:v>37310.0</c:v>
                </c:pt>
                <c:pt idx="785">
                  <c:v>37311.0</c:v>
                </c:pt>
                <c:pt idx="786">
                  <c:v>37312.0</c:v>
                </c:pt>
                <c:pt idx="787">
                  <c:v>37313.0</c:v>
                </c:pt>
                <c:pt idx="788">
                  <c:v>37314.0</c:v>
                </c:pt>
                <c:pt idx="789">
                  <c:v>37315.0</c:v>
                </c:pt>
                <c:pt idx="790">
                  <c:v>37316.0</c:v>
                </c:pt>
                <c:pt idx="791">
                  <c:v>37317.0</c:v>
                </c:pt>
                <c:pt idx="792">
                  <c:v>37318.0</c:v>
                </c:pt>
                <c:pt idx="793">
                  <c:v>37319.0</c:v>
                </c:pt>
                <c:pt idx="794">
                  <c:v>37320.0</c:v>
                </c:pt>
                <c:pt idx="795">
                  <c:v>37321.0</c:v>
                </c:pt>
                <c:pt idx="796">
                  <c:v>37322.0</c:v>
                </c:pt>
                <c:pt idx="797">
                  <c:v>37323.0</c:v>
                </c:pt>
                <c:pt idx="798">
                  <c:v>37324.0</c:v>
                </c:pt>
                <c:pt idx="799">
                  <c:v>37325.0</c:v>
                </c:pt>
                <c:pt idx="800">
                  <c:v>37326.0</c:v>
                </c:pt>
                <c:pt idx="801">
                  <c:v>37327.0</c:v>
                </c:pt>
                <c:pt idx="802">
                  <c:v>37328.0</c:v>
                </c:pt>
                <c:pt idx="803">
                  <c:v>37329.0</c:v>
                </c:pt>
                <c:pt idx="804">
                  <c:v>37330.0</c:v>
                </c:pt>
                <c:pt idx="805">
                  <c:v>37331.0</c:v>
                </c:pt>
                <c:pt idx="806">
                  <c:v>37332.0</c:v>
                </c:pt>
                <c:pt idx="807">
                  <c:v>37333.0</c:v>
                </c:pt>
                <c:pt idx="808">
                  <c:v>37334.0</c:v>
                </c:pt>
                <c:pt idx="809">
                  <c:v>37335.0</c:v>
                </c:pt>
                <c:pt idx="810">
                  <c:v>37336.0</c:v>
                </c:pt>
                <c:pt idx="811">
                  <c:v>37337.0</c:v>
                </c:pt>
                <c:pt idx="812">
                  <c:v>37338.0</c:v>
                </c:pt>
                <c:pt idx="813">
                  <c:v>37339.0</c:v>
                </c:pt>
                <c:pt idx="814">
                  <c:v>37340.0</c:v>
                </c:pt>
                <c:pt idx="815">
                  <c:v>37341.0</c:v>
                </c:pt>
                <c:pt idx="816">
                  <c:v>37342.0</c:v>
                </c:pt>
                <c:pt idx="817">
                  <c:v>37343.0</c:v>
                </c:pt>
                <c:pt idx="818">
                  <c:v>37344.0</c:v>
                </c:pt>
                <c:pt idx="819">
                  <c:v>37345.0</c:v>
                </c:pt>
                <c:pt idx="820">
                  <c:v>37346.0</c:v>
                </c:pt>
                <c:pt idx="821">
                  <c:v>37347.0</c:v>
                </c:pt>
                <c:pt idx="822">
                  <c:v>37348.0</c:v>
                </c:pt>
                <c:pt idx="823">
                  <c:v>37349.0</c:v>
                </c:pt>
                <c:pt idx="824">
                  <c:v>37350.0</c:v>
                </c:pt>
                <c:pt idx="825">
                  <c:v>37351.0</c:v>
                </c:pt>
                <c:pt idx="826">
                  <c:v>37352.0</c:v>
                </c:pt>
                <c:pt idx="827">
                  <c:v>37353.0</c:v>
                </c:pt>
                <c:pt idx="828">
                  <c:v>37354.0</c:v>
                </c:pt>
                <c:pt idx="829">
                  <c:v>37355.0</c:v>
                </c:pt>
                <c:pt idx="830">
                  <c:v>37356.0</c:v>
                </c:pt>
                <c:pt idx="831">
                  <c:v>37357.0</c:v>
                </c:pt>
                <c:pt idx="832">
                  <c:v>37358.0</c:v>
                </c:pt>
                <c:pt idx="833">
                  <c:v>37359.0</c:v>
                </c:pt>
                <c:pt idx="834">
                  <c:v>37360.0</c:v>
                </c:pt>
                <c:pt idx="835">
                  <c:v>37361.0</c:v>
                </c:pt>
                <c:pt idx="836">
                  <c:v>37362.0</c:v>
                </c:pt>
                <c:pt idx="837">
                  <c:v>37363.0</c:v>
                </c:pt>
                <c:pt idx="838">
                  <c:v>37364.0</c:v>
                </c:pt>
                <c:pt idx="839">
                  <c:v>37365.0</c:v>
                </c:pt>
                <c:pt idx="840">
                  <c:v>37366.0</c:v>
                </c:pt>
                <c:pt idx="841">
                  <c:v>37367.0</c:v>
                </c:pt>
                <c:pt idx="842">
                  <c:v>37368.0</c:v>
                </c:pt>
                <c:pt idx="843">
                  <c:v>37369.0</c:v>
                </c:pt>
                <c:pt idx="844">
                  <c:v>37370.0</c:v>
                </c:pt>
                <c:pt idx="845">
                  <c:v>37371.0</c:v>
                </c:pt>
                <c:pt idx="846">
                  <c:v>37372.0</c:v>
                </c:pt>
                <c:pt idx="847">
                  <c:v>37373.0</c:v>
                </c:pt>
                <c:pt idx="848">
                  <c:v>37374.0</c:v>
                </c:pt>
                <c:pt idx="849">
                  <c:v>37375.0</c:v>
                </c:pt>
                <c:pt idx="850">
                  <c:v>37376.0</c:v>
                </c:pt>
                <c:pt idx="851">
                  <c:v>37377.0</c:v>
                </c:pt>
                <c:pt idx="852">
                  <c:v>37378.0</c:v>
                </c:pt>
                <c:pt idx="853">
                  <c:v>37379.0</c:v>
                </c:pt>
                <c:pt idx="854">
                  <c:v>37380.0</c:v>
                </c:pt>
                <c:pt idx="855">
                  <c:v>37381.0</c:v>
                </c:pt>
                <c:pt idx="856">
                  <c:v>37382.0</c:v>
                </c:pt>
                <c:pt idx="857">
                  <c:v>37383.0</c:v>
                </c:pt>
                <c:pt idx="858">
                  <c:v>37384.0</c:v>
                </c:pt>
                <c:pt idx="859">
                  <c:v>37385.0</c:v>
                </c:pt>
                <c:pt idx="860">
                  <c:v>37386.0</c:v>
                </c:pt>
                <c:pt idx="861">
                  <c:v>37387.0</c:v>
                </c:pt>
                <c:pt idx="862">
                  <c:v>37388.0</c:v>
                </c:pt>
                <c:pt idx="863">
                  <c:v>37389.0</c:v>
                </c:pt>
                <c:pt idx="864">
                  <c:v>37390.0</c:v>
                </c:pt>
                <c:pt idx="865">
                  <c:v>37391.0</c:v>
                </c:pt>
                <c:pt idx="866">
                  <c:v>37392.0</c:v>
                </c:pt>
                <c:pt idx="867">
                  <c:v>37393.0</c:v>
                </c:pt>
                <c:pt idx="868">
                  <c:v>37394.0</c:v>
                </c:pt>
                <c:pt idx="869">
                  <c:v>37395.0</c:v>
                </c:pt>
                <c:pt idx="870">
                  <c:v>37396.0</c:v>
                </c:pt>
                <c:pt idx="871">
                  <c:v>37397.0</c:v>
                </c:pt>
                <c:pt idx="872">
                  <c:v>37398.0</c:v>
                </c:pt>
                <c:pt idx="873">
                  <c:v>37399.0</c:v>
                </c:pt>
                <c:pt idx="874">
                  <c:v>37400.0</c:v>
                </c:pt>
                <c:pt idx="875">
                  <c:v>37401.0</c:v>
                </c:pt>
                <c:pt idx="876">
                  <c:v>37402.0</c:v>
                </c:pt>
                <c:pt idx="877">
                  <c:v>37403.0</c:v>
                </c:pt>
                <c:pt idx="878">
                  <c:v>37404.0</c:v>
                </c:pt>
                <c:pt idx="879">
                  <c:v>37405.0</c:v>
                </c:pt>
                <c:pt idx="880">
                  <c:v>37406.0</c:v>
                </c:pt>
                <c:pt idx="881">
                  <c:v>37407.0</c:v>
                </c:pt>
                <c:pt idx="882">
                  <c:v>37408.0</c:v>
                </c:pt>
                <c:pt idx="883">
                  <c:v>37409.0</c:v>
                </c:pt>
                <c:pt idx="884">
                  <c:v>37410.0</c:v>
                </c:pt>
                <c:pt idx="885">
                  <c:v>37411.0</c:v>
                </c:pt>
                <c:pt idx="886">
                  <c:v>37412.0</c:v>
                </c:pt>
                <c:pt idx="887">
                  <c:v>37413.0</c:v>
                </c:pt>
                <c:pt idx="888">
                  <c:v>37414.0</c:v>
                </c:pt>
                <c:pt idx="889">
                  <c:v>37415.0</c:v>
                </c:pt>
                <c:pt idx="890">
                  <c:v>37416.0</c:v>
                </c:pt>
                <c:pt idx="891">
                  <c:v>37417.0</c:v>
                </c:pt>
                <c:pt idx="892">
                  <c:v>37418.0</c:v>
                </c:pt>
                <c:pt idx="893">
                  <c:v>37419.0</c:v>
                </c:pt>
                <c:pt idx="894">
                  <c:v>37420.0</c:v>
                </c:pt>
                <c:pt idx="895">
                  <c:v>37421.0</c:v>
                </c:pt>
                <c:pt idx="896">
                  <c:v>37422.0</c:v>
                </c:pt>
                <c:pt idx="897">
                  <c:v>37423.0</c:v>
                </c:pt>
                <c:pt idx="898">
                  <c:v>37424.0</c:v>
                </c:pt>
                <c:pt idx="899">
                  <c:v>37425.0</c:v>
                </c:pt>
                <c:pt idx="900">
                  <c:v>37426.0</c:v>
                </c:pt>
                <c:pt idx="901">
                  <c:v>37427.0</c:v>
                </c:pt>
                <c:pt idx="902">
                  <c:v>37428.0</c:v>
                </c:pt>
                <c:pt idx="903">
                  <c:v>37429.0</c:v>
                </c:pt>
                <c:pt idx="904">
                  <c:v>37430.0</c:v>
                </c:pt>
                <c:pt idx="905">
                  <c:v>37431.0</c:v>
                </c:pt>
                <c:pt idx="906">
                  <c:v>37432.0</c:v>
                </c:pt>
                <c:pt idx="907">
                  <c:v>37433.0</c:v>
                </c:pt>
                <c:pt idx="908">
                  <c:v>37434.0</c:v>
                </c:pt>
                <c:pt idx="909">
                  <c:v>37435.0</c:v>
                </c:pt>
                <c:pt idx="910">
                  <c:v>37436.0</c:v>
                </c:pt>
                <c:pt idx="911">
                  <c:v>37437.0</c:v>
                </c:pt>
                <c:pt idx="912">
                  <c:v>37438.0</c:v>
                </c:pt>
                <c:pt idx="913">
                  <c:v>37439.0</c:v>
                </c:pt>
                <c:pt idx="914">
                  <c:v>37440.0</c:v>
                </c:pt>
                <c:pt idx="915">
                  <c:v>37441.0</c:v>
                </c:pt>
                <c:pt idx="916">
                  <c:v>37442.0</c:v>
                </c:pt>
                <c:pt idx="917">
                  <c:v>37443.0</c:v>
                </c:pt>
                <c:pt idx="918">
                  <c:v>37444.0</c:v>
                </c:pt>
                <c:pt idx="919">
                  <c:v>37445.0</c:v>
                </c:pt>
                <c:pt idx="920">
                  <c:v>37446.0</c:v>
                </c:pt>
                <c:pt idx="921">
                  <c:v>37447.0</c:v>
                </c:pt>
                <c:pt idx="922">
                  <c:v>37448.0</c:v>
                </c:pt>
                <c:pt idx="923">
                  <c:v>37449.0</c:v>
                </c:pt>
                <c:pt idx="924">
                  <c:v>37450.0</c:v>
                </c:pt>
                <c:pt idx="925">
                  <c:v>37451.0</c:v>
                </c:pt>
                <c:pt idx="926">
                  <c:v>37452.0</c:v>
                </c:pt>
                <c:pt idx="927">
                  <c:v>37453.0</c:v>
                </c:pt>
                <c:pt idx="928">
                  <c:v>37454.0</c:v>
                </c:pt>
                <c:pt idx="929">
                  <c:v>37455.0</c:v>
                </c:pt>
                <c:pt idx="930">
                  <c:v>37456.0</c:v>
                </c:pt>
                <c:pt idx="931">
                  <c:v>37457.0</c:v>
                </c:pt>
                <c:pt idx="932">
                  <c:v>37458.0</c:v>
                </c:pt>
                <c:pt idx="933">
                  <c:v>37459.0</c:v>
                </c:pt>
                <c:pt idx="934">
                  <c:v>37460.0</c:v>
                </c:pt>
                <c:pt idx="935">
                  <c:v>37461.0</c:v>
                </c:pt>
                <c:pt idx="936">
                  <c:v>37462.0</c:v>
                </c:pt>
                <c:pt idx="937">
                  <c:v>37463.0</c:v>
                </c:pt>
                <c:pt idx="938">
                  <c:v>37464.0</c:v>
                </c:pt>
                <c:pt idx="939">
                  <c:v>37465.0</c:v>
                </c:pt>
                <c:pt idx="940">
                  <c:v>37466.0</c:v>
                </c:pt>
                <c:pt idx="941">
                  <c:v>37467.0</c:v>
                </c:pt>
                <c:pt idx="942">
                  <c:v>37468.0</c:v>
                </c:pt>
                <c:pt idx="943">
                  <c:v>37469.0</c:v>
                </c:pt>
                <c:pt idx="944">
                  <c:v>37470.0</c:v>
                </c:pt>
                <c:pt idx="945">
                  <c:v>37471.0</c:v>
                </c:pt>
                <c:pt idx="946">
                  <c:v>37472.0</c:v>
                </c:pt>
                <c:pt idx="947">
                  <c:v>37473.0</c:v>
                </c:pt>
                <c:pt idx="948">
                  <c:v>37474.0</c:v>
                </c:pt>
                <c:pt idx="949">
                  <c:v>37475.0</c:v>
                </c:pt>
                <c:pt idx="950">
                  <c:v>37476.0</c:v>
                </c:pt>
                <c:pt idx="951">
                  <c:v>37477.0</c:v>
                </c:pt>
                <c:pt idx="952">
                  <c:v>37478.0</c:v>
                </c:pt>
                <c:pt idx="953">
                  <c:v>37479.0</c:v>
                </c:pt>
                <c:pt idx="954">
                  <c:v>37480.0</c:v>
                </c:pt>
                <c:pt idx="955">
                  <c:v>37481.0</c:v>
                </c:pt>
                <c:pt idx="956">
                  <c:v>37482.0</c:v>
                </c:pt>
                <c:pt idx="957">
                  <c:v>37483.0</c:v>
                </c:pt>
                <c:pt idx="958">
                  <c:v>37484.0</c:v>
                </c:pt>
                <c:pt idx="959">
                  <c:v>37485.0</c:v>
                </c:pt>
                <c:pt idx="960">
                  <c:v>37486.0</c:v>
                </c:pt>
                <c:pt idx="961">
                  <c:v>37487.0</c:v>
                </c:pt>
                <c:pt idx="962">
                  <c:v>37488.0</c:v>
                </c:pt>
                <c:pt idx="963">
                  <c:v>37489.0</c:v>
                </c:pt>
                <c:pt idx="964">
                  <c:v>37490.0</c:v>
                </c:pt>
                <c:pt idx="965">
                  <c:v>37491.0</c:v>
                </c:pt>
                <c:pt idx="966">
                  <c:v>37492.0</c:v>
                </c:pt>
                <c:pt idx="967">
                  <c:v>37493.0</c:v>
                </c:pt>
                <c:pt idx="968">
                  <c:v>37494.0</c:v>
                </c:pt>
                <c:pt idx="969">
                  <c:v>37495.0</c:v>
                </c:pt>
                <c:pt idx="970">
                  <c:v>37496.0</c:v>
                </c:pt>
                <c:pt idx="971">
                  <c:v>37497.0</c:v>
                </c:pt>
                <c:pt idx="972">
                  <c:v>37498.0</c:v>
                </c:pt>
                <c:pt idx="973">
                  <c:v>37499.0</c:v>
                </c:pt>
                <c:pt idx="974">
                  <c:v>37500.0</c:v>
                </c:pt>
                <c:pt idx="975">
                  <c:v>37501.0</c:v>
                </c:pt>
                <c:pt idx="976">
                  <c:v>37502.0</c:v>
                </c:pt>
                <c:pt idx="977">
                  <c:v>37503.0</c:v>
                </c:pt>
                <c:pt idx="978">
                  <c:v>37504.0</c:v>
                </c:pt>
                <c:pt idx="979">
                  <c:v>37505.0</c:v>
                </c:pt>
                <c:pt idx="980">
                  <c:v>37506.0</c:v>
                </c:pt>
                <c:pt idx="981">
                  <c:v>37507.0</c:v>
                </c:pt>
                <c:pt idx="982">
                  <c:v>37508.0</c:v>
                </c:pt>
                <c:pt idx="983">
                  <c:v>37509.0</c:v>
                </c:pt>
                <c:pt idx="984">
                  <c:v>37510.0</c:v>
                </c:pt>
                <c:pt idx="985">
                  <c:v>37511.0</c:v>
                </c:pt>
                <c:pt idx="986">
                  <c:v>37512.0</c:v>
                </c:pt>
                <c:pt idx="987">
                  <c:v>37513.0</c:v>
                </c:pt>
                <c:pt idx="988">
                  <c:v>37514.0</c:v>
                </c:pt>
                <c:pt idx="989">
                  <c:v>37515.0</c:v>
                </c:pt>
                <c:pt idx="990">
                  <c:v>37516.0</c:v>
                </c:pt>
                <c:pt idx="991">
                  <c:v>37517.0</c:v>
                </c:pt>
                <c:pt idx="992">
                  <c:v>37518.0</c:v>
                </c:pt>
                <c:pt idx="993">
                  <c:v>37519.0</c:v>
                </c:pt>
                <c:pt idx="994">
                  <c:v>37520.0</c:v>
                </c:pt>
                <c:pt idx="995">
                  <c:v>37521.0</c:v>
                </c:pt>
                <c:pt idx="996">
                  <c:v>37522.0</c:v>
                </c:pt>
                <c:pt idx="997">
                  <c:v>37523.0</c:v>
                </c:pt>
                <c:pt idx="998">
                  <c:v>37524.0</c:v>
                </c:pt>
                <c:pt idx="999">
                  <c:v>37525.0</c:v>
                </c:pt>
                <c:pt idx="1000">
                  <c:v>37526.0</c:v>
                </c:pt>
                <c:pt idx="1001">
                  <c:v>37527.0</c:v>
                </c:pt>
                <c:pt idx="1002">
                  <c:v>37528.0</c:v>
                </c:pt>
                <c:pt idx="1003">
                  <c:v>37529.0</c:v>
                </c:pt>
                <c:pt idx="1004">
                  <c:v>37530.0</c:v>
                </c:pt>
                <c:pt idx="1005">
                  <c:v>37531.0</c:v>
                </c:pt>
                <c:pt idx="1006">
                  <c:v>37532.0</c:v>
                </c:pt>
                <c:pt idx="1007">
                  <c:v>37533.0</c:v>
                </c:pt>
                <c:pt idx="1008">
                  <c:v>37534.0</c:v>
                </c:pt>
                <c:pt idx="1009">
                  <c:v>37535.0</c:v>
                </c:pt>
                <c:pt idx="1010">
                  <c:v>37536.0</c:v>
                </c:pt>
                <c:pt idx="1011">
                  <c:v>37537.0</c:v>
                </c:pt>
                <c:pt idx="1012">
                  <c:v>37538.0</c:v>
                </c:pt>
                <c:pt idx="1013">
                  <c:v>37539.0</c:v>
                </c:pt>
                <c:pt idx="1014">
                  <c:v>37540.0</c:v>
                </c:pt>
                <c:pt idx="1015">
                  <c:v>37541.0</c:v>
                </c:pt>
                <c:pt idx="1016">
                  <c:v>37542.0</c:v>
                </c:pt>
                <c:pt idx="1017">
                  <c:v>37543.0</c:v>
                </c:pt>
                <c:pt idx="1018">
                  <c:v>37544.0</c:v>
                </c:pt>
                <c:pt idx="1019">
                  <c:v>37545.0</c:v>
                </c:pt>
                <c:pt idx="1020">
                  <c:v>37546.0</c:v>
                </c:pt>
                <c:pt idx="1021">
                  <c:v>37547.0</c:v>
                </c:pt>
                <c:pt idx="1022">
                  <c:v>37548.0</c:v>
                </c:pt>
                <c:pt idx="1023">
                  <c:v>37549.0</c:v>
                </c:pt>
                <c:pt idx="1024">
                  <c:v>37550.0</c:v>
                </c:pt>
                <c:pt idx="1025">
                  <c:v>37551.0</c:v>
                </c:pt>
                <c:pt idx="1026">
                  <c:v>37552.0</c:v>
                </c:pt>
                <c:pt idx="1027">
                  <c:v>37553.0</c:v>
                </c:pt>
                <c:pt idx="1028">
                  <c:v>37554.0</c:v>
                </c:pt>
                <c:pt idx="1029">
                  <c:v>37555.0</c:v>
                </c:pt>
                <c:pt idx="1030">
                  <c:v>37556.0</c:v>
                </c:pt>
                <c:pt idx="1031">
                  <c:v>37557.0</c:v>
                </c:pt>
                <c:pt idx="1032">
                  <c:v>37558.0</c:v>
                </c:pt>
                <c:pt idx="1033">
                  <c:v>37559.0</c:v>
                </c:pt>
                <c:pt idx="1034">
                  <c:v>37560.0</c:v>
                </c:pt>
                <c:pt idx="1035">
                  <c:v>37561.0</c:v>
                </c:pt>
                <c:pt idx="1036">
                  <c:v>37562.0</c:v>
                </c:pt>
                <c:pt idx="1037">
                  <c:v>37563.0</c:v>
                </c:pt>
                <c:pt idx="1038">
                  <c:v>37564.0</c:v>
                </c:pt>
                <c:pt idx="1039">
                  <c:v>37565.0</c:v>
                </c:pt>
                <c:pt idx="1040">
                  <c:v>37566.0</c:v>
                </c:pt>
                <c:pt idx="1041">
                  <c:v>37567.0</c:v>
                </c:pt>
                <c:pt idx="1042">
                  <c:v>37568.0</c:v>
                </c:pt>
                <c:pt idx="1043">
                  <c:v>37569.0</c:v>
                </c:pt>
                <c:pt idx="1044">
                  <c:v>37570.0</c:v>
                </c:pt>
                <c:pt idx="1045">
                  <c:v>37571.0</c:v>
                </c:pt>
                <c:pt idx="1046">
                  <c:v>37572.0</c:v>
                </c:pt>
                <c:pt idx="1047">
                  <c:v>37573.0</c:v>
                </c:pt>
                <c:pt idx="1048">
                  <c:v>37574.0</c:v>
                </c:pt>
                <c:pt idx="1049">
                  <c:v>37575.0</c:v>
                </c:pt>
                <c:pt idx="1050">
                  <c:v>37576.0</c:v>
                </c:pt>
                <c:pt idx="1051">
                  <c:v>37577.0</c:v>
                </c:pt>
                <c:pt idx="1052">
                  <c:v>37578.0</c:v>
                </c:pt>
                <c:pt idx="1053">
                  <c:v>37579.0</c:v>
                </c:pt>
                <c:pt idx="1054">
                  <c:v>37580.0</c:v>
                </c:pt>
                <c:pt idx="1055">
                  <c:v>37581.0</c:v>
                </c:pt>
                <c:pt idx="1056">
                  <c:v>37582.0</c:v>
                </c:pt>
                <c:pt idx="1057">
                  <c:v>37583.0</c:v>
                </c:pt>
                <c:pt idx="1058">
                  <c:v>37584.0</c:v>
                </c:pt>
                <c:pt idx="1059">
                  <c:v>37585.0</c:v>
                </c:pt>
                <c:pt idx="1060">
                  <c:v>37586.0</c:v>
                </c:pt>
                <c:pt idx="1061">
                  <c:v>37587.0</c:v>
                </c:pt>
                <c:pt idx="1062">
                  <c:v>37588.0</c:v>
                </c:pt>
                <c:pt idx="1063">
                  <c:v>37589.0</c:v>
                </c:pt>
                <c:pt idx="1064">
                  <c:v>37590.0</c:v>
                </c:pt>
                <c:pt idx="1065">
                  <c:v>37591.0</c:v>
                </c:pt>
                <c:pt idx="1066">
                  <c:v>37592.0</c:v>
                </c:pt>
                <c:pt idx="1067">
                  <c:v>37593.0</c:v>
                </c:pt>
                <c:pt idx="1068">
                  <c:v>37594.0</c:v>
                </c:pt>
                <c:pt idx="1069">
                  <c:v>37595.0</c:v>
                </c:pt>
                <c:pt idx="1070">
                  <c:v>37596.0</c:v>
                </c:pt>
                <c:pt idx="1071">
                  <c:v>37597.0</c:v>
                </c:pt>
                <c:pt idx="1072">
                  <c:v>37598.0</c:v>
                </c:pt>
                <c:pt idx="1073">
                  <c:v>37599.0</c:v>
                </c:pt>
                <c:pt idx="1074">
                  <c:v>37600.0</c:v>
                </c:pt>
                <c:pt idx="1075">
                  <c:v>37601.0</c:v>
                </c:pt>
                <c:pt idx="1076">
                  <c:v>37602.0</c:v>
                </c:pt>
                <c:pt idx="1077">
                  <c:v>37603.0</c:v>
                </c:pt>
                <c:pt idx="1078">
                  <c:v>37604.0</c:v>
                </c:pt>
                <c:pt idx="1079">
                  <c:v>37605.0</c:v>
                </c:pt>
                <c:pt idx="1080">
                  <c:v>37606.0</c:v>
                </c:pt>
                <c:pt idx="1081">
                  <c:v>37607.0</c:v>
                </c:pt>
                <c:pt idx="1082">
                  <c:v>37608.0</c:v>
                </c:pt>
                <c:pt idx="1083">
                  <c:v>37609.0</c:v>
                </c:pt>
                <c:pt idx="1084">
                  <c:v>37610.0</c:v>
                </c:pt>
                <c:pt idx="1085">
                  <c:v>37611.0</c:v>
                </c:pt>
                <c:pt idx="1086">
                  <c:v>37612.0</c:v>
                </c:pt>
                <c:pt idx="1087">
                  <c:v>37613.0</c:v>
                </c:pt>
                <c:pt idx="1088">
                  <c:v>37614.0</c:v>
                </c:pt>
                <c:pt idx="1089">
                  <c:v>37615.0</c:v>
                </c:pt>
                <c:pt idx="1090">
                  <c:v>37616.0</c:v>
                </c:pt>
                <c:pt idx="1091">
                  <c:v>37617.0</c:v>
                </c:pt>
                <c:pt idx="1092">
                  <c:v>37618.0</c:v>
                </c:pt>
                <c:pt idx="1093">
                  <c:v>37619.0</c:v>
                </c:pt>
                <c:pt idx="1094">
                  <c:v>37620.0</c:v>
                </c:pt>
                <c:pt idx="1095">
                  <c:v>37621.0</c:v>
                </c:pt>
                <c:pt idx="1096">
                  <c:v>37622.0</c:v>
                </c:pt>
                <c:pt idx="1097">
                  <c:v>37623.0</c:v>
                </c:pt>
                <c:pt idx="1098">
                  <c:v>37624.0</c:v>
                </c:pt>
                <c:pt idx="1099">
                  <c:v>37625.0</c:v>
                </c:pt>
                <c:pt idx="1100">
                  <c:v>37626.0</c:v>
                </c:pt>
                <c:pt idx="1101">
                  <c:v>37627.0</c:v>
                </c:pt>
                <c:pt idx="1102">
                  <c:v>37628.0</c:v>
                </c:pt>
                <c:pt idx="1103">
                  <c:v>37629.0</c:v>
                </c:pt>
                <c:pt idx="1104">
                  <c:v>37630.0</c:v>
                </c:pt>
                <c:pt idx="1105">
                  <c:v>37631.0</c:v>
                </c:pt>
                <c:pt idx="1106">
                  <c:v>37632.0</c:v>
                </c:pt>
                <c:pt idx="1107">
                  <c:v>37633.0</c:v>
                </c:pt>
                <c:pt idx="1108">
                  <c:v>37634.0</c:v>
                </c:pt>
                <c:pt idx="1109">
                  <c:v>37635.0</c:v>
                </c:pt>
                <c:pt idx="1110">
                  <c:v>37636.0</c:v>
                </c:pt>
                <c:pt idx="1111">
                  <c:v>37637.0</c:v>
                </c:pt>
                <c:pt idx="1112">
                  <c:v>37638.0</c:v>
                </c:pt>
                <c:pt idx="1113">
                  <c:v>37639.0</c:v>
                </c:pt>
                <c:pt idx="1114">
                  <c:v>37640.0</c:v>
                </c:pt>
                <c:pt idx="1115">
                  <c:v>37641.0</c:v>
                </c:pt>
                <c:pt idx="1116">
                  <c:v>37642.0</c:v>
                </c:pt>
                <c:pt idx="1117">
                  <c:v>37643.0</c:v>
                </c:pt>
                <c:pt idx="1118">
                  <c:v>37644.0</c:v>
                </c:pt>
                <c:pt idx="1119">
                  <c:v>37645.0</c:v>
                </c:pt>
                <c:pt idx="1120">
                  <c:v>37646.0</c:v>
                </c:pt>
                <c:pt idx="1121">
                  <c:v>37647.0</c:v>
                </c:pt>
                <c:pt idx="1122">
                  <c:v>37648.0</c:v>
                </c:pt>
                <c:pt idx="1123">
                  <c:v>37649.0</c:v>
                </c:pt>
                <c:pt idx="1124">
                  <c:v>37650.0</c:v>
                </c:pt>
                <c:pt idx="1125">
                  <c:v>37651.0</c:v>
                </c:pt>
                <c:pt idx="1126">
                  <c:v>37652.0</c:v>
                </c:pt>
                <c:pt idx="1127">
                  <c:v>37653.0</c:v>
                </c:pt>
                <c:pt idx="1128">
                  <c:v>37654.0</c:v>
                </c:pt>
                <c:pt idx="1129">
                  <c:v>37655.0</c:v>
                </c:pt>
                <c:pt idx="1130">
                  <c:v>37656.0</c:v>
                </c:pt>
                <c:pt idx="1131">
                  <c:v>37657.0</c:v>
                </c:pt>
                <c:pt idx="1132">
                  <c:v>37658.0</c:v>
                </c:pt>
                <c:pt idx="1133">
                  <c:v>37659.0</c:v>
                </c:pt>
                <c:pt idx="1134">
                  <c:v>37660.0</c:v>
                </c:pt>
                <c:pt idx="1135">
                  <c:v>37661.0</c:v>
                </c:pt>
                <c:pt idx="1136">
                  <c:v>37662.0</c:v>
                </c:pt>
                <c:pt idx="1137">
                  <c:v>37663.0</c:v>
                </c:pt>
                <c:pt idx="1138">
                  <c:v>37664.0</c:v>
                </c:pt>
                <c:pt idx="1139">
                  <c:v>37665.0</c:v>
                </c:pt>
                <c:pt idx="1140">
                  <c:v>37666.0</c:v>
                </c:pt>
                <c:pt idx="1141">
                  <c:v>37667.0</c:v>
                </c:pt>
                <c:pt idx="1142">
                  <c:v>37668.0</c:v>
                </c:pt>
                <c:pt idx="1143">
                  <c:v>37669.0</c:v>
                </c:pt>
                <c:pt idx="1144">
                  <c:v>37670.0</c:v>
                </c:pt>
                <c:pt idx="1145">
                  <c:v>37671.0</c:v>
                </c:pt>
                <c:pt idx="1146">
                  <c:v>37672.0</c:v>
                </c:pt>
                <c:pt idx="1147">
                  <c:v>37673.0</c:v>
                </c:pt>
                <c:pt idx="1148">
                  <c:v>37674.0</c:v>
                </c:pt>
                <c:pt idx="1149">
                  <c:v>37675.0</c:v>
                </c:pt>
                <c:pt idx="1150">
                  <c:v>37676.0</c:v>
                </c:pt>
                <c:pt idx="1151">
                  <c:v>37677.0</c:v>
                </c:pt>
                <c:pt idx="1152">
                  <c:v>37678.0</c:v>
                </c:pt>
                <c:pt idx="1153">
                  <c:v>37679.0</c:v>
                </c:pt>
                <c:pt idx="1154">
                  <c:v>37680.0</c:v>
                </c:pt>
                <c:pt idx="1155">
                  <c:v>37681.0</c:v>
                </c:pt>
                <c:pt idx="1156">
                  <c:v>37682.0</c:v>
                </c:pt>
                <c:pt idx="1157">
                  <c:v>37683.0</c:v>
                </c:pt>
                <c:pt idx="1158">
                  <c:v>37684.0</c:v>
                </c:pt>
                <c:pt idx="1159">
                  <c:v>37685.0</c:v>
                </c:pt>
                <c:pt idx="1160">
                  <c:v>37686.0</c:v>
                </c:pt>
                <c:pt idx="1161">
                  <c:v>37687.0</c:v>
                </c:pt>
                <c:pt idx="1162">
                  <c:v>37688.0</c:v>
                </c:pt>
                <c:pt idx="1163">
                  <c:v>37689.0</c:v>
                </c:pt>
                <c:pt idx="1164">
                  <c:v>37690.0</c:v>
                </c:pt>
                <c:pt idx="1165">
                  <c:v>37691.0</c:v>
                </c:pt>
                <c:pt idx="1166">
                  <c:v>37692.0</c:v>
                </c:pt>
                <c:pt idx="1167">
                  <c:v>37693.0</c:v>
                </c:pt>
                <c:pt idx="1168">
                  <c:v>37694.0</c:v>
                </c:pt>
                <c:pt idx="1169">
                  <c:v>37695.0</c:v>
                </c:pt>
                <c:pt idx="1170">
                  <c:v>37696.0</c:v>
                </c:pt>
                <c:pt idx="1171">
                  <c:v>37697.0</c:v>
                </c:pt>
                <c:pt idx="1172">
                  <c:v>37698.0</c:v>
                </c:pt>
                <c:pt idx="1173">
                  <c:v>37699.0</c:v>
                </c:pt>
                <c:pt idx="1174">
                  <c:v>37700.0</c:v>
                </c:pt>
                <c:pt idx="1175">
                  <c:v>37701.0</c:v>
                </c:pt>
                <c:pt idx="1176">
                  <c:v>37702.0</c:v>
                </c:pt>
                <c:pt idx="1177">
                  <c:v>37703.0</c:v>
                </c:pt>
                <c:pt idx="1178">
                  <c:v>37704.0</c:v>
                </c:pt>
                <c:pt idx="1179">
                  <c:v>37705.0</c:v>
                </c:pt>
                <c:pt idx="1180">
                  <c:v>37706.0</c:v>
                </c:pt>
                <c:pt idx="1181">
                  <c:v>37707.0</c:v>
                </c:pt>
                <c:pt idx="1182">
                  <c:v>37708.0</c:v>
                </c:pt>
                <c:pt idx="1183">
                  <c:v>37709.0</c:v>
                </c:pt>
                <c:pt idx="1184">
                  <c:v>37710.0</c:v>
                </c:pt>
                <c:pt idx="1185">
                  <c:v>37711.0</c:v>
                </c:pt>
                <c:pt idx="1186">
                  <c:v>37712.0</c:v>
                </c:pt>
                <c:pt idx="1187">
                  <c:v>37713.0</c:v>
                </c:pt>
                <c:pt idx="1188">
                  <c:v>37714.0</c:v>
                </c:pt>
                <c:pt idx="1189">
                  <c:v>37715.0</c:v>
                </c:pt>
                <c:pt idx="1190">
                  <c:v>37716.0</c:v>
                </c:pt>
                <c:pt idx="1191">
                  <c:v>37717.0</c:v>
                </c:pt>
                <c:pt idx="1192">
                  <c:v>37718.0</c:v>
                </c:pt>
                <c:pt idx="1193">
                  <c:v>37719.0</c:v>
                </c:pt>
                <c:pt idx="1194">
                  <c:v>37720.0</c:v>
                </c:pt>
                <c:pt idx="1195">
                  <c:v>37721.0</c:v>
                </c:pt>
                <c:pt idx="1196">
                  <c:v>37722.0</c:v>
                </c:pt>
                <c:pt idx="1197">
                  <c:v>37723.0</c:v>
                </c:pt>
                <c:pt idx="1198">
                  <c:v>37724.0</c:v>
                </c:pt>
                <c:pt idx="1199">
                  <c:v>37725.0</c:v>
                </c:pt>
                <c:pt idx="1200">
                  <c:v>37726.0</c:v>
                </c:pt>
                <c:pt idx="1201">
                  <c:v>37727.0</c:v>
                </c:pt>
                <c:pt idx="1202">
                  <c:v>37728.0</c:v>
                </c:pt>
                <c:pt idx="1203">
                  <c:v>37729.0</c:v>
                </c:pt>
                <c:pt idx="1204">
                  <c:v>37730.0</c:v>
                </c:pt>
                <c:pt idx="1205">
                  <c:v>37731.0</c:v>
                </c:pt>
                <c:pt idx="1206">
                  <c:v>37732.0</c:v>
                </c:pt>
                <c:pt idx="1207">
                  <c:v>37733.0</c:v>
                </c:pt>
                <c:pt idx="1208">
                  <c:v>37734.0</c:v>
                </c:pt>
                <c:pt idx="1209">
                  <c:v>37735.0</c:v>
                </c:pt>
                <c:pt idx="1210">
                  <c:v>37736.0</c:v>
                </c:pt>
                <c:pt idx="1211">
                  <c:v>37737.0</c:v>
                </c:pt>
                <c:pt idx="1212">
                  <c:v>37738.0</c:v>
                </c:pt>
                <c:pt idx="1213">
                  <c:v>37739.0</c:v>
                </c:pt>
                <c:pt idx="1214">
                  <c:v>37740.0</c:v>
                </c:pt>
                <c:pt idx="1215">
                  <c:v>37741.0</c:v>
                </c:pt>
                <c:pt idx="1216">
                  <c:v>37742.0</c:v>
                </c:pt>
                <c:pt idx="1217">
                  <c:v>37743.0</c:v>
                </c:pt>
                <c:pt idx="1218">
                  <c:v>37744.0</c:v>
                </c:pt>
                <c:pt idx="1219">
                  <c:v>37745.0</c:v>
                </c:pt>
                <c:pt idx="1220">
                  <c:v>37746.0</c:v>
                </c:pt>
                <c:pt idx="1221">
                  <c:v>37747.0</c:v>
                </c:pt>
                <c:pt idx="1222">
                  <c:v>37748.0</c:v>
                </c:pt>
                <c:pt idx="1223">
                  <c:v>37749.0</c:v>
                </c:pt>
                <c:pt idx="1224">
                  <c:v>37750.0</c:v>
                </c:pt>
                <c:pt idx="1225">
                  <c:v>37751.0</c:v>
                </c:pt>
                <c:pt idx="1226">
                  <c:v>37752.0</c:v>
                </c:pt>
                <c:pt idx="1227">
                  <c:v>37753.0</c:v>
                </c:pt>
                <c:pt idx="1228">
                  <c:v>37754.0</c:v>
                </c:pt>
                <c:pt idx="1229">
                  <c:v>37755.0</c:v>
                </c:pt>
                <c:pt idx="1230">
                  <c:v>37756.0</c:v>
                </c:pt>
                <c:pt idx="1231">
                  <c:v>37757.0</c:v>
                </c:pt>
                <c:pt idx="1232">
                  <c:v>37758.0</c:v>
                </c:pt>
                <c:pt idx="1233">
                  <c:v>37759.0</c:v>
                </c:pt>
                <c:pt idx="1234">
                  <c:v>37760.0</c:v>
                </c:pt>
                <c:pt idx="1235">
                  <c:v>37761.0</c:v>
                </c:pt>
                <c:pt idx="1236">
                  <c:v>37762.0</c:v>
                </c:pt>
                <c:pt idx="1237">
                  <c:v>37763.0</c:v>
                </c:pt>
                <c:pt idx="1238">
                  <c:v>37764.0</c:v>
                </c:pt>
                <c:pt idx="1239">
                  <c:v>37765.0</c:v>
                </c:pt>
                <c:pt idx="1240">
                  <c:v>37766.0</c:v>
                </c:pt>
                <c:pt idx="1241">
                  <c:v>37767.0</c:v>
                </c:pt>
                <c:pt idx="1242">
                  <c:v>37768.0</c:v>
                </c:pt>
                <c:pt idx="1243">
                  <c:v>37769.0</c:v>
                </c:pt>
                <c:pt idx="1244">
                  <c:v>37770.0</c:v>
                </c:pt>
                <c:pt idx="1245">
                  <c:v>37771.0</c:v>
                </c:pt>
                <c:pt idx="1246">
                  <c:v>37772.0</c:v>
                </c:pt>
                <c:pt idx="1247">
                  <c:v>37773.0</c:v>
                </c:pt>
                <c:pt idx="1248">
                  <c:v>37774.0</c:v>
                </c:pt>
                <c:pt idx="1249">
                  <c:v>37775.0</c:v>
                </c:pt>
                <c:pt idx="1250">
                  <c:v>37776.0</c:v>
                </c:pt>
                <c:pt idx="1251">
                  <c:v>37777.0</c:v>
                </c:pt>
                <c:pt idx="1252">
                  <c:v>37778.0</c:v>
                </c:pt>
                <c:pt idx="1253">
                  <c:v>37779.0</c:v>
                </c:pt>
                <c:pt idx="1254">
                  <c:v>37780.0</c:v>
                </c:pt>
                <c:pt idx="1255">
                  <c:v>37781.0</c:v>
                </c:pt>
                <c:pt idx="1256">
                  <c:v>37782.0</c:v>
                </c:pt>
                <c:pt idx="1257">
                  <c:v>37783.0</c:v>
                </c:pt>
                <c:pt idx="1258">
                  <c:v>37784.0</c:v>
                </c:pt>
                <c:pt idx="1259">
                  <c:v>37785.0</c:v>
                </c:pt>
                <c:pt idx="1260">
                  <c:v>37786.0</c:v>
                </c:pt>
                <c:pt idx="1261">
                  <c:v>37787.0</c:v>
                </c:pt>
                <c:pt idx="1262">
                  <c:v>37788.0</c:v>
                </c:pt>
                <c:pt idx="1263">
                  <c:v>37789.0</c:v>
                </c:pt>
                <c:pt idx="1264">
                  <c:v>37790.0</c:v>
                </c:pt>
                <c:pt idx="1265">
                  <c:v>37791.0</c:v>
                </c:pt>
                <c:pt idx="1266">
                  <c:v>37792.0</c:v>
                </c:pt>
                <c:pt idx="1267">
                  <c:v>37793.0</c:v>
                </c:pt>
                <c:pt idx="1268">
                  <c:v>37794.0</c:v>
                </c:pt>
                <c:pt idx="1269">
                  <c:v>37795.0</c:v>
                </c:pt>
                <c:pt idx="1270">
                  <c:v>37796.0</c:v>
                </c:pt>
                <c:pt idx="1271">
                  <c:v>37797.0</c:v>
                </c:pt>
                <c:pt idx="1272">
                  <c:v>37798.0</c:v>
                </c:pt>
                <c:pt idx="1273">
                  <c:v>37799.0</c:v>
                </c:pt>
                <c:pt idx="1274">
                  <c:v>37800.0</c:v>
                </c:pt>
                <c:pt idx="1275">
                  <c:v>37801.0</c:v>
                </c:pt>
                <c:pt idx="1276">
                  <c:v>37802.0</c:v>
                </c:pt>
                <c:pt idx="1277">
                  <c:v>37803.0</c:v>
                </c:pt>
                <c:pt idx="1278">
                  <c:v>37804.0</c:v>
                </c:pt>
                <c:pt idx="1279">
                  <c:v>37805.0</c:v>
                </c:pt>
                <c:pt idx="1280">
                  <c:v>37806.0</c:v>
                </c:pt>
                <c:pt idx="1281">
                  <c:v>37807.0</c:v>
                </c:pt>
                <c:pt idx="1282">
                  <c:v>37808.0</c:v>
                </c:pt>
                <c:pt idx="1283">
                  <c:v>37809.0</c:v>
                </c:pt>
                <c:pt idx="1284">
                  <c:v>37810.0</c:v>
                </c:pt>
                <c:pt idx="1285">
                  <c:v>37811.0</c:v>
                </c:pt>
                <c:pt idx="1286">
                  <c:v>37812.0</c:v>
                </c:pt>
                <c:pt idx="1287">
                  <c:v>37813.0</c:v>
                </c:pt>
                <c:pt idx="1288">
                  <c:v>37814.0</c:v>
                </c:pt>
                <c:pt idx="1289">
                  <c:v>37815.0</c:v>
                </c:pt>
                <c:pt idx="1290">
                  <c:v>37816.0</c:v>
                </c:pt>
                <c:pt idx="1291">
                  <c:v>37817.0</c:v>
                </c:pt>
                <c:pt idx="1292">
                  <c:v>37818.0</c:v>
                </c:pt>
                <c:pt idx="1293">
                  <c:v>37819.0</c:v>
                </c:pt>
                <c:pt idx="1294">
                  <c:v>37820.0</c:v>
                </c:pt>
                <c:pt idx="1295">
                  <c:v>37821.0</c:v>
                </c:pt>
                <c:pt idx="1296">
                  <c:v>37822.0</c:v>
                </c:pt>
                <c:pt idx="1297">
                  <c:v>37823.0</c:v>
                </c:pt>
                <c:pt idx="1298">
                  <c:v>37824.0</c:v>
                </c:pt>
                <c:pt idx="1299">
                  <c:v>37825.0</c:v>
                </c:pt>
                <c:pt idx="1300">
                  <c:v>37826.0</c:v>
                </c:pt>
                <c:pt idx="1301">
                  <c:v>37827.0</c:v>
                </c:pt>
                <c:pt idx="1302">
                  <c:v>37828.0</c:v>
                </c:pt>
                <c:pt idx="1303">
                  <c:v>37829.0</c:v>
                </c:pt>
                <c:pt idx="1304">
                  <c:v>37830.0</c:v>
                </c:pt>
                <c:pt idx="1305">
                  <c:v>37831.0</c:v>
                </c:pt>
                <c:pt idx="1306">
                  <c:v>37832.0</c:v>
                </c:pt>
                <c:pt idx="1307">
                  <c:v>37833.0</c:v>
                </c:pt>
                <c:pt idx="1308">
                  <c:v>37834.0</c:v>
                </c:pt>
                <c:pt idx="1309">
                  <c:v>37835.0</c:v>
                </c:pt>
                <c:pt idx="1310">
                  <c:v>37836.0</c:v>
                </c:pt>
                <c:pt idx="1311">
                  <c:v>37837.0</c:v>
                </c:pt>
                <c:pt idx="1312">
                  <c:v>37838.0</c:v>
                </c:pt>
                <c:pt idx="1313">
                  <c:v>37839.0</c:v>
                </c:pt>
                <c:pt idx="1314">
                  <c:v>37840.0</c:v>
                </c:pt>
                <c:pt idx="1315">
                  <c:v>37841.0</c:v>
                </c:pt>
                <c:pt idx="1316">
                  <c:v>37842.0</c:v>
                </c:pt>
                <c:pt idx="1317">
                  <c:v>37843.0</c:v>
                </c:pt>
                <c:pt idx="1318">
                  <c:v>37844.0</c:v>
                </c:pt>
                <c:pt idx="1319">
                  <c:v>37845.0</c:v>
                </c:pt>
                <c:pt idx="1320">
                  <c:v>37846.0</c:v>
                </c:pt>
                <c:pt idx="1321">
                  <c:v>37847.0</c:v>
                </c:pt>
                <c:pt idx="1322">
                  <c:v>37848.0</c:v>
                </c:pt>
                <c:pt idx="1323">
                  <c:v>37849.0</c:v>
                </c:pt>
                <c:pt idx="1324">
                  <c:v>37850.0</c:v>
                </c:pt>
                <c:pt idx="1325">
                  <c:v>37851.0</c:v>
                </c:pt>
                <c:pt idx="1326">
                  <c:v>37852.0</c:v>
                </c:pt>
                <c:pt idx="1327">
                  <c:v>37853.0</c:v>
                </c:pt>
                <c:pt idx="1328">
                  <c:v>37854.0</c:v>
                </c:pt>
                <c:pt idx="1329">
                  <c:v>37855.0</c:v>
                </c:pt>
                <c:pt idx="1330">
                  <c:v>37856.0</c:v>
                </c:pt>
                <c:pt idx="1331">
                  <c:v>37857.0</c:v>
                </c:pt>
                <c:pt idx="1332">
                  <c:v>37858.0</c:v>
                </c:pt>
                <c:pt idx="1333">
                  <c:v>37859.0</c:v>
                </c:pt>
                <c:pt idx="1334">
                  <c:v>37860.0</c:v>
                </c:pt>
                <c:pt idx="1335">
                  <c:v>37861.0</c:v>
                </c:pt>
                <c:pt idx="1336">
                  <c:v>37862.0</c:v>
                </c:pt>
                <c:pt idx="1337">
                  <c:v>37863.0</c:v>
                </c:pt>
                <c:pt idx="1338">
                  <c:v>37864.0</c:v>
                </c:pt>
                <c:pt idx="1339">
                  <c:v>37865.0</c:v>
                </c:pt>
                <c:pt idx="1340">
                  <c:v>37866.0</c:v>
                </c:pt>
                <c:pt idx="1341">
                  <c:v>37867.0</c:v>
                </c:pt>
                <c:pt idx="1342">
                  <c:v>37868.0</c:v>
                </c:pt>
                <c:pt idx="1343">
                  <c:v>37869.0</c:v>
                </c:pt>
                <c:pt idx="1344">
                  <c:v>37870.0</c:v>
                </c:pt>
                <c:pt idx="1345">
                  <c:v>37871.0</c:v>
                </c:pt>
                <c:pt idx="1346">
                  <c:v>37872.0</c:v>
                </c:pt>
                <c:pt idx="1347">
                  <c:v>37873.0</c:v>
                </c:pt>
                <c:pt idx="1348">
                  <c:v>37874.0</c:v>
                </c:pt>
                <c:pt idx="1349">
                  <c:v>37875.0</c:v>
                </c:pt>
                <c:pt idx="1350">
                  <c:v>37876.0</c:v>
                </c:pt>
                <c:pt idx="1351">
                  <c:v>37877.0</c:v>
                </c:pt>
                <c:pt idx="1352">
                  <c:v>37878.0</c:v>
                </c:pt>
                <c:pt idx="1353">
                  <c:v>37879.0</c:v>
                </c:pt>
                <c:pt idx="1354">
                  <c:v>37880.0</c:v>
                </c:pt>
                <c:pt idx="1355">
                  <c:v>37881.0</c:v>
                </c:pt>
                <c:pt idx="1356">
                  <c:v>37882.0</c:v>
                </c:pt>
                <c:pt idx="1357">
                  <c:v>37883.0</c:v>
                </c:pt>
                <c:pt idx="1358">
                  <c:v>37884.0</c:v>
                </c:pt>
                <c:pt idx="1359">
                  <c:v>37885.0</c:v>
                </c:pt>
                <c:pt idx="1360">
                  <c:v>37886.0</c:v>
                </c:pt>
                <c:pt idx="1361">
                  <c:v>37887.0</c:v>
                </c:pt>
                <c:pt idx="1362">
                  <c:v>37888.0</c:v>
                </c:pt>
                <c:pt idx="1363">
                  <c:v>37889.0</c:v>
                </c:pt>
                <c:pt idx="1364">
                  <c:v>37890.0</c:v>
                </c:pt>
                <c:pt idx="1365">
                  <c:v>37891.0</c:v>
                </c:pt>
                <c:pt idx="1366">
                  <c:v>37892.0</c:v>
                </c:pt>
                <c:pt idx="1367">
                  <c:v>37893.0</c:v>
                </c:pt>
                <c:pt idx="1368">
                  <c:v>37894.0</c:v>
                </c:pt>
                <c:pt idx="1369">
                  <c:v>37895.0</c:v>
                </c:pt>
                <c:pt idx="1370">
                  <c:v>37896.0</c:v>
                </c:pt>
                <c:pt idx="1371">
                  <c:v>37897.0</c:v>
                </c:pt>
                <c:pt idx="1372">
                  <c:v>37898.0</c:v>
                </c:pt>
                <c:pt idx="1373">
                  <c:v>37899.0</c:v>
                </c:pt>
                <c:pt idx="1374">
                  <c:v>37900.0</c:v>
                </c:pt>
                <c:pt idx="1375">
                  <c:v>37901.0</c:v>
                </c:pt>
                <c:pt idx="1376">
                  <c:v>37902.0</c:v>
                </c:pt>
                <c:pt idx="1377">
                  <c:v>37903.0</c:v>
                </c:pt>
                <c:pt idx="1378">
                  <c:v>37904.0</c:v>
                </c:pt>
                <c:pt idx="1379">
                  <c:v>37905.0</c:v>
                </c:pt>
                <c:pt idx="1380">
                  <c:v>37906.0</c:v>
                </c:pt>
                <c:pt idx="1381">
                  <c:v>37907.0</c:v>
                </c:pt>
                <c:pt idx="1382">
                  <c:v>37908.0</c:v>
                </c:pt>
                <c:pt idx="1383">
                  <c:v>37909.0</c:v>
                </c:pt>
                <c:pt idx="1384">
                  <c:v>37910.0</c:v>
                </c:pt>
                <c:pt idx="1385">
                  <c:v>37911.0</c:v>
                </c:pt>
                <c:pt idx="1386">
                  <c:v>37912.0</c:v>
                </c:pt>
                <c:pt idx="1387">
                  <c:v>37913.0</c:v>
                </c:pt>
                <c:pt idx="1388">
                  <c:v>37914.0</c:v>
                </c:pt>
                <c:pt idx="1389">
                  <c:v>37915.0</c:v>
                </c:pt>
                <c:pt idx="1390">
                  <c:v>37916.0</c:v>
                </c:pt>
                <c:pt idx="1391">
                  <c:v>37917.0</c:v>
                </c:pt>
                <c:pt idx="1392">
                  <c:v>37918.0</c:v>
                </c:pt>
                <c:pt idx="1393">
                  <c:v>37919.0</c:v>
                </c:pt>
                <c:pt idx="1394">
                  <c:v>37920.0</c:v>
                </c:pt>
                <c:pt idx="1395">
                  <c:v>37921.0</c:v>
                </c:pt>
                <c:pt idx="1396">
                  <c:v>37922.0</c:v>
                </c:pt>
                <c:pt idx="1397">
                  <c:v>37923.0</c:v>
                </c:pt>
                <c:pt idx="1398">
                  <c:v>37924.0</c:v>
                </c:pt>
                <c:pt idx="1399">
                  <c:v>37925.0</c:v>
                </c:pt>
                <c:pt idx="1400">
                  <c:v>37926.0</c:v>
                </c:pt>
                <c:pt idx="1401">
                  <c:v>37927.0</c:v>
                </c:pt>
                <c:pt idx="1402">
                  <c:v>37928.0</c:v>
                </c:pt>
                <c:pt idx="1403">
                  <c:v>37929.0</c:v>
                </c:pt>
                <c:pt idx="1404">
                  <c:v>37930.0</c:v>
                </c:pt>
                <c:pt idx="1405">
                  <c:v>37931.0</c:v>
                </c:pt>
                <c:pt idx="1406">
                  <c:v>37932.0</c:v>
                </c:pt>
                <c:pt idx="1407">
                  <c:v>37933.0</c:v>
                </c:pt>
                <c:pt idx="1408">
                  <c:v>37934.0</c:v>
                </c:pt>
                <c:pt idx="1409">
                  <c:v>37935.0</c:v>
                </c:pt>
                <c:pt idx="1410">
                  <c:v>37936.0</c:v>
                </c:pt>
                <c:pt idx="1411">
                  <c:v>37937.0</c:v>
                </c:pt>
                <c:pt idx="1412">
                  <c:v>37938.0</c:v>
                </c:pt>
                <c:pt idx="1413">
                  <c:v>37939.0</c:v>
                </c:pt>
                <c:pt idx="1414">
                  <c:v>37940.0</c:v>
                </c:pt>
                <c:pt idx="1415">
                  <c:v>37941.0</c:v>
                </c:pt>
                <c:pt idx="1416">
                  <c:v>37942.0</c:v>
                </c:pt>
                <c:pt idx="1417">
                  <c:v>37943.0</c:v>
                </c:pt>
                <c:pt idx="1418">
                  <c:v>37944.0</c:v>
                </c:pt>
                <c:pt idx="1419">
                  <c:v>37945.0</c:v>
                </c:pt>
                <c:pt idx="1420">
                  <c:v>37946.0</c:v>
                </c:pt>
                <c:pt idx="1421">
                  <c:v>37947.0</c:v>
                </c:pt>
                <c:pt idx="1422">
                  <c:v>37948.0</c:v>
                </c:pt>
                <c:pt idx="1423">
                  <c:v>37949.0</c:v>
                </c:pt>
                <c:pt idx="1424">
                  <c:v>37950.0</c:v>
                </c:pt>
                <c:pt idx="1425">
                  <c:v>37951.0</c:v>
                </c:pt>
                <c:pt idx="1426">
                  <c:v>37952.0</c:v>
                </c:pt>
                <c:pt idx="1427">
                  <c:v>37953.0</c:v>
                </c:pt>
                <c:pt idx="1428">
                  <c:v>37954.0</c:v>
                </c:pt>
                <c:pt idx="1429">
                  <c:v>37955.0</c:v>
                </c:pt>
                <c:pt idx="1430">
                  <c:v>37956.0</c:v>
                </c:pt>
                <c:pt idx="1431">
                  <c:v>37957.0</c:v>
                </c:pt>
                <c:pt idx="1432">
                  <c:v>37958.0</c:v>
                </c:pt>
                <c:pt idx="1433">
                  <c:v>37959.0</c:v>
                </c:pt>
                <c:pt idx="1434">
                  <c:v>37960.0</c:v>
                </c:pt>
                <c:pt idx="1435">
                  <c:v>37961.0</c:v>
                </c:pt>
                <c:pt idx="1436">
                  <c:v>37962.0</c:v>
                </c:pt>
                <c:pt idx="1437">
                  <c:v>37963.0</c:v>
                </c:pt>
                <c:pt idx="1438">
                  <c:v>37964.0</c:v>
                </c:pt>
                <c:pt idx="1439">
                  <c:v>37965.0</c:v>
                </c:pt>
                <c:pt idx="1440">
                  <c:v>37966.0</c:v>
                </c:pt>
                <c:pt idx="1441">
                  <c:v>37967.0</c:v>
                </c:pt>
                <c:pt idx="1442">
                  <c:v>37968.0</c:v>
                </c:pt>
                <c:pt idx="1443">
                  <c:v>37969.0</c:v>
                </c:pt>
                <c:pt idx="1444">
                  <c:v>37970.0</c:v>
                </c:pt>
                <c:pt idx="1445">
                  <c:v>37971.0</c:v>
                </c:pt>
                <c:pt idx="1446">
                  <c:v>37972.0</c:v>
                </c:pt>
                <c:pt idx="1447">
                  <c:v>37973.0</c:v>
                </c:pt>
                <c:pt idx="1448">
                  <c:v>37974.0</c:v>
                </c:pt>
                <c:pt idx="1449">
                  <c:v>37975.0</c:v>
                </c:pt>
                <c:pt idx="1450">
                  <c:v>37976.0</c:v>
                </c:pt>
                <c:pt idx="1451">
                  <c:v>37977.0</c:v>
                </c:pt>
                <c:pt idx="1452">
                  <c:v>37978.0</c:v>
                </c:pt>
                <c:pt idx="1453">
                  <c:v>37979.0</c:v>
                </c:pt>
                <c:pt idx="1454">
                  <c:v>37980.0</c:v>
                </c:pt>
                <c:pt idx="1455">
                  <c:v>37981.0</c:v>
                </c:pt>
                <c:pt idx="1456">
                  <c:v>37982.0</c:v>
                </c:pt>
                <c:pt idx="1457">
                  <c:v>37983.0</c:v>
                </c:pt>
                <c:pt idx="1458">
                  <c:v>37984.0</c:v>
                </c:pt>
                <c:pt idx="1459">
                  <c:v>37985.0</c:v>
                </c:pt>
                <c:pt idx="1460">
                  <c:v>37986.0</c:v>
                </c:pt>
                <c:pt idx="1461">
                  <c:v>37987.0</c:v>
                </c:pt>
                <c:pt idx="1462">
                  <c:v>37988.0</c:v>
                </c:pt>
                <c:pt idx="1463">
                  <c:v>37989.0</c:v>
                </c:pt>
                <c:pt idx="1464">
                  <c:v>37990.0</c:v>
                </c:pt>
                <c:pt idx="1465">
                  <c:v>37991.0</c:v>
                </c:pt>
                <c:pt idx="1466">
                  <c:v>37992.0</c:v>
                </c:pt>
                <c:pt idx="1467">
                  <c:v>37993.0</c:v>
                </c:pt>
                <c:pt idx="1468">
                  <c:v>37994.0</c:v>
                </c:pt>
                <c:pt idx="1469">
                  <c:v>37995.0</c:v>
                </c:pt>
                <c:pt idx="1470">
                  <c:v>37996.0</c:v>
                </c:pt>
                <c:pt idx="1471">
                  <c:v>37997.0</c:v>
                </c:pt>
                <c:pt idx="1472">
                  <c:v>37998.0</c:v>
                </c:pt>
                <c:pt idx="1473">
                  <c:v>37999.0</c:v>
                </c:pt>
                <c:pt idx="1474">
                  <c:v>38000.0</c:v>
                </c:pt>
                <c:pt idx="1475">
                  <c:v>38001.0</c:v>
                </c:pt>
                <c:pt idx="1476">
                  <c:v>38002.0</c:v>
                </c:pt>
                <c:pt idx="1477">
                  <c:v>38003.0</c:v>
                </c:pt>
                <c:pt idx="1478">
                  <c:v>38004.0</c:v>
                </c:pt>
                <c:pt idx="1479">
                  <c:v>38005.0</c:v>
                </c:pt>
                <c:pt idx="1480">
                  <c:v>38006.0</c:v>
                </c:pt>
                <c:pt idx="1481">
                  <c:v>38007.0</c:v>
                </c:pt>
                <c:pt idx="1482">
                  <c:v>38008.0</c:v>
                </c:pt>
                <c:pt idx="1483">
                  <c:v>38009.0</c:v>
                </c:pt>
                <c:pt idx="1484">
                  <c:v>38010.0</c:v>
                </c:pt>
                <c:pt idx="1485">
                  <c:v>38011.0</c:v>
                </c:pt>
                <c:pt idx="1486">
                  <c:v>38012.0</c:v>
                </c:pt>
                <c:pt idx="1487">
                  <c:v>38013.0</c:v>
                </c:pt>
                <c:pt idx="1488">
                  <c:v>38014.0</c:v>
                </c:pt>
                <c:pt idx="1489">
                  <c:v>38015.0</c:v>
                </c:pt>
                <c:pt idx="1490">
                  <c:v>38016.0</c:v>
                </c:pt>
                <c:pt idx="1491">
                  <c:v>38017.0</c:v>
                </c:pt>
                <c:pt idx="1492">
                  <c:v>38018.0</c:v>
                </c:pt>
                <c:pt idx="1493">
                  <c:v>38019.0</c:v>
                </c:pt>
                <c:pt idx="1494">
                  <c:v>38020.0</c:v>
                </c:pt>
                <c:pt idx="1495">
                  <c:v>38021.0</c:v>
                </c:pt>
                <c:pt idx="1496">
                  <c:v>38022.0</c:v>
                </c:pt>
                <c:pt idx="1497">
                  <c:v>38023.0</c:v>
                </c:pt>
                <c:pt idx="1498">
                  <c:v>38024.0</c:v>
                </c:pt>
                <c:pt idx="1499">
                  <c:v>38025.0</c:v>
                </c:pt>
                <c:pt idx="1500">
                  <c:v>38026.0</c:v>
                </c:pt>
                <c:pt idx="1501">
                  <c:v>38027.0</c:v>
                </c:pt>
                <c:pt idx="1502">
                  <c:v>38028.0</c:v>
                </c:pt>
                <c:pt idx="1503">
                  <c:v>38029.0</c:v>
                </c:pt>
                <c:pt idx="1504">
                  <c:v>38030.0</c:v>
                </c:pt>
                <c:pt idx="1505">
                  <c:v>38031.0</c:v>
                </c:pt>
                <c:pt idx="1506">
                  <c:v>38032.0</c:v>
                </c:pt>
                <c:pt idx="1507">
                  <c:v>38033.0</c:v>
                </c:pt>
                <c:pt idx="1508">
                  <c:v>38034.0</c:v>
                </c:pt>
                <c:pt idx="1509">
                  <c:v>38035.0</c:v>
                </c:pt>
                <c:pt idx="1510">
                  <c:v>38036.0</c:v>
                </c:pt>
                <c:pt idx="1511">
                  <c:v>38037.0</c:v>
                </c:pt>
                <c:pt idx="1512">
                  <c:v>38038.0</c:v>
                </c:pt>
                <c:pt idx="1513">
                  <c:v>38039.0</c:v>
                </c:pt>
                <c:pt idx="1514">
                  <c:v>38040.0</c:v>
                </c:pt>
                <c:pt idx="1515">
                  <c:v>38041.0</c:v>
                </c:pt>
                <c:pt idx="1516">
                  <c:v>38042.0</c:v>
                </c:pt>
                <c:pt idx="1517">
                  <c:v>38043.0</c:v>
                </c:pt>
                <c:pt idx="1518">
                  <c:v>38044.0</c:v>
                </c:pt>
                <c:pt idx="1519">
                  <c:v>38045.0</c:v>
                </c:pt>
                <c:pt idx="1520">
                  <c:v>38046.0</c:v>
                </c:pt>
                <c:pt idx="1521">
                  <c:v>38047.0</c:v>
                </c:pt>
                <c:pt idx="1522">
                  <c:v>38048.0</c:v>
                </c:pt>
                <c:pt idx="1523">
                  <c:v>38049.0</c:v>
                </c:pt>
                <c:pt idx="1524">
                  <c:v>38050.0</c:v>
                </c:pt>
                <c:pt idx="1525">
                  <c:v>38051.0</c:v>
                </c:pt>
                <c:pt idx="1526">
                  <c:v>38052.0</c:v>
                </c:pt>
                <c:pt idx="1527">
                  <c:v>38053.0</c:v>
                </c:pt>
                <c:pt idx="1528">
                  <c:v>38054.0</c:v>
                </c:pt>
                <c:pt idx="1529">
                  <c:v>38055.0</c:v>
                </c:pt>
                <c:pt idx="1530">
                  <c:v>38056.0</c:v>
                </c:pt>
                <c:pt idx="1531">
                  <c:v>38057.0</c:v>
                </c:pt>
                <c:pt idx="1532">
                  <c:v>38058.0</c:v>
                </c:pt>
                <c:pt idx="1533">
                  <c:v>38059.0</c:v>
                </c:pt>
                <c:pt idx="1534">
                  <c:v>38060.0</c:v>
                </c:pt>
                <c:pt idx="1535">
                  <c:v>38061.0</c:v>
                </c:pt>
                <c:pt idx="1536">
                  <c:v>38062.0</c:v>
                </c:pt>
                <c:pt idx="1537">
                  <c:v>38063.0</c:v>
                </c:pt>
                <c:pt idx="1538">
                  <c:v>38064.0</c:v>
                </c:pt>
                <c:pt idx="1539">
                  <c:v>38065.0</c:v>
                </c:pt>
                <c:pt idx="1540">
                  <c:v>38066.0</c:v>
                </c:pt>
                <c:pt idx="1541">
                  <c:v>38067.0</c:v>
                </c:pt>
                <c:pt idx="1542">
                  <c:v>38068.0</c:v>
                </c:pt>
                <c:pt idx="1543">
                  <c:v>38069.0</c:v>
                </c:pt>
                <c:pt idx="1544">
                  <c:v>38070.0</c:v>
                </c:pt>
                <c:pt idx="1545">
                  <c:v>38071.0</c:v>
                </c:pt>
                <c:pt idx="1546">
                  <c:v>38072.0</c:v>
                </c:pt>
                <c:pt idx="1547">
                  <c:v>38073.0</c:v>
                </c:pt>
                <c:pt idx="1548">
                  <c:v>38074.0</c:v>
                </c:pt>
                <c:pt idx="1549">
                  <c:v>38075.0</c:v>
                </c:pt>
                <c:pt idx="1550">
                  <c:v>38076.0</c:v>
                </c:pt>
                <c:pt idx="1551">
                  <c:v>38077.0</c:v>
                </c:pt>
                <c:pt idx="1552">
                  <c:v>38078.0</c:v>
                </c:pt>
                <c:pt idx="1553">
                  <c:v>38079.0</c:v>
                </c:pt>
                <c:pt idx="1554">
                  <c:v>38080.0</c:v>
                </c:pt>
                <c:pt idx="1555">
                  <c:v>38081.0</c:v>
                </c:pt>
                <c:pt idx="1556">
                  <c:v>38082.0</c:v>
                </c:pt>
                <c:pt idx="1557">
                  <c:v>38083.0</c:v>
                </c:pt>
                <c:pt idx="1558">
                  <c:v>38084.0</c:v>
                </c:pt>
                <c:pt idx="1559">
                  <c:v>38085.0</c:v>
                </c:pt>
                <c:pt idx="1560">
                  <c:v>38086.0</c:v>
                </c:pt>
                <c:pt idx="1561">
                  <c:v>38087.0</c:v>
                </c:pt>
                <c:pt idx="1562">
                  <c:v>38088.0</c:v>
                </c:pt>
                <c:pt idx="1563">
                  <c:v>38089.0</c:v>
                </c:pt>
                <c:pt idx="1564">
                  <c:v>38090.0</c:v>
                </c:pt>
                <c:pt idx="1565">
                  <c:v>38091.0</c:v>
                </c:pt>
                <c:pt idx="1566">
                  <c:v>38092.0</c:v>
                </c:pt>
                <c:pt idx="1567">
                  <c:v>38093.0</c:v>
                </c:pt>
                <c:pt idx="1568">
                  <c:v>38094.0</c:v>
                </c:pt>
                <c:pt idx="1569">
                  <c:v>38095.0</c:v>
                </c:pt>
                <c:pt idx="1570">
                  <c:v>38096.0</c:v>
                </c:pt>
                <c:pt idx="1571">
                  <c:v>38097.0</c:v>
                </c:pt>
                <c:pt idx="1572">
                  <c:v>38098.0</c:v>
                </c:pt>
                <c:pt idx="1573">
                  <c:v>38099.0</c:v>
                </c:pt>
                <c:pt idx="1574">
                  <c:v>38100.0</c:v>
                </c:pt>
                <c:pt idx="1575">
                  <c:v>38101.0</c:v>
                </c:pt>
                <c:pt idx="1576">
                  <c:v>38102.0</c:v>
                </c:pt>
                <c:pt idx="1577">
                  <c:v>38103.0</c:v>
                </c:pt>
                <c:pt idx="1578">
                  <c:v>38104.0</c:v>
                </c:pt>
                <c:pt idx="1579">
                  <c:v>38105.0</c:v>
                </c:pt>
                <c:pt idx="1580">
                  <c:v>38106.0</c:v>
                </c:pt>
                <c:pt idx="1581">
                  <c:v>38107.0</c:v>
                </c:pt>
                <c:pt idx="1582">
                  <c:v>38108.0</c:v>
                </c:pt>
                <c:pt idx="1583">
                  <c:v>38109.0</c:v>
                </c:pt>
                <c:pt idx="1584">
                  <c:v>38110.0</c:v>
                </c:pt>
                <c:pt idx="1585">
                  <c:v>38111.0</c:v>
                </c:pt>
                <c:pt idx="1586">
                  <c:v>38112.0</c:v>
                </c:pt>
                <c:pt idx="1587">
                  <c:v>38113.0</c:v>
                </c:pt>
                <c:pt idx="1588">
                  <c:v>38114.0</c:v>
                </c:pt>
                <c:pt idx="1589">
                  <c:v>38115.0</c:v>
                </c:pt>
                <c:pt idx="1590">
                  <c:v>38116.0</c:v>
                </c:pt>
                <c:pt idx="1591">
                  <c:v>38117.0</c:v>
                </c:pt>
                <c:pt idx="1592">
                  <c:v>38118.0</c:v>
                </c:pt>
                <c:pt idx="1593">
                  <c:v>38119.0</c:v>
                </c:pt>
                <c:pt idx="1594">
                  <c:v>38120.0</c:v>
                </c:pt>
                <c:pt idx="1595">
                  <c:v>38121.0</c:v>
                </c:pt>
                <c:pt idx="1596">
                  <c:v>38122.0</c:v>
                </c:pt>
                <c:pt idx="1597">
                  <c:v>38123.0</c:v>
                </c:pt>
                <c:pt idx="1598">
                  <c:v>38124.0</c:v>
                </c:pt>
                <c:pt idx="1599">
                  <c:v>38125.0</c:v>
                </c:pt>
                <c:pt idx="1600">
                  <c:v>38126.0</c:v>
                </c:pt>
                <c:pt idx="1601">
                  <c:v>38127.0</c:v>
                </c:pt>
                <c:pt idx="1602">
                  <c:v>38128.0</c:v>
                </c:pt>
                <c:pt idx="1603">
                  <c:v>38129.0</c:v>
                </c:pt>
                <c:pt idx="1604">
                  <c:v>38130.0</c:v>
                </c:pt>
                <c:pt idx="1605">
                  <c:v>38131.0</c:v>
                </c:pt>
                <c:pt idx="1606">
                  <c:v>38132.0</c:v>
                </c:pt>
                <c:pt idx="1607">
                  <c:v>38133.0</c:v>
                </c:pt>
                <c:pt idx="1608">
                  <c:v>38134.0</c:v>
                </c:pt>
                <c:pt idx="1609">
                  <c:v>38135.0</c:v>
                </c:pt>
                <c:pt idx="1610">
                  <c:v>38136.0</c:v>
                </c:pt>
                <c:pt idx="1611">
                  <c:v>38137.0</c:v>
                </c:pt>
                <c:pt idx="1612">
                  <c:v>38138.0</c:v>
                </c:pt>
                <c:pt idx="1613">
                  <c:v>38139.0</c:v>
                </c:pt>
                <c:pt idx="1614">
                  <c:v>38140.0</c:v>
                </c:pt>
                <c:pt idx="1615">
                  <c:v>38141.0</c:v>
                </c:pt>
                <c:pt idx="1616">
                  <c:v>38142.0</c:v>
                </c:pt>
                <c:pt idx="1617">
                  <c:v>38143.0</c:v>
                </c:pt>
                <c:pt idx="1618">
                  <c:v>38144.0</c:v>
                </c:pt>
                <c:pt idx="1619">
                  <c:v>38145.0</c:v>
                </c:pt>
                <c:pt idx="1620">
                  <c:v>38146.0</c:v>
                </c:pt>
                <c:pt idx="1621">
                  <c:v>38147.0</c:v>
                </c:pt>
                <c:pt idx="1622">
                  <c:v>38148.0</c:v>
                </c:pt>
                <c:pt idx="1623">
                  <c:v>38149.0</c:v>
                </c:pt>
                <c:pt idx="1624">
                  <c:v>38150.0</c:v>
                </c:pt>
                <c:pt idx="1625">
                  <c:v>38151.0</c:v>
                </c:pt>
                <c:pt idx="1626">
                  <c:v>38152.0</c:v>
                </c:pt>
                <c:pt idx="1627">
                  <c:v>38153.0</c:v>
                </c:pt>
                <c:pt idx="1628">
                  <c:v>38154.0</c:v>
                </c:pt>
                <c:pt idx="1629">
                  <c:v>38155.0</c:v>
                </c:pt>
                <c:pt idx="1630">
                  <c:v>38156.0</c:v>
                </c:pt>
                <c:pt idx="1631">
                  <c:v>38157.0</c:v>
                </c:pt>
                <c:pt idx="1632">
                  <c:v>38158.0</c:v>
                </c:pt>
                <c:pt idx="1633">
                  <c:v>38159.0</c:v>
                </c:pt>
                <c:pt idx="1634">
                  <c:v>38160.0</c:v>
                </c:pt>
                <c:pt idx="1635">
                  <c:v>38161.0</c:v>
                </c:pt>
                <c:pt idx="1636">
                  <c:v>38162.0</c:v>
                </c:pt>
                <c:pt idx="1637">
                  <c:v>38163.0</c:v>
                </c:pt>
                <c:pt idx="1638">
                  <c:v>38164.0</c:v>
                </c:pt>
                <c:pt idx="1639">
                  <c:v>38165.0</c:v>
                </c:pt>
                <c:pt idx="1640">
                  <c:v>38166.0</c:v>
                </c:pt>
                <c:pt idx="1641">
                  <c:v>38167.0</c:v>
                </c:pt>
                <c:pt idx="1642">
                  <c:v>38168.0</c:v>
                </c:pt>
                <c:pt idx="1643">
                  <c:v>38169.0</c:v>
                </c:pt>
                <c:pt idx="1644">
                  <c:v>38170.0</c:v>
                </c:pt>
                <c:pt idx="1645">
                  <c:v>38171.0</c:v>
                </c:pt>
                <c:pt idx="1646">
                  <c:v>38172.0</c:v>
                </c:pt>
                <c:pt idx="1647">
                  <c:v>38173.0</c:v>
                </c:pt>
                <c:pt idx="1648">
                  <c:v>38174.0</c:v>
                </c:pt>
                <c:pt idx="1649">
                  <c:v>38175.0</c:v>
                </c:pt>
                <c:pt idx="1650">
                  <c:v>38176.0</c:v>
                </c:pt>
                <c:pt idx="1651">
                  <c:v>38177.0</c:v>
                </c:pt>
                <c:pt idx="1652">
                  <c:v>38178.0</c:v>
                </c:pt>
                <c:pt idx="1653">
                  <c:v>38179.0</c:v>
                </c:pt>
                <c:pt idx="1654">
                  <c:v>38180.0</c:v>
                </c:pt>
                <c:pt idx="1655">
                  <c:v>38181.0</c:v>
                </c:pt>
                <c:pt idx="1656">
                  <c:v>38182.0</c:v>
                </c:pt>
                <c:pt idx="1657">
                  <c:v>38183.0</c:v>
                </c:pt>
                <c:pt idx="1658">
                  <c:v>38184.0</c:v>
                </c:pt>
                <c:pt idx="1659">
                  <c:v>38185.0</c:v>
                </c:pt>
                <c:pt idx="1660">
                  <c:v>38186.0</c:v>
                </c:pt>
                <c:pt idx="1661">
                  <c:v>38187.0</c:v>
                </c:pt>
                <c:pt idx="1662">
                  <c:v>38188.0</c:v>
                </c:pt>
                <c:pt idx="1663">
                  <c:v>38189.0</c:v>
                </c:pt>
                <c:pt idx="1664">
                  <c:v>38190.0</c:v>
                </c:pt>
                <c:pt idx="1665">
                  <c:v>38191.0</c:v>
                </c:pt>
                <c:pt idx="1666">
                  <c:v>38192.0</c:v>
                </c:pt>
                <c:pt idx="1667">
                  <c:v>38193.0</c:v>
                </c:pt>
                <c:pt idx="1668">
                  <c:v>38194.0</c:v>
                </c:pt>
                <c:pt idx="1669">
                  <c:v>38195.0</c:v>
                </c:pt>
                <c:pt idx="1670">
                  <c:v>38196.0</c:v>
                </c:pt>
                <c:pt idx="1671">
                  <c:v>38197.0</c:v>
                </c:pt>
                <c:pt idx="1672">
                  <c:v>38198.0</c:v>
                </c:pt>
                <c:pt idx="1673">
                  <c:v>38199.0</c:v>
                </c:pt>
                <c:pt idx="1674">
                  <c:v>38200.0</c:v>
                </c:pt>
                <c:pt idx="1675">
                  <c:v>38201.0</c:v>
                </c:pt>
                <c:pt idx="1676">
                  <c:v>38202.0</c:v>
                </c:pt>
                <c:pt idx="1677">
                  <c:v>38203.0</c:v>
                </c:pt>
                <c:pt idx="1678">
                  <c:v>38204.0</c:v>
                </c:pt>
                <c:pt idx="1679">
                  <c:v>38205.0</c:v>
                </c:pt>
                <c:pt idx="1680">
                  <c:v>38206.0</c:v>
                </c:pt>
                <c:pt idx="1681">
                  <c:v>38207.0</c:v>
                </c:pt>
                <c:pt idx="1682">
                  <c:v>38208.0</c:v>
                </c:pt>
                <c:pt idx="1683">
                  <c:v>38209.0</c:v>
                </c:pt>
                <c:pt idx="1684">
                  <c:v>38210.0</c:v>
                </c:pt>
                <c:pt idx="1685">
                  <c:v>38211.0</c:v>
                </c:pt>
                <c:pt idx="1686">
                  <c:v>38212.0</c:v>
                </c:pt>
                <c:pt idx="1687">
                  <c:v>38213.0</c:v>
                </c:pt>
                <c:pt idx="1688">
                  <c:v>38214.0</c:v>
                </c:pt>
                <c:pt idx="1689">
                  <c:v>38215.0</c:v>
                </c:pt>
                <c:pt idx="1690">
                  <c:v>38216.0</c:v>
                </c:pt>
                <c:pt idx="1691">
                  <c:v>38217.0</c:v>
                </c:pt>
                <c:pt idx="1692">
                  <c:v>38218.0</c:v>
                </c:pt>
                <c:pt idx="1693">
                  <c:v>38219.0</c:v>
                </c:pt>
                <c:pt idx="1694">
                  <c:v>38220.0</c:v>
                </c:pt>
                <c:pt idx="1695">
                  <c:v>38221.0</c:v>
                </c:pt>
                <c:pt idx="1696">
                  <c:v>38222.0</c:v>
                </c:pt>
                <c:pt idx="1697">
                  <c:v>38223.0</c:v>
                </c:pt>
                <c:pt idx="1698">
                  <c:v>38224.0</c:v>
                </c:pt>
                <c:pt idx="1699">
                  <c:v>38225.0</c:v>
                </c:pt>
                <c:pt idx="1700">
                  <c:v>38226.0</c:v>
                </c:pt>
                <c:pt idx="1701">
                  <c:v>38227.0</c:v>
                </c:pt>
                <c:pt idx="1702">
                  <c:v>38228.0</c:v>
                </c:pt>
                <c:pt idx="1703">
                  <c:v>38229.0</c:v>
                </c:pt>
                <c:pt idx="1704">
                  <c:v>38230.0</c:v>
                </c:pt>
                <c:pt idx="1705">
                  <c:v>38231.0</c:v>
                </c:pt>
                <c:pt idx="1706">
                  <c:v>38232.0</c:v>
                </c:pt>
                <c:pt idx="1707">
                  <c:v>38233.0</c:v>
                </c:pt>
                <c:pt idx="1708">
                  <c:v>38234.0</c:v>
                </c:pt>
                <c:pt idx="1709">
                  <c:v>38235.0</c:v>
                </c:pt>
                <c:pt idx="1710">
                  <c:v>38236.0</c:v>
                </c:pt>
                <c:pt idx="1711">
                  <c:v>38237.0</c:v>
                </c:pt>
                <c:pt idx="1712">
                  <c:v>38238.0</c:v>
                </c:pt>
                <c:pt idx="1713">
                  <c:v>38239.0</c:v>
                </c:pt>
                <c:pt idx="1714">
                  <c:v>38240.0</c:v>
                </c:pt>
                <c:pt idx="1715">
                  <c:v>38241.0</c:v>
                </c:pt>
                <c:pt idx="1716">
                  <c:v>38242.0</c:v>
                </c:pt>
                <c:pt idx="1717">
                  <c:v>38243.0</c:v>
                </c:pt>
                <c:pt idx="1718">
                  <c:v>38244.0</c:v>
                </c:pt>
                <c:pt idx="1719">
                  <c:v>38245.0</c:v>
                </c:pt>
                <c:pt idx="1720">
                  <c:v>38246.0</c:v>
                </c:pt>
                <c:pt idx="1721">
                  <c:v>38247.0</c:v>
                </c:pt>
                <c:pt idx="1722">
                  <c:v>38248.0</c:v>
                </c:pt>
                <c:pt idx="1723">
                  <c:v>38249.0</c:v>
                </c:pt>
                <c:pt idx="1724">
                  <c:v>38250.0</c:v>
                </c:pt>
                <c:pt idx="1725">
                  <c:v>38251.0</c:v>
                </c:pt>
                <c:pt idx="1726">
                  <c:v>38252.0</c:v>
                </c:pt>
                <c:pt idx="1727">
                  <c:v>38253.0</c:v>
                </c:pt>
                <c:pt idx="1728">
                  <c:v>38254.0</c:v>
                </c:pt>
                <c:pt idx="1729">
                  <c:v>38255.0</c:v>
                </c:pt>
                <c:pt idx="1730">
                  <c:v>38256.0</c:v>
                </c:pt>
                <c:pt idx="1731">
                  <c:v>38257.0</c:v>
                </c:pt>
                <c:pt idx="1732">
                  <c:v>38258.0</c:v>
                </c:pt>
                <c:pt idx="1733">
                  <c:v>38259.0</c:v>
                </c:pt>
                <c:pt idx="1734">
                  <c:v>38260.0</c:v>
                </c:pt>
                <c:pt idx="1735">
                  <c:v>38261.0</c:v>
                </c:pt>
                <c:pt idx="1736">
                  <c:v>38262.0</c:v>
                </c:pt>
                <c:pt idx="1737">
                  <c:v>38263.0</c:v>
                </c:pt>
                <c:pt idx="1738">
                  <c:v>38264.0</c:v>
                </c:pt>
                <c:pt idx="1739">
                  <c:v>38265.0</c:v>
                </c:pt>
                <c:pt idx="1740">
                  <c:v>38266.0</c:v>
                </c:pt>
                <c:pt idx="1741">
                  <c:v>38267.0</c:v>
                </c:pt>
                <c:pt idx="1742">
                  <c:v>38268.0</c:v>
                </c:pt>
                <c:pt idx="1743">
                  <c:v>38269.0</c:v>
                </c:pt>
                <c:pt idx="1744">
                  <c:v>38270.0</c:v>
                </c:pt>
                <c:pt idx="1745">
                  <c:v>38271.0</c:v>
                </c:pt>
                <c:pt idx="1746">
                  <c:v>38272.0</c:v>
                </c:pt>
                <c:pt idx="1747">
                  <c:v>38273.0</c:v>
                </c:pt>
                <c:pt idx="1748">
                  <c:v>38274.0</c:v>
                </c:pt>
                <c:pt idx="1749">
                  <c:v>38275.0</c:v>
                </c:pt>
                <c:pt idx="1750">
                  <c:v>38276.0</c:v>
                </c:pt>
                <c:pt idx="1751">
                  <c:v>38277.0</c:v>
                </c:pt>
                <c:pt idx="1752">
                  <c:v>38278.0</c:v>
                </c:pt>
                <c:pt idx="1753">
                  <c:v>38279.0</c:v>
                </c:pt>
                <c:pt idx="1754">
                  <c:v>38280.0</c:v>
                </c:pt>
                <c:pt idx="1755">
                  <c:v>38281.0</c:v>
                </c:pt>
                <c:pt idx="1756">
                  <c:v>38282.0</c:v>
                </c:pt>
                <c:pt idx="1757">
                  <c:v>38283.0</c:v>
                </c:pt>
                <c:pt idx="1758">
                  <c:v>38284.0</c:v>
                </c:pt>
                <c:pt idx="1759">
                  <c:v>38285.0</c:v>
                </c:pt>
                <c:pt idx="1760">
                  <c:v>38286.0</c:v>
                </c:pt>
                <c:pt idx="1761">
                  <c:v>38287.0</c:v>
                </c:pt>
                <c:pt idx="1762">
                  <c:v>38288.0</c:v>
                </c:pt>
                <c:pt idx="1763">
                  <c:v>38289.0</c:v>
                </c:pt>
                <c:pt idx="1764">
                  <c:v>38290.0</c:v>
                </c:pt>
                <c:pt idx="1765">
                  <c:v>38291.0</c:v>
                </c:pt>
                <c:pt idx="1766">
                  <c:v>38292.0</c:v>
                </c:pt>
                <c:pt idx="1767">
                  <c:v>38293.0</c:v>
                </c:pt>
                <c:pt idx="1768">
                  <c:v>38294.0</c:v>
                </c:pt>
                <c:pt idx="1769">
                  <c:v>38295.0</c:v>
                </c:pt>
                <c:pt idx="1770">
                  <c:v>38296.0</c:v>
                </c:pt>
                <c:pt idx="1771">
                  <c:v>38297.0</c:v>
                </c:pt>
                <c:pt idx="1772">
                  <c:v>38298.0</c:v>
                </c:pt>
                <c:pt idx="1773">
                  <c:v>38299.0</c:v>
                </c:pt>
                <c:pt idx="1774">
                  <c:v>38300.0</c:v>
                </c:pt>
                <c:pt idx="1775">
                  <c:v>38301.0</c:v>
                </c:pt>
                <c:pt idx="1776">
                  <c:v>38302.0</c:v>
                </c:pt>
                <c:pt idx="1777">
                  <c:v>38303.0</c:v>
                </c:pt>
                <c:pt idx="1778">
                  <c:v>38304.0</c:v>
                </c:pt>
                <c:pt idx="1779">
                  <c:v>38305.0</c:v>
                </c:pt>
                <c:pt idx="1780">
                  <c:v>38306.0</c:v>
                </c:pt>
                <c:pt idx="1781">
                  <c:v>38307.0</c:v>
                </c:pt>
                <c:pt idx="1782">
                  <c:v>38308.0</c:v>
                </c:pt>
                <c:pt idx="1783">
                  <c:v>38309.0</c:v>
                </c:pt>
                <c:pt idx="1784">
                  <c:v>38310.0</c:v>
                </c:pt>
                <c:pt idx="1785">
                  <c:v>38311.0</c:v>
                </c:pt>
                <c:pt idx="1786">
                  <c:v>38312.0</c:v>
                </c:pt>
                <c:pt idx="1787">
                  <c:v>38313.0</c:v>
                </c:pt>
                <c:pt idx="1788">
                  <c:v>38314.0</c:v>
                </c:pt>
                <c:pt idx="1789">
                  <c:v>38315.0</c:v>
                </c:pt>
                <c:pt idx="1790">
                  <c:v>38316.0</c:v>
                </c:pt>
                <c:pt idx="1791">
                  <c:v>38317.0</c:v>
                </c:pt>
                <c:pt idx="1792">
                  <c:v>38318.0</c:v>
                </c:pt>
                <c:pt idx="1793">
                  <c:v>38319.0</c:v>
                </c:pt>
                <c:pt idx="1794">
                  <c:v>38320.0</c:v>
                </c:pt>
                <c:pt idx="1795">
                  <c:v>38321.0</c:v>
                </c:pt>
                <c:pt idx="1796">
                  <c:v>38322.0</c:v>
                </c:pt>
                <c:pt idx="1797">
                  <c:v>38323.0</c:v>
                </c:pt>
                <c:pt idx="1798">
                  <c:v>38324.0</c:v>
                </c:pt>
                <c:pt idx="1799">
                  <c:v>38325.0</c:v>
                </c:pt>
                <c:pt idx="1800">
                  <c:v>38326.0</c:v>
                </c:pt>
                <c:pt idx="1801">
                  <c:v>38327.0</c:v>
                </c:pt>
                <c:pt idx="1802">
                  <c:v>38328.0</c:v>
                </c:pt>
                <c:pt idx="1803">
                  <c:v>38329.0</c:v>
                </c:pt>
                <c:pt idx="1804">
                  <c:v>38330.0</c:v>
                </c:pt>
                <c:pt idx="1805">
                  <c:v>38331.0</c:v>
                </c:pt>
                <c:pt idx="1806">
                  <c:v>38332.0</c:v>
                </c:pt>
                <c:pt idx="1807">
                  <c:v>38333.0</c:v>
                </c:pt>
                <c:pt idx="1808">
                  <c:v>38334.0</c:v>
                </c:pt>
                <c:pt idx="1809">
                  <c:v>38335.0</c:v>
                </c:pt>
                <c:pt idx="1810">
                  <c:v>38336.0</c:v>
                </c:pt>
                <c:pt idx="1811">
                  <c:v>38337.0</c:v>
                </c:pt>
                <c:pt idx="1812">
                  <c:v>38338.0</c:v>
                </c:pt>
                <c:pt idx="1813">
                  <c:v>38339.0</c:v>
                </c:pt>
                <c:pt idx="1814">
                  <c:v>38340.0</c:v>
                </c:pt>
                <c:pt idx="1815">
                  <c:v>38341.0</c:v>
                </c:pt>
                <c:pt idx="1816">
                  <c:v>38342.0</c:v>
                </c:pt>
                <c:pt idx="1817">
                  <c:v>38343.0</c:v>
                </c:pt>
                <c:pt idx="1818">
                  <c:v>38344.0</c:v>
                </c:pt>
                <c:pt idx="1819">
                  <c:v>38345.0</c:v>
                </c:pt>
                <c:pt idx="1820">
                  <c:v>38346.0</c:v>
                </c:pt>
                <c:pt idx="1821">
                  <c:v>38347.0</c:v>
                </c:pt>
                <c:pt idx="1822">
                  <c:v>38348.0</c:v>
                </c:pt>
                <c:pt idx="1823">
                  <c:v>38349.0</c:v>
                </c:pt>
                <c:pt idx="1824">
                  <c:v>38350.0</c:v>
                </c:pt>
                <c:pt idx="1825">
                  <c:v>38351.0</c:v>
                </c:pt>
                <c:pt idx="1826">
                  <c:v>38352.0</c:v>
                </c:pt>
                <c:pt idx="1827">
                  <c:v>38353.0</c:v>
                </c:pt>
                <c:pt idx="1828">
                  <c:v>38354.0</c:v>
                </c:pt>
                <c:pt idx="1829">
                  <c:v>38355.0</c:v>
                </c:pt>
                <c:pt idx="1830">
                  <c:v>38356.0</c:v>
                </c:pt>
                <c:pt idx="1831">
                  <c:v>38357.0</c:v>
                </c:pt>
                <c:pt idx="1832">
                  <c:v>38358.0</c:v>
                </c:pt>
                <c:pt idx="1833">
                  <c:v>38359.0</c:v>
                </c:pt>
                <c:pt idx="1834">
                  <c:v>38360.0</c:v>
                </c:pt>
                <c:pt idx="1835">
                  <c:v>38361.0</c:v>
                </c:pt>
                <c:pt idx="1836">
                  <c:v>38362.0</c:v>
                </c:pt>
                <c:pt idx="1837">
                  <c:v>38363.0</c:v>
                </c:pt>
                <c:pt idx="1838">
                  <c:v>38364.0</c:v>
                </c:pt>
                <c:pt idx="1839">
                  <c:v>38365.0</c:v>
                </c:pt>
                <c:pt idx="1840">
                  <c:v>38366.0</c:v>
                </c:pt>
                <c:pt idx="1841">
                  <c:v>38367.0</c:v>
                </c:pt>
                <c:pt idx="1842">
                  <c:v>38368.0</c:v>
                </c:pt>
                <c:pt idx="1843">
                  <c:v>38369.0</c:v>
                </c:pt>
                <c:pt idx="1844">
                  <c:v>38370.0</c:v>
                </c:pt>
                <c:pt idx="1845">
                  <c:v>38371.0</c:v>
                </c:pt>
                <c:pt idx="1846">
                  <c:v>38372.0</c:v>
                </c:pt>
                <c:pt idx="1847">
                  <c:v>38373.0</c:v>
                </c:pt>
                <c:pt idx="1848">
                  <c:v>38374.0</c:v>
                </c:pt>
                <c:pt idx="1849">
                  <c:v>38375.0</c:v>
                </c:pt>
                <c:pt idx="1850">
                  <c:v>38376.0</c:v>
                </c:pt>
                <c:pt idx="1851">
                  <c:v>38377.0</c:v>
                </c:pt>
                <c:pt idx="1852">
                  <c:v>38378.0</c:v>
                </c:pt>
                <c:pt idx="1853">
                  <c:v>38379.0</c:v>
                </c:pt>
                <c:pt idx="1854">
                  <c:v>38380.0</c:v>
                </c:pt>
                <c:pt idx="1855">
                  <c:v>38381.0</c:v>
                </c:pt>
                <c:pt idx="1856">
                  <c:v>38382.0</c:v>
                </c:pt>
                <c:pt idx="1857">
                  <c:v>38383.0</c:v>
                </c:pt>
                <c:pt idx="1858">
                  <c:v>38384.0</c:v>
                </c:pt>
                <c:pt idx="1859">
                  <c:v>38385.0</c:v>
                </c:pt>
                <c:pt idx="1860">
                  <c:v>38386.0</c:v>
                </c:pt>
                <c:pt idx="1861">
                  <c:v>38387.0</c:v>
                </c:pt>
                <c:pt idx="1862">
                  <c:v>38388.0</c:v>
                </c:pt>
                <c:pt idx="1863">
                  <c:v>38389.0</c:v>
                </c:pt>
                <c:pt idx="1864">
                  <c:v>38390.0</c:v>
                </c:pt>
                <c:pt idx="1865">
                  <c:v>38391.0</c:v>
                </c:pt>
                <c:pt idx="1866">
                  <c:v>38392.0</c:v>
                </c:pt>
                <c:pt idx="1867">
                  <c:v>38393.0</c:v>
                </c:pt>
                <c:pt idx="1868">
                  <c:v>38394.0</c:v>
                </c:pt>
                <c:pt idx="1869">
                  <c:v>38395.0</c:v>
                </c:pt>
                <c:pt idx="1870">
                  <c:v>38396.0</c:v>
                </c:pt>
                <c:pt idx="1871">
                  <c:v>38397.0</c:v>
                </c:pt>
                <c:pt idx="1872">
                  <c:v>38398.0</c:v>
                </c:pt>
                <c:pt idx="1873">
                  <c:v>38399.0</c:v>
                </c:pt>
                <c:pt idx="1874">
                  <c:v>38400.0</c:v>
                </c:pt>
                <c:pt idx="1875">
                  <c:v>38401.0</c:v>
                </c:pt>
                <c:pt idx="1876">
                  <c:v>38402.0</c:v>
                </c:pt>
                <c:pt idx="1877">
                  <c:v>38403.0</c:v>
                </c:pt>
                <c:pt idx="1878">
                  <c:v>38404.0</c:v>
                </c:pt>
                <c:pt idx="1879">
                  <c:v>38405.0</c:v>
                </c:pt>
                <c:pt idx="1880">
                  <c:v>38406.0</c:v>
                </c:pt>
                <c:pt idx="1881">
                  <c:v>38407.0</c:v>
                </c:pt>
                <c:pt idx="1882">
                  <c:v>38408.0</c:v>
                </c:pt>
                <c:pt idx="1883">
                  <c:v>38409.0</c:v>
                </c:pt>
                <c:pt idx="1884">
                  <c:v>38410.0</c:v>
                </c:pt>
                <c:pt idx="1885">
                  <c:v>38411.0</c:v>
                </c:pt>
                <c:pt idx="1886">
                  <c:v>38412.0</c:v>
                </c:pt>
                <c:pt idx="1887">
                  <c:v>38413.0</c:v>
                </c:pt>
                <c:pt idx="1888">
                  <c:v>38414.0</c:v>
                </c:pt>
                <c:pt idx="1889">
                  <c:v>38415.0</c:v>
                </c:pt>
                <c:pt idx="1890">
                  <c:v>38416.0</c:v>
                </c:pt>
                <c:pt idx="1891">
                  <c:v>38417.0</c:v>
                </c:pt>
                <c:pt idx="1892">
                  <c:v>38418.0</c:v>
                </c:pt>
                <c:pt idx="1893">
                  <c:v>38419.0</c:v>
                </c:pt>
                <c:pt idx="1894">
                  <c:v>38420.0</c:v>
                </c:pt>
                <c:pt idx="1895">
                  <c:v>38421.0</c:v>
                </c:pt>
                <c:pt idx="1896">
                  <c:v>38422.0</c:v>
                </c:pt>
                <c:pt idx="1897">
                  <c:v>38423.0</c:v>
                </c:pt>
                <c:pt idx="1898">
                  <c:v>38424.0</c:v>
                </c:pt>
                <c:pt idx="1899">
                  <c:v>38425.0</c:v>
                </c:pt>
                <c:pt idx="1900">
                  <c:v>38426.0</c:v>
                </c:pt>
                <c:pt idx="1901">
                  <c:v>38427.0</c:v>
                </c:pt>
                <c:pt idx="1902">
                  <c:v>38428.0</c:v>
                </c:pt>
                <c:pt idx="1903">
                  <c:v>38429.0</c:v>
                </c:pt>
                <c:pt idx="1904">
                  <c:v>38430.0</c:v>
                </c:pt>
                <c:pt idx="1905">
                  <c:v>38431.0</c:v>
                </c:pt>
                <c:pt idx="1906">
                  <c:v>38432.0</c:v>
                </c:pt>
                <c:pt idx="1907">
                  <c:v>38433.0</c:v>
                </c:pt>
                <c:pt idx="1908">
                  <c:v>38434.0</c:v>
                </c:pt>
                <c:pt idx="1909">
                  <c:v>38435.0</c:v>
                </c:pt>
                <c:pt idx="1910">
                  <c:v>38436.0</c:v>
                </c:pt>
                <c:pt idx="1911">
                  <c:v>38437.0</c:v>
                </c:pt>
                <c:pt idx="1912">
                  <c:v>38438.0</c:v>
                </c:pt>
                <c:pt idx="1913">
                  <c:v>38439.0</c:v>
                </c:pt>
                <c:pt idx="1914">
                  <c:v>38440.0</c:v>
                </c:pt>
                <c:pt idx="1915">
                  <c:v>38441.0</c:v>
                </c:pt>
                <c:pt idx="1916">
                  <c:v>38442.0</c:v>
                </c:pt>
                <c:pt idx="1917">
                  <c:v>38443.0</c:v>
                </c:pt>
                <c:pt idx="1918">
                  <c:v>38444.0</c:v>
                </c:pt>
                <c:pt idx="1919">
                  <c:v>38445.0</c:v>
                </c:pt>
                <c:pt idx="1920">
                  <c:v>38446.0</c:v>
                </c:pt>
                <c:pt idx="1921">
                  <c:v>38447.0</c:v>
                </c:pt>
                <c:pt idx="1922">
                  <c:v>38448.0</c:v>
                </c:pt>
                <c:pt idx="1923">
                  <c:v>38449.0</c:v>
                </c:pt>
                <c:pt idx="1924">
                  <c:v>38450.0</c:v>
                </c:pt>
                <c:pt idx="1925">
                  <c:v>38451.0</c:v>
                </c:pt>
                <c:pt idx="1926">
                  <c:v>38452.0</c:v>
                </c:pt>
                <c:pt idx="1927">
                  <c:v>38453.0</c:v>
                </c:pt>
                <c:pt idx="1928">
                  <c:v>38454.0</c:v>
                </c:pt>
                <c:pt idx="1929">
                  <c:v>38455.0</c:v>
                </c:pt>
                <c:pt idx="1930">
                  <c:v>38456.0</c:v>
                </c:pt>
                <c:pt idx="1931">
                  <c:v>38457.0</c:v>
                </c:pt>
                <c:pt idx="1932">
                  <c:v>38458.0</c:v>
                </c:pt>
                <c:pt idx="1933">
                  <c:v>38459.0</c:v>
                </c:pt>
                <c:pt idx="1934">
                  <c:v>38460.0</c:v>
                </c:pt>
                <c:pt idx="1935">
                  <c:v>38461.0</c:v>
                </c:pt>
                <c:pt idx="1936">
                  <c:v>38462.0</c:v>
                </c:pt>
                <c:pt idx="1937">
                  <c:v>38463.0</c:v>
                </c:pt>
                <c:pt idx="1938">
                  <c:v>38464.0</c:v>
                </c:pt>
                <c:pt idx="1939">
                  <c:v>38465.0</c:v>
                </c:pt>
                <c:pt idx="1940">
                  <c:v>38466.0</c:v>
                </c:pt>
                <c:pt idx="1941">
                  <c:v>38467.0</c:v>
                </c:pt>
                <c:pt idx="1942">
                  <c:v>38468.0</c:v>
                </c:pt>
                <c:pt idx="1943">
                  <c:v>38469.0</c:v>
                </c:pt>
                <c:pt idx="1944">
                  <c:v>38470.0</c:v>
                </c:pt>
                <c:pt idx="1945">
                  <c:v>38471.0</c:v>
                </c:pt>
                <c:pt idx="1946">
                  <c:v>38472.0</c:v>
                </c:pt>
                <c:pt idx="1947">
                  <c:v>38473.0</c:v>
                </c:pt>
                <c:pt idx="1948">
                  <c:v>38474.0</c:v>
                </c:pt>
                <c:pt idx="1949">
                  <c:v>38475.0</c:v>
                </c:pt>
                <c:pt idx="1950">
                  <c:v>38476.0</c:v>
                </c:pt>
                <c:pt idx="1951">
                  <c:v>38477.0</c:v>
                </c:pt>
                <c:pt idx="1952">
                  <c:v>38478.0</c:v>
                </c:pt>
                <c:pt idx="1953">
                  <c:v>38479.0</c:v>
                </c:pt>
                <c:pt idx="1954">
                  <c:v>38480.0</c:v>
                </c:pt>
                <c:pt idx="1955">
                  <c:v>38481.0</c:v>
                </c:pt>
                <c:pt idx="1956">
                  <c:v>38482.0</c:v>
                </c:pt>
                <c:pt idx="1957">
                  <c:v>38483.0</c:v>
                </c:pt>
                <c:pt idx="1958">
                  <c:v>38484.0</c:v>
                </c:pt>
                <c:pt idx="1959">
                  <c:v>38485.0</c:v>
                </c:pt>
                <c:pt idx="1960">
                  <c:v>38486.0</c:v>
                </c:pt>
                <c:pt idx="1961">
                  <c:v>38487.0</c:v>
                </c:pt>
                <c:pt idx="1962">
                  <c:v>38488.0</c:v>
                </c:pt>
                <c:pt idx="1963">
                  <c:v>38489.0</c:v>
                </c:pt>
                <c:pt idx="1964">
                  <c:v>38490.0</c:v>
                </c:pt>
                <c:pt idx="1965">
                  <c:v>38491.0</c:v>
                </c:pt>
                <c:pt idx="1966">
                  <c:v>38492.0</c:v>
                </c:pt>
                <c:pt idx="1967">
                  <c:v>38493.0</c:v>
                </c:pt>
                <c:pt idx="1968">
                  <c:v>38494.0</c:v>
                </c:pt>
                <c:pt idx="1969">
                  <c:v>38495.0</c:v>
                </c:pt>
                <c:pt idx="1970">
                  <c:v>38496.0</c:v>
                </c:pt>
                <c:pt idx="1971">
                  <c:v>38497.0</c:v>
                </c:pt>
                <c:pt idx="1972">
                  <c:v>38498.0</c:v>
                </c:pt>
                <c:pt idx="1973">
                  <c:v>38499.0</c:v>
                </c:pt>
                <c:pt idx="1974">
                  <c:v>38500.0</c:v>
                </c:pt>
                <c:pt idx="1975">
                  <c:v>38501.0</c:v>
                </c:pt>
                <c:pt idx="1976">
                  <c:v>38502.0</c:v>
                </c:pt>
                <c:pt idx="1977">
                  <c:v>38503.0</c:v>
                </c:pt>
                <c:pt idx="1978">
                  <c:v>38504.0</c:v>
                </c:pt>
                <c:pt idx="1979">
                  <c:v>38505.0</c:v>
                </c:pt>
                <c:pt idx="1980">
                  <c:v>38506.0</c:v>
                </c:pt>
                <c:pt idx="1981">
                  <c:v>38507.0</c:v>
                </c:pt>
                <c:pt idx="1982">
                  <c:v>38508.0</c:v>
                </c:pt>
                <c:pt idx="1983">
                  <c:v>38509.0</c:v>
                </c:pt>
                <c:pt idx="1984">
                  <c:v>38510.0</c:v>
                </c:pt>
                <c:pt idx="1985">
                  <c:v>38511.0</c:v>
                </c:pt>
                <c:pt idx="1986">
                  <c:v>38512.0</c:v>
                </c:pt>
                <c:pt idx="1987">
                  <c:v>38513.0</c:v>
                </c:pt>
                <c:pt idx="1988">
                  <c:v>38514.0</c:v>
                </c:pt>
                <c:pt idx="1989">
                  <c:v>38515.0</c:v>
                </c:pt>
                <c:pt idx="1990">
                  <c:v>38516.0</c:v>
                </c:pt>
                <c:pt idx="1991">
                  <c:v>38517.0</c:v>
                </c:pt>
                <c:pt idx="1992">
                  <c:v>38518.0</c:v>
                </c:pt>
                <c:pt idx="1993">
                  <c:v>38519.0</c:v>
                </c:pt>
                <c:pt idx="1994">
                  <c:v>38520.0</c:v>
                </c:pt>
                <c:pt idx="1995">
                  <c:v>38521.0</c:v>
                </c:pt>
                <c:pt idx="1996">
                  <c:v>38522.0</c:v>
                </c:pt>
                <c:pt idx="1997">
                  <c:v>38523.0</c:v>
                </c:pt>
                <c:pt idx="1998">
                  <c:v>38524.0</c:v>
                </c:pt>
                <c:pt idx="1999">
                  <c:v>38525.0</c:v>
                </c:pt>
                <c:pt idx="2000">
                  <c:v>38526.0</c:v>
                </c:pt>
                <c:pt idx="2001">
                  <c:v>38527.0</c:v>
                </c:pt>
                <c:pt idx="2002">
                  <c:v>38528.0</c:v>
                </c:pt>
                <c:pt idx="2003">
                  <c:v>38529.0</c:v>
                </c:pt>
                <c:pt idx="2004">
                  <c:v>38530.0</c:v>
                </c:pt>
                <c:pt idx="2005">
                  <c:v>38531.0</c:v>
                </c:pt>
                <c:pt idx="2006">
                  <c:v>38532.0</c:v>
                </c:pt>
                <c:pt idx="2007">
                  <c:v>38533.0</c:v>
                </c:pt>
                <c:pt idx="2008">
                  <c:v>38534.0</c:v>
                </c:pt>
                <c:pt idx="2009">
                  <c:v>38535.0</c:v>
                </c:pt>
                <c:pt idx="2010">
                  <c:v>38536.0</c:v>
                </c:pt>
                <c:pt idx="2011">
                  <c:v>38537.0</c:v>
                </c:pt>
                <c:pt idx="2012">
                  <c:v>38538.0</c:v>
                </c:pt>
                <c:pt idx="2013">
                  <c:v>38539.0</c:v>
                </c:pt>
                <c:pt idx="2014">
                  <c:v>38540.0</c:v>
                </c:pt>
                <c:pt idx="2015">
                  <c:v>38541.0</c:v>
                </c:pt>
                <c:pt idx="2016">
                  <c:v>38542.0</c:v>
                </c:pt>
                <c:pt idx="2017">
                  <c:v>38543.0</c:v>
                </c:pt>
                <c:pt idx="2018">
                  <c:v>38544.0</c:v>
                </c:pt>
                <c:pt idx="2019">
                  <c:v>38545.0</c:v>
                </c:pt>
                <c:pt idx="2020">
                  <c:v>38546.0</c:v>
                </c:pt>
                <c:pt idx="2021">
                  <c:v>38547.0</c:v>
                </c:pt>
                <c:pt idx="2022">
                  <c:v>38548.0</c:v>
                </c:pt>
                <c:pt idx="2023">
                  <c:v>38549.0</c:v>
                </c:pt>
                <c:pt idx="2024">
                  <c:v>38550.0</c:v>
                </c:pt>
                <c:pt idx="2025">
                  <c:v>38551.0</c:v>
                </c:pt>
                <c:pt idx="2026">
                  <c:v>38552.0</c:v>
                </c:pt>
                <c:pt idx="2027">
                  <c:v>38553.0</c:v>
                </c:pt>
                <c:pt idx="2028">
                  <c:v>38554.0</c:v>
                </c:pt>
                <c:pt idx="2029">
                  <c:v>38555.0</c:v>
                </c:pt>
                <c:pt idx="2030">
                  <c:v>38556.0</c:v>
                </c:pt>
                <c:pt idx="2031">
                  <c:v>38557.0</c:v>
                </c:pt>
                <c:pt idx="2032">
                  <c:v>38558.0</c:v>
                </c:pt>
                <c:pt idx="2033">
                  <c:v>38559.0</c:v>
                </c:pt>
                <c:pt idx="2034">
                  <c:v>38560.0</c:v>
                </c:pt>
                <c:pt idx="2035">
                  <c:v>38561.0</c:v>
                </c:pt>
                <c:pt idx="2036">
                  <c:v>38562.0</c:v>
                </c:pt>
                <c:pt idx="2037">
                  <c:v>38563.0</c:v>
                </c:pt>
                <c:pt idx="2038">
                  <c:v>38564.0</c:v>
                </c:pt>
                <c:pt idx="2039">
                  <c:v>38565.0</c:v>
                </c:pt>
                <c:pt idx="2040">
                  <c:v>38566.0</c:v>
                </c:pt>
                <c:pt idx="2041">
                  <c:v>38567.0</c:v>
                </c:pt>
                <c:pt idx="2042">
                  <c:v>38568.0</c:v>
                </c:pt>
                <c:pt idx="2043">
                  <c:v>38569.0</c:v>
                </c:pt>
                <c:pt idx="2044">
                  <c:v>38570.0</c:v>
                </c:pt>
                <c:pt idx="2045">
                  <c:v>38571.0</c:v>
                </c:pt>
                <c:pt idx="2046">
                  <c:v>38572.0</c:v>
                </c:pt>
                <c:pt idx="2047">
                  <c:v>38573.0</c:v>
                </c:pt>
                <c:pt idx="2048">
                  <c:v>38574.0</c:v>
                </c:pt>
                <c:pt idx="2049">
                  <c:v>38575.0</c:v>
                </c:pt>
                <c:pt idx="2050">
                  <c:v>38576.0</c:v>
                </c:pt>
                <c:pt idx="2051">
                  <c:v>38577.0</c:v>
                </c:pt>
                <c:pt idx="2052">
                  <c:v>38578.0</c:v>
                </c:pt>
                <c:pt idx="2053">
                  <c:v>38579.0</c:v>
                </c:pt>
                <c:pt idx="2054">
                  <c:v>38580.0</c:v>
                </c:pt>
                <c:pt idx="2055">
                  <c:v>38581.0</c:v>
                </c:pt>
                <c:pt idx="2056">
                  <c:v>38582.0</c:v>
                </c:pt>
                <c:pt idx="2057">
                  <c:v>38583.0</c:v>
                </c:pt>
                <c:pt idx="2058">
                  <c:v>38584.0</c:v>
                </c:pt>
                <c:pt idx="2059">
                  <c:v>38585.0</c:v>
                </c:pt>
                <c:pt idx="2060">
                  <c:v>38586.0</c:v>
                </c:pt>
                <c:pt idx="2061">
                  <c:v>38587.0</c:v>
                </c:pt>
                <c:pt idx="2062">
                  <c:v>38588.0</c:v>
                </c:pt>
                <c:pt idx="2063">
                  <c:v>38589.0</c:v>
                </c:pt>
                <c:pt idx="2064">
                  <c:v>38590.0</c:v>
                </c:pt>
                <c:pt idx="2065">
                  <c:v>38591.0</c:v>
                </c:pt>
                <c:pt idx="2066">
                  <c:v>38592.0</c:v>
                </c:pt>
                <c:pt idx="2067">
                  <c:v>38593.0</c:v>
                </c:pt>
                <c:pt idx="2068">
                  <c:v>38594.0</c:v>
                </c:pt>
                <c:pt idx="2069">
                  <c:v>38595.0</c:v>
                </c:pt>
                <c:pt idx="2070">
                  <c:v>38596.0</c:v>
                </c:pt>
                <c:pt idx="2071">
                  <c:v>38597.0</c:v>
                </c:pt>
                <c:pt idx="2072">
                  <c:v>38598.0</c:v>
                </c:pt>
                <c:pt idx="2073">
                  <c:v>38599.0</c:v>
                </c:pt>
                <c:pt idx="2074">
                  <c:v>38600.0</c:v>
                </c:pt>
                <c:pt idx="2075">
                  <c:v>38601.0</c:v>
                </c:pt>
                <c:pt idx="2076">
                  <c:v>38602.0</c:v>
                </c:pt>
                <c:pt idx="2077">
                  <c:v>38603.0</c:v>
                </c:pt>
                <c:pt idx="2078">
                  <c:v>38604.0</c:v>
                </c:pt>
                <c:pt idx="2079">
                  <c:v>38605.0</c:v>
                </c:pt>
                <c:pt idx="2080">
                  <c:v>38606.0</c:v>
                </c:pt>
                <c:pt idx="2081">
                  <c:v>38607.0</c:v>
                </c:pt>
                <c:pt idx="2082">
                  <c:v>38608.0</c:v>
                </c:pt>
                <c:pt idx="2083">
                  <c:v>38609.0</c:v>
                </c:pt>
                <c:pt idx="2084">
                  <c:v>38610.0</c:v>
                </c:pt>
                <c:pt idx="2085">
                  <c:v>38611.0</c:v>
                </c:pt>
                <c:pt idx="2086">
                  <c:v>38612.0</c:v>
                </c:pt>
                <c:pt idx="2087">
                  <c:v>38613.0</c:v>
                </c:pt>
                <c:pt idx="2088">
                  <c:v>38614.0</c:v>
                </c:pt>
                <c:pt idx="2089">
                  <c:v>38615.0</c:v>
                </c:pt>
                <c:pt idx="2090">
                  <c:v>38616.0</c:v>
                </c:pt>
                <c:pt idx="2091">
                  <c:v>38617.0</c:v>
                </c:pt>
                <c:pt idx="2092">
                  <c:v>38618.0</c:v>
                </c:pt>
                <c:pt idx="2093">
                  <c:v>38619.0</c:v>
                </c:pt>
                <c:pt idx="2094">
                  <c:v>38620.0</c:v>
                </c:pt>
                <c:pt idx="2095">
                  <c:v>38621.0</c:v>
                </c:pt>
                <c:pt idx="2096">
                  <c:v>38622.0</c:v>
                </c:pt>
                <c:pt idx="2097">
                  <c:v>38623.0</c:v>
                </c:pt>
                <c:pt idx="2098">
                  <c:v>38624.0</c:v>
                </c:pt>
                <c:pt idx="2099">
                  <c:v>38625.0</c:v>
                </c:pt>
                <c:pt idx="2100">
                  <c:v>38626.0</c:v>
                </c:pt>
                <c:pt idx="2101">
                  <c:v>38627.0</c:v>
                </c:pt>
                <c:pt idx="2102">
                  <c:v>38628.0</c:v>
                </c:pt>
                <c:pt idx="2103">
                  <c:v>38629.0</c:v>
                </c:pt>
                <c:pt idx="2104">
                  <c:v>38630.0</c:v>
                </c:pt>
                <c:pt idx="2105">
                  <c:v>38631.0</c:v>
                </c:pt>
                <c:pt idx="2106">
                  <c:v>38632.0</c:v>
                </c:pt>
                <c:pt idx="2107">
                  <c:v>38633.0</c:v>
                </c:pt>
                <c:pt idx="2108">
                  <c:v>38634.0</c:v>
                </c:pt>
                <c:pt idx="2109">
                  <c:v>38635.0</c:v>
                </c:pt>
                <c:pt idx="2110">
                  <c:v>38636.0</c:v>
                </c:pt>
                <c:pt idx="2111">
                  <c:v>38637.0</c:v>
                </c:pt>
                <c:pt idx="2112">
                  <c:v>38638.0</c:v>
                </c:pt>
                <c:pt idx="2113">
                  <c:v>38639.0</c:v>
                </c:pt>
                <c:pt idx="2114">
                  <c:v>38640.0</c:v>
                </c:pt>
                <c:pt idx="2115">
                  <c:v>38641.0</c:v>
                </c:pt>
                <c:pt idx="2116">
                  <c:v>38642.0</c:v>
                </c:pt>
                <c:pt idx="2117">
                  <c:v>38643.0</c:v>
                </c:pt>
                <c:pt idx="2118">
                  <c:v>38644.0</c:v>
                </c:pt>
                <c:pt idx="2119">
                  <c:v>38645.0</c:v>
                </c:pt>
                <c:pt idx="2120">
                  <c:v>38646.0</c:v>
                </c:pt>
                <c:pt idx="2121">
                  <c:v>38647.0</c:v>
                </c:pt>
                <c:pt idx="2122">
                  <c:v>38648.0</c:v>
                </c:pt>
                <c:pt idx="2123">
                  <c:v>38649.0</c:v>
                </c:pt>
                <c:pt idx="2124">
                  <c:v>38650.0</c:v>
                </c:pt>
                <c:pt idx="2125">
                  <c:v>38651.0</c:v>
                </c:pt>
                <c:pt idx="2126">
                  <c:v>38652.0</c:v>
                </c:pt>
                <c:pt idx="2127">
                  <c:v>38653.0</c:v>
                </c:pt>
                <c:pt idx="2128">
                  <c:v>38654.0</c:v>
                </c:pt>
                <c:pt idx="2129">
                  <c:v>38655.0</c:v>
                </c:pt>
                <c:pt idx="2130">
                  <c:v>38656.0</c:v>
                </c:pt>
                <c:pt idx="2131">
                  <c:v>38657.0</c:v>
                </c:pt>
                <c:pt idx="2132">
                  <c:v>38658.0</c:v>
                </c:pt>
                <c:pt idx="2133">
                  <c:v>38659.0</c:v>
                </c:pt>
                <c:pt idx="2134">
                  <c:v>38660.0</c:v>
                </c:pt>
                <c:pt idx="2135">
                  <c:v>38661.0</c:v>
                </c:pt>
                <c:pt idx="2136">
                  <c:v>38662.0</c:v>
                </c:pt>
                <c:pt idx="2137">
                  <c:v>38663.0</c:v>
                </c:pt>
                <c:pt idx="2138">
                  <c:v>38664.0</c:v>
                </c:pt>
                <c:pt idx="2139">
                  <c:v>38665.0</c:v>
                </c:pt>
                <c:pt idx="2140">
                  <c:v>38666.0</c:v>
                </c:pt>
                <c:pt idx="2141">
                  <c:v>38667.0</c:v>
                </c:pt>
                <c:pt idx="2142">
                  <c:v>38668.0</c:v>
                </c:pt>
                <c:pt idx="2143">
                  <c:v>38669.0</c:v>
                </c:pt>
                <c:pt idx="2144">
                  <c:v>38670.0</c:v>
                </c:pt>
                <c:pt idx="2145">
                  <c:v>38671.0</c:v>
                </c:pt>
                <c:pt idx="2146">
                  <c:v>38672.0</c:v>
                </c:pt>
                <c:pt idx="2147">
                  <c:v>38673.0</c:v>
                </c:pt>
                <c:pt idx="2148">
                  <c:v>38674.0</c:v>
                </c:pt>
                <c:pt idx="2149">
                  <c:v>38675.0</c:v>
                </c:pt>
                <c:pt idx="2150">
                  <c:v>38676.0</c:v>
                </c:pt>
                <c:pt idx="2151">
                  <c:v>38677.0</c:v>
                </c:pt>
                <c:pt idx="2152">
                  <c:v>38678.0</c:v>
                </c:pt>
                <c:pt idx="2153">
                  <c:v>38679.0</c:v>
                </c:pt>
                <c:pt idx="2154">
                  <c:v>38680.0</c:v>
                </c:pt>
                <c:pt idx="2155">
                  <c:v>38681.0</c:v>
                </c:pt>
                <c:pt idx="2156">
                  <c:v>38682.0</c:v>
                </c:pt>
                <c:pt idx="2157">
                  <c:v>38683.0</c:v>
                </c:pt>
                <c:pt idx="2158">
                  <c:v>38684.0</c:v>
                </c:pt>
                <c:pt idx="2159">
                  <c:v>38685.0</c:v>
                </c:pt>
                <c:pt idx="2160">
                  <c:v>38686.0</c:v>
                </c:pt>
                <c:pt idx="2161">
                  <c:v>38687.0</c:v>
                </c:pt>
                <c:pt idx="2162">
                  <c:v>38688.0</c:v>
                </c:pt>
                <c:pt idx="2163">
                  <c:v>38689.0</c:v>
                </c:pt>
                <c:pt idx="2164">
                  <c:v>38690.0</c:v>
                </c:pt>
                <c:pt idx="2165">
                  <c:v>38691.0</c:v>
                </c:pt>
                <c:pt idx="2166">
                  <c:v>38692.0</c:v>
                </c:pt>
                <c:pt idx="2167">
                  <c:v>38693.0</c:v>
                </c:pt>
                <c:pt idx="2168">
                  <c:v>38694.0</c:v>
                </c:pt>
                <c:pt idx="2169">
                  <c:v>38695.0</c:v>
                </c:pt>
                <c:pt idx="2170">
                  <c:v>38696.0</c:v>
                </c:pt>
                <c:pt idx="2171">
                  <c:v>38697.0</c:v>
                </c:pt>
                <c:pt idx="2172">
                  <c:v>38698.0</c:v>
                </c:pt>
                <c:pt idx="2173">
                  <c:v>38699.0</c:v>
                </c:pt>
                <c:pt idx="2174">
                  <c:v>38700.0</c:v>
                </c:pt>
                <c:pt idx="2175">
                  <c:v>38701.0</c:v>
                </c:pt>
                <c:pt idx="2176">
                  <c:v>38702.0</c:v>
                </c:pt>
                <c:pt idx="2177">
                  <c:v>38703.0</c:v>
                </c:pt>
                <c:pt idx="2178">
                  <c:v>38704.0</c:v>
                </c:pt>
                <c:pt idx="2179">
                  <c:v>38705.0</c:v>
                </c:pt>
                <c:pt idx="2180">
                  <c:v>38706.0</c:v>
                </c:pt>
                <c:pt idx="2181">
                  <c:v>38707.0</c:v>
                </c:pt>
                <c:pt idx="2182">
                  <c:v>38708.0</c:v>
                </c:pt>
                <c:pt idx="2183">
                  <c:v>38709.0</c:v>
                </c:pt>
                <c:pt idx="2184">
                  <c:v>38710.0</c:v>
                </c:pt>
                <c:pt idx="2185">
                  <c:v>38711.0</c:v>
                </c:pt>
                <c:pt idx="2186">
                  <c:v>38712.0</c:v>
                </c:pt>
                <c:pt idx="2187">
                  <c:v>38713.0</c:v>
                </c:pt>
                <c:pt idx="2188">
                  <c:v>38714.0</c:v>
                </c:pt>
                <c:pt idx="2189">
                  <c:v>38715.0</c:v>
                </c:pt>
                <c:pt idx="2190">
                  <c:v>38716.0</c:v>
                </c:pt>
                <c:pt idx="2191">
                  <c:v>38717.0</c:v>
                </c:pt>
                <c:pt idx="2192">
                  <c:v>38718.0</c:v>
                </c:pt>
                <c:pt idx="2193">
                  <c:v>38719.0</c:v>
                </c:pt>
                <c:pt idx="2194">
                  <c:v>38720.0</c:v>
                </c:pt>
                <c:pt idx="2195">
                  <c:v>38721.0</c:v>
                </c:pt>
                <c:pt idx="2196">
                  <c:v>38722.0</c:v>
                </c:pt>
                <c:pt idx="2197">
                  <c:v>38723.0</c:v>
                </c:pt>
                <c:pt idx="2198">
                  <c:v>38724.0</c:v>
                </c:pt>
                <c:pt idx="2199">
                  <c:v>38725.0</c:v>
                </c:pt>
                <c:pt idx="2200">
                  <c:v>38726.0</c:v>
                </c:pt>
                <c:pt idx="2201">
                  <c:v>38727.0</c:v>
                </c:pt>
                <c:pt idx="2202">
                  <c:v>38728.0</c:v>
                </c:pt>
                <c:pt idx="2203">
                  <c:v>38729.0</c:v>
                </c:pt>
                <c:pt idx="2204">
                  <c:v>38730.0</c:v>
                </c:pt>
                <c:pt idx="2205">
                  <c:v>38731.0</c:v>
                </c:pt>
                <c:pt idx="2206">
                  <c:v>38732.0</c:v>
                </c:pt>
                <c:pt idx="2207">
                  <c:v>38733.0</c:v>
                </c:pt>
                <c:pt idx="2208">
                  <c:v>38734.0</c:v>
                </c:pt>
                <c:pt idx="2209">
                  <c:v>38735.0</c:v>
                </c:pt>
                <c:pt idx="2210">
                  <c:v>38736.0</c:v>
                </c:pt>
                <c:pt idx="2211">
                  <c:v>38737.0</c:v>
                </c:pt>
                <c:pt idx="2212">
                  <c:v>38738.0</c:v>
                </c:pt>
                <c:pt idx="2213">
                  <c:v>38739.0</c:v>
                </c:pt>
                <c:pt idx="2214">
                  <c:v>38740.0</c:v>
                </c:pt>
                <c:pt idx="2215">
                  <c:v>38741.0</c:v>
                </c:pt>
                <c:pt idx="2216">
                  <c:v>38742.0</c:v>
                </c:pt>
                <c:pt idx="2217">
                  <c:v>38743.0</c:v>
                </c:pt>
                <c:pt idx="2218">
                  <c:v>38744.0</c:v>
                </c:pt>
                <c:pt idx="2219">
                  <c:v>38745.0</c:v>
                </c:pt>
                <c:pt idx="2220">
                  <c:v>38746.0</c:v>
                </c:pt>
                <c:pt idx="2221">
                  <c:v>38747.0</c:v>
                </c:pt>
                <c:pt idx="2222">
                  <c:v>38748.0</c:v>
                </c:pt>
                <c:pt idx="2223">
                  <c:v>38749.0</c:v>
                </c:pt>
                <c:pt idx="2224">
                  <c:v>38750.0</c:v>
                </c:pt>
                <c:pt idx="2225">
                  <c:v>38751.0</c:v>
                </c:pt>
                <c:pt idx="2226">
                  <c:v>38752.0</c:v>
                </c:pt>
                <c:pt idx="2227">
                  <c:v>38753.0</c:v>
                </c:pt>
                <c:pt idx="2228">
                  <c:v>38754.0</c:v>
                </c:pt>
                <c:pt idx="2229">
                  <c:v>38755.0</c:v>
                </c:pt>
                <c:pt idx="2230">
                  <c:v>38756.0</c:v>
                </c:pt>
                <c:pt idx="2231">
                  <c:v>38757.0</c:v>
                </c:pt>
                <c:pt idx="2232">
                  <c:v>38758.0</c:v>
                </c:pt>
                <c:pt idx="2233">
                  <c:v>38759.0</c:v>
                </c:pt>
                <c:pt idx="2234">
                  <c:v>38760.0</c:v>
                </c:pt>
                <c:pt idx="2235">
                  <c:v>38761.0</c:v>
                </c:pt>
                <c:pt idx="2236">
                  <c:v>38762.0</c:v>
                </c:pt>
                <c:pt idx="2237">
                  <c:v>38763.0</c:v>
                </c:pt>
                <c:pt idx="2238">
                  <c:v>38764.0</c:v>
                </c:pt>
                <c:pt idx="2239">
                  <c:v>38765.0</c:v>
                </c:pt>
                <c:pt idx="2240">
                  <c:v>38766.0</c:v>
                </c:pt>
                <c:pt idx="2241">
                  <c:v>38767.0</c:v>
                </c:pt>
                <c:pt idx="2242">
                  <c:v>38768.0</c:v>
                </c:pt>
                <c:pt idx="2243">
                  <c:v>38769.0</c:v>
                </c:pt>
                <c:pt idx="2244">
                  <c:v>38770.0</c:v>
                </c:pt>
                <c:pt idx="2245">
                  <c:v>38771.0</c:v>
                </c:pt>
                <c:pt idx="2246">
                  <c:v>38772.0</c:v>
                </c:pt>
                <c:pt idx="2247">
                  <c:v>38773.0</c:v>
                </c:pt>
                <c:pt idx="2248">
                  <c:v>38774.0</c:v>
                </c:pt>
                <c:pt idx="2249">
                  <c:v>38775.0</c:v>
                </c:pt>
                <c:pt idx="2250">
                  <c:v>38776.0</c:v>
                </c:pt>
                <c:pt idx="2251">
                  <c:v>38777.0</c:v>
                </c:pt>
                <c:pt idx="2252">
                  <c:v>38778.0</c:v>
                </c:pt>
                <c:pt idx="2253">
                  <c:v>38779.0</c:v>
                </c:pt>
                <c:pt idx="2254">
                  <c:v>38780.0</c:v>
                </c:pt>
                <c:pt idx="2255">
                  <c:v>38781.0</c:v>
                </c:pt>
                <c:pt idx="2256">
                  <c:v>38782.0</c:v>
                </c:pt>
                <c:pt idx="2257">
                  <c:v>38783.0</c:v>
                </c:pt>
                <c:pt idx="2258">
                  <c:v>38784.0</c:v>
                </c:pt>
                <c:pt idx="2259">
                  <c:v>38785.0</c:v>
                </c:pt>
                <c:pt idx="2260">
                  <c:v>38786.0</c:v>
                </c:pt>
                <c:pt idx="2261">
                  <c:v>38787.0</c:v>
                </c:pt>
                <c:pt idx="2262">
                  <c:v>38788.0</c:v>
                </c:pt>
                <c:pt idx="2263">
                  <c:v>38789.0</c:v>
                </c:pt>
                <c:pt idx="2264">
                  <c:v>38790.0</c:v>
                </c:pt>
                <c:pt idx="2265">
                  <c:v>38791.0</c:v>
                </c:pt>
                <c:pt idx="2266">
                  <c:v>38792.0</c:v>
                </c:pt>
                <c:pt idx="2267">
                  <c:v>38793.0</c:v>
                </c:pt>
                <c:pt idx="2268">
                  <c:v>38794.0</c:v>
                </c:pt>
                <c:pt idx="2269">
                  <c:v>38795.0</c:v>
                </c:pt>
                <c:pt idx="2270">
                  <c:v>38796.0</c:v>
                </c:pt>
                <c:pt idx="2271">
                  <c:v>38797.0</c:v>
                </c:pt>
                <c:pt idx="2272">
                  <c:v>38798.0</c:v>
                </c:pt>
                <c:pt idx="2273">
                  <c:v>38799.0</c:v>
                </c:pt>
                <c:pt idx="2274">
                  <c:v>38800.0</c:v>
                </c:pt>
                <c:pt idx="2275">
                  <c:v>38801.0</c:v>
                </c:pt>
                <c:pt idx="2276">
                  <c:v>38802.0</c:v>
                </c:pt>
                <c:pt idx="2277">
                  <c:v>38803.0</c:v>
                </c:pt>
                <c:pt idx="2278">
                  <c:v>38804.0</c:v>
                </c:pt>
                <c:pt idx="2279">
                  <c:v>38805.0</c:v>
                </c:pt>
                <c:pt idx="2280">
                  <c:v>38806.0</c:v>
                </c:pt>
                <c:pt idx="2281">
                  <c:v>38807.0</c:v>
                </c:pt>
                <c:pt idx="2282">
                  <c:v>38808.0</c:v>
                </c:pt>
                <c:pt idx="2283">
                  <c:v>38809.0</c:v>
                </c:pt>
                <c:pt idx="2284">
                  <c:v>38810.0</c:v>
                </c:pt>
                <c:pt idx="2285">
                  <c:v>38811.0</c:v>
                </c:pt>
                <c:pt idx="2286">
                  <c:v>38812.0</c:v>
                </c:pt>
                <c:pt idx="2287">
                  <c:v>38813.0</c:v>
                </c:pt>
                <c:pt idx="2288">
                  <c:v>38814.0</c:v>
                </c:pt>
                <c:pt idx="2289">
                  <c:v>38815.0</c:v>
                </c:pt>
                <c:pt idx="2290">
                  <c:v>38816.0</c:v>
                </c:pt>
                <c:pt idx="2291">
                  <c:v>38817.0</c:v>
                </c:pt>
                <c:pt idx="2292">
                  <c:v>38818.0</c:v>
                </c:pt>
                <c:pt idx="2293">
                  <c:v>38819.0</c:v>
                </c:pt>
                <c:pt idx="2294">
                  <c:v>38820.0</c:v>
                </c:pt>
                <c:pt idx="2295">
                  <c:v>38821.0</c:v>
                </c:pt>
                <c:pt idx="2296">
                  <c:v>38822.0</c:v>
                </c:pt>
                <c:pt idx="2297">
                  <c:v>38823.0</c:v>
                </c:pt>
                <c:pt idx="2298">
                  <c:v>38824.0</c:v>
                </c:pt>
                <c:pt idx="2299">
                  <c:v>38825.0</c:v>
                </c:pt>
                <c:pt idx="2300">
                  <c:v>38826.0</c:v>
                </c:pt>
                <c:pt idx="2301">
                  <c:v>38827.0</c:v>
                </c:pt>
                <c:pt idx="2302">
                  <c:v>38828.0</c:v>
                </c:pt>
                <c:pt idx="2303">
                  <c:v>38829.0</c:v>
                </c:pt>
                <c:pt idx="2304">
                  <c:v>38830.0</c:v>
                </c:pt>
                <c:pt idx="2305">
                  <c:v>38831.0</c:v>
                </c:pt>
                <c:pt idx="2306">
                  <c:v>38832.0</c:v>
                </c:pt>
                <c:pt idx="2307">
                  <c:v>38833.0</c:v>
                </c:pt>
                <c:pt idx="2308">
                  <c:v>38834.0</c:v>
                </c:pt>
                <c:pt idx="2309">
                  <c:v>38835.0</c:v>
                </c:pt>
                <c:pt idx="2310">
                  <c:v>38836.0</c:v>
                </c:pt>
                <c:pt idx="2311">
                  <c:v>38837.0</c:v>
                </c:pt>
                <c:pt idx="2312">
                  <c:v>38838.0</c:v>
                </c:pt>
                <c:pt idx="2313">
                  <c:v>38839.0</c:v>
                </c:pt>
                <c:pt idx="2314">
                  <c:v>38840.0</c:v>
                </c:pt>
                <c:pt idx="2315">
                  <c:v>38841.0</c:v>
                </c:pt>
                <c:pt idx="2316">
                  <c:v>38842.0</c:v>
                </c:pt>
                <c:pt idx="2317">
                  <c:v>38843.0</c:v>
                </c:pt>
                <c:pt idx="2318">
                  <c:v>38844.0</c:v>
                </c:pt>
                <c:pt idx="2319">
                  <c:v>38845.0</c:v>
                </c:pt>
                <c:pt idx="2320">
                  <c:v>38846.0</c:v>
                </c:pt>
                <c:pt idx="2321">
                  <c:v>38847.0</c:v>
                </c:pt>
                <c:pt idx="2322">
                  <c:v>38848.0</c:v>
                </c:pt>
                <c:pt idx="2323">
                  <c:v>38849.0</c:v>
                </c:pt>
                <c:pt idx="2324">
                  <c:v>38850.0</c:v>
                </c:pt>
                <c:pt idx="2325">
                  <c:v>38851.0</c:v>
                </c:pt>
                <c:pt idx="2326">
                  <c:v>38852.0</c:v>
                </c:pt>
                <c:pt idx="2327">
                  <c:v>38853.0</c:v>
                </c:pt>
                <c:pt idx="2328">
                  <c:v>38854.0</c:v>
                </c:pt>
                <c:pt idx="2329">
                  <c:v>38855.0</c:v>
                </c:pt>
                <c:pt idx="2330">
                  <c:v>38856.0</c:v>
                </c:pt>
                <c:pt idx="2331">
                  <c:v>38857.0</c:v>
                </c:pt>
                <c:pt idx="2332">
                  <c:v>38858.0</c:v>
                </c:pt>
                <c:pt idx="2333">
                  <c:v>38859.0</c:v>
                </c:pt>
                <c:pt idx="2334">
                  <c:v>38860.0</c:v>
                </c:pt>
                <c:pt idx="2335">
                  <c:v>38861.0</c:v>
                </c:pt>
                <c:pt idx="2336">
                  <c:v>38862.0</c:v>
                </c:pt>
                <c:pt idx="2337">
                  <c:v>38863.0</c:v>
                </c:pt>
                <c:pt idx="2338">
                  <c:v>38864.0</c:v>
                </c:pt>
                <c:pt idx="2339">
                  <c:v>38865.0</c:v>
                </c:pt>
                <c:pt idx="2340">
                  <c:v>38866.0</c:v>
                </c:pt>
                <c:pt idx="2341">
                  <c:v>38867.0</c:v>
                </c:pt>
                <c:pt idx="2342">
                  <c:v>38868.0</c:v>
                </c:pt>
                <c:pt idx="2343">
                  <c:v>38869.0</c:v>
                </c:pt>
                <c:pt idx="2344">
                  <c:v>38870.0</c:v>
                </c:pt>
                <c:pt idx="2345">
                  <c:v>38871.0</c:v>
                </c:pt>
                <c:pt idx="2346">
                  <c:v>38872.0</c:v>
                </c:pt>
                <c:pt idx="2347">
                  <c:v>38873.0</c:v>
                </c:pt>
                <c:pt idx="2348">
                  <c:v>38874.0</c:v>
                </c:pt>
                <c:pt idx="2349">
                  <c:v>38875.0</c:v>
                </c:pt>
                <c:pt idx="2350">
                  <c:v>38876.0</c:v>
                </c:pt>
                <c:pt idx="2351">
                  <c:v>38877.0</c:v>
                </c:pt>
                <c:pt idx="2352">
                  <c:v>38878.0</c:v>
                </c:pt>
                <c:pt idx="2353">
                  <c:v>38879.0</c:v>
                </c:pt>
                <c:pt idx="2354">
                  <c:v>38880.0</c:v>
                </c:pt>
                <c:pt idx="2355">
                  <c:v>38881.0</c:v>
                </c:pt>
                <c:pt idx="2356">
                  <c:v>38882.0</c:v>
                </c:pt>
                <c:pt idx="2357">
                  <c:v>38883.0</c:v>
                </c:pt>
                <c:pt idx="2358">
                  <c:v>38884.0</c:v>
                </c:pt>
                <c:pt idx="2359">
                  <c:v>38885.0</c:v>
                </c:pt>
                <c:pt idx="2360">
                  <c:v>38886.0</c:v>
                </c:pt>
                <c:pt idx="2361">
                  <c:v>38887.0</c:v>
                </c:pt>
                <c:pt idx="2362">
                  <c:v>38888.0</c:v>
                </c:pt>
                <c:pt idx="2363">
                  <c:v>38889.0</c:v>
                </c:pt>
                <c:pt idx="2364">
                  <c:v>38890.0</c:v>
                </c:pt>
                <c:pt idx="2365">
                  <c:v>38891.0</c:v>
                </c:pt>
                <c:pt idx="2366">
                  <c:v>38892.0</c:v>
                </c:pt>
                <c:pt idx="2367">
                  <c:v>38893.0</c:v>
                </c:pt>
                <c:pt idx="2368">
                  <c:v>38894.0</c:v>
                </c:pt>
                <c:pt idx="2369">
                  <c:v>38895.0</c:v>
                </c:pt>
                <c:pt idx="2370">
                  <c:v>38896.0</c:v>
                </c:pt>
                <c:pt idx="2371">
                  <c:v>38897.0</c:v>
                </c:pt>
                <c:pt idx="2372">
                  <c:v>38898.0</c:v>
                </c:pt>
                <c:pt idx="2373">
                  <c:v>38899.0</c:v>
                </c:pt>
                <c:pt idx="2374">
                  <c:v>38900.0</c:v>
                </c:pt>
                <c:pt idx="2375">
                  <c:v>38901.0</c:v>
                </c:pt>
                <c:pt idx="2376">
                  <c:v>38902.0</c:v>
                </c:pt>
                <c:pt idx="2377">
                  <c:v>38903.0</c:v>
                </c:pt>
                <c:pt idx="2378">
                  <c:v>38904.0</c:v>
                </c:pt>
                <c:pt idx="2379">
                  <c:v>38905.0</c:v>
                </c:pt>
                <c:pt idx="2380">
                  <c:v>38906.0</c:v>
                </c:pt>
                <c:pt idx="2381">
                  <c:v>38907.0</c:v>
                </c:pt>
                <c:pt idx="2382">
                  <c:v>38908.0</c:v>
                </c:pt>
                <c:pt idx="2383">
                  <c:v>38909.0</c:v>
                </c:pt>
                <c:pt idx="2384">
                  <c:v>38910.0</c:v>
                </c:pt>
                <c:pt idx="2385">
                  <c:v>38911.0</c:v>
                </c:pt>
                <c:pt idx="2386">
                  <c:v>38912.0</c:v>
                </c:pt>
                <c:pt idx="2387">
                  <c:v>38913.0</c:v>
                </c:pt>
                <c:pt idx="2388">
                  <c:v>38914.0</c:v>
                </c:pt>
                <c:pt idx="2389">
                  <c:v>38915.0</c:v>
                </c:pt>
                <c:pt idx="2390">
                  <c:v>38916.0</c:v>
                </c:pt>
                <c:pt idx="2391">
                  <c:v>38917.0</c:v>
                </c:pt>
                <c:pt idx="2392">
                  <c:v>38918.0</c:v>
                </c:pt>
                <c:pt idx="2393">
                  <c:v>38919.0</c:v>
                </c:pt>
                <c:pt idx="2394">
                  <c:v>38920.0</c:v>
                </c:pt>
                <c:pt idx="2395">
                  <c:v>38921.0</c:v>
                </c:pt>
                <c:pt idx="2396">
                  <c:v>38922.0</c:v>
                </c:pt>
                <c:pt idx="2397">
                  <c:v>38923.0</c:v>
                </c:pt>
                <c:pt idx="2398">
                  <c:v>38924.0</c:v>
                </c:pt>
                <c:pt idx="2399">
                  <c:v>38925.0</c:v>
                </c:pt>
                <c:pt idx="2400">
                  <c:v>38926.0</c:v>
                </c:pt>
                <c:pt idx="2401">
                  <c:v>38927.0</c:v>
                </c:pt>
                <c:pt idx="2402">
                  <c:v>38928.0</c:v>
                </c:pt>
                <c:pt idx="2403">
                  <c:v>38929.0</c:v>
                </c:pt>
                <c:pt idx="2404">
                  <c:v>38930.0</c:v>
                </c:pt>
                <c:pt idx="2405">
                  <c:v>38931.0</c:v>
                </c:pt>
                <c:pt idx="2406">
                  <c:v>38932.0</c:v>
                </c:pt>
                <c:pt idx="2407">
                  <c:v>38933.0</c:v>
                </c:pt>
                <c:pt idx="2408">
                  <c:v>38934.0</c:v>
                </c:pt>
                <c:pt idx="2409">
                  <c:v>38935.0</c:v>
                </c:pt>
                <c:pt idx="2410">
                  <c:v>38936.0</c:v>
                </c:pt>
                <c:pt idx="2411">
                  <c:v>38937.0</c:v>
                </c:pt>
                <c:pt idx="2412">
                  <c:v>38938.0</c:v>
                </c:pt>
                <c:pt idx="2413">
                  <c:v>38939.0</c:v>
                </c:pt>
                <c:pt idx="2414">
                  <c:v>38940.0</c:v>
                </c:pt>
                <c:pt idx="2415">
                  <c:v>38941.0</c:v>
                </c:pt>
                <c:pt idx="2416">
                  <c:v>38942.0</c:v>
                </c:pt>
                <c:pt idx="2417">
                  <c:v>38943.0</c:v>
                </c:pt>
                <c:pt idx="2418">
                  <c:v>38944.0</c:v>
                </c:pt>
                <c:pt idx="2419">
                  <c:v>38945.0</c:v>
                </c:pt>
                <c:pt idx="2420">
                  <c:v>38946.0</c:v>
                </c:pt>
                <c:pt idx="2421">
                  <c:v>38947.0</c:v>
                </c:pt>
                <c:pt idx="2422">
                  <c:v>38948.0</c:v>
                </c:pt>
                <c:pt idx="2423">
                  <c:v>38949.0</c:v>
                </c:pt>
                <c:pt idx="2424">
                  <c:v>38950.0</c:v>
                </c:pt>
                <c:pt idx="2425">
                  <c:v>38951.0</c:v>
                </c:pt>
                <c:pt idx="2426">
                  <c:v>38952.0</c:v>
                </c:pt>
                <c:pt idx="2427">
                  <c:v>38953.0</c:v>
                </c:pt>
                <c:pt idx="2428">
                  <c:v>38954.0</c:v>
                </c:pt>
                <c:pt idx="2429">
                  <c:v>38955.0</c:v>
                </c:pt>
                <c:pt idx="2430">
                  <c:v>38956.0</c:v>
                </c:pt>
                <c:pt idx="2431">
                  <c:v>38957.0</c:v>
                </c:pt>
                <c:pt idx="2432">
                  <c:v>38958.0</c:v>
                </c:pt>
                <c:pt idx="2433">
                  <c:v>38959.0</c:v>
                </c:pt>
                <c:pt idx="2434">
                  <c:v>38960.0</c:v>
                </c:pt>
                <c:pt idx="2435">
                  <c:v>38961.0</c:v>
                </c:pt>
                <c:pt idx="2436">
                  <c:v>38962.0</c:v>
                </c:pt>
                <c:pt idx="2437">
                  <c:v>38963.0</c:v>
                </c:pt>
                <c:pt idx="2438">
                  <c:v>38964.0</c:v>
                </c:pt>
                <c:pt idx="2439">
                  <c:v>38965.0</c:v>
                </c:pt>
                <c:pt idx="2440">
                  <c:v>38966.0</c:v>
                </c:pt>
                <c:pt idx="2441">
                  <c:v>38967.0</c:v>
                </c:pt>
                <c:pt idx="2442">
                  <c:v>38968.0</c:v>
                </c:pt>
                <c:pt idx="2443">
                  <c:v>38969.0</c:v>
                </c:pt>
                <c:pt idx="2444">
                  <c:v>38970.0</c:v>
                </c:pt>
                <c:pt idx="2445">
                  <c:v>38971.0</c:v>
                </c:pt>
                <c:pt idx="2446">
                  <c:v>38972.0</c:v>
                </c:pt>
                <c:pt idx="2447">
                  <c:v>38973.0</c:v>
                </c:pt>
                <c:pt idx="2448">
                  <c:v>38974.0</c:v>
                </c:pt>
                <c:pt idx="2449">
                  <c:v>38975.0</c:v>
                </c:pt>
                <c:pt idx="2450">
                  <c:v>38976.0</c:v>
                </c:pt>
                <c:pt idx="2451">
                  <c:v>38977.0</c:v>
                </c:pt>
                <c:pt idx="2452">
                  <c:v>38978.0</c:v>
                </c:pt>
                <c:pt idx="2453">
                  <c:v>38979.0</c:v>
                </c:pt>
                <c:pt idx="2454">
                  <c:v>38980.0</c:v>
                </c:pt>
                <c:pt idx="2455">
                  <c:v>38981.0</c:v>
                </c:pt>
                <c:pt idx="2456">
                  <c:v>38982.0</c:v>
                </c:pt>
                <c:pt idx="2457">
                  <c:v>38983.0</c:v>
                </c:pt>
                <c:pt idx="2458">
                  <c:v>38984.0</c:v>
                </c:pt>
                <c:pt idx="2459">
                  <c:v>38985.0</c:v>
                </c:pt>
                <c:pt idx="2460">
                  <c:v>38986.0</c:v>
                </c:pt>
                <c:pt idx="2461">
                  <c:v>38987.0</c:v>
                </c:pt>
                <c:pt idx="2462">
                  <c:v>38988.0</c:v>
                </c:pt>
                <c:pt idx="2463">
                  <c:v>38989.0</c:v>
                </c:pt>
                <c:pt idx="2464">
                  <c:v>38990.0</c:v>
                </c:pt>
                <c:pt idx="2465">
                  <c:v>38991.0</c:v>
                </c:pt>
                <c:pt idx="2466">
                  <c:v>38992.0</c:v>
                </c:pt>
                <c:pt idx="2467">
                  <c:v>38993.0</c:v>
                </c:pt>
                <c:pt idx="2468">
                  <c:v>38994.0</c:v>
                </c:pt>
                <c:pt idx="2469">
                  <c:v>38995.0</c:v>
                </c:pt>
                <c:pt idx="2470">
                  <c:v>38996.0</c:v>
                </c:pt>
                <c:pt idx="2471">
                  <c:v>38997.0</c:v>
                </c:pt>
                <c:pt idx="2472">
                  <c:v>38998.0</c:v>
                </c:pt>
                <c:pt idx="2473">
                  <c:v>38999.0</c:v>
                </c:pt>
                <c:pt idx="2474">
                  <c:v>39000.0</c:v>
                </c:pt>
                <c:pt idx="2475">
                  <c:v>39001.0</c:v>
                </c:pt>
                <c:pt idx="2476">
                  <c:v>39002.0</c:v>
                </c:pt>
                <c:pt idx="2477">
                  <c:v>39003.0</c:v>
                </c:pt>
                <c:pt idx="2478">
                  <c:v>39004.0</c:v>
                </c:pt>
                <c:pt idx="2479">
                  <c:v>39005.0</c:v>
                </c:pt>
                <c:pt idx="2480">
                  <c:v>39006.0</c:v>
                </c:pt>
                <c:pt idx="2481">
                  <c:v>39007.0</c:v>
                </c:pt>
                <c:pt idx="2482">
                  <c:v>39008.0</c:v>
                </c:pt>
                <c:pt idx="2483">
                  <c:v>39009.0</c:v>
                </c:pt>
                <c:pt idx="2484">
                  <c:v>39010.0</c:v>
                </c:pt>
                <c:pt idx="2485">
                  <c:v>39011.0</c:v>
                </c:pt>
                <c:pt idx="2486">
                  <c:v>39012.0</c:v>
                </c:pt>
                <c:pt idx="2487">
                  <c:v>39013.0</c:v>
                </c:pt>
                <c:pt idx="2488">
                  <c:v>39014.0</c:v>
                </c:pt>
                <c:pt idx="2489">
                  <c:v>39015.0</c:v>
                </c:pt>
                <c:pt idx="2490">
                  <c:v>39016.0</c:v>
                </c:pt>
                <c:pt idx="2491">
                  <c:v>39017.0</c:v>
                </c:pt>
                <c:pt idx="2492">
                  <c:v>39018.0</c:v>
                </c:pt>
                <c:pt idx="2493">
                  <c:v>39019.0</c:v>
                </c:pt>
                <c:pt idx="2494">
                  <c:v>39020.0</c:v>
                </c:pt>
                <c:pt idx="2495">
                  <c:v>39021.0</c:v>
                </c:pt>
                <c:pt idx="2496">
                  <c:v>39022.0</c:v>
                </c:pt>
                <c:pt idx="2497">
                  <c:v>39023.0</c:v>
                </c:pt>
                <c:pt idx="2498">
                  <c:v>39024.0</c:v>
                </c:pt>
                <c:pt idx="2499">
                  <c:v>39025.0</c:v>
                </c:pt>
                <c:pt idx="2500">
                  <c:v>39026.0</c:v>
                </c:pt>
                <c:pt idx="2501">
                  <c:v>39027.0</c:v>
                </c:pt>
                <c:pt idx="2502">
                  <c:v>39028.0</c:v>
                </c:pt>
                <c:pt idx="2503">
                  <c:v>39029.0</c:v>
                </c:pt>
                <c:pt idx="2504">
                  <c:v>39030.0</c:v>
                </c:pt>
                <c:pt idx="2505">
                  <c:v>39031.0</c:v>
                </c:pt>
                <c:pt idx="2506">
                  <c:v>39032.0</c:v>
                </c:pt>
                <c:pt idx="2507">
                  <c:v>39033.0</c:v>
                </c:pt>
                <c:pt idx="2508">
                  <c:v>39034.0</c:v>
                </c:pt>
                <c:pt idx="2509">
                  <c:v>39035.0</c:v>
                </c:pt>
                <c:pt idx="2510">
                  <c:v>39036.0</c:v>
                </c:pt>
                <c:pt idx="2511">
                  <c:v>39037.0</c:v>
                </c:pt>
                <c:pt idx="2512">
                  <c:v>39038.0</c:v>
                </c:pt>
                <c:pt idx="2513">
                  <c:v>39039.0</c:v>
                </c:pt>
                <c:pt idx="2514">
                  <c:v>39040.0</c:v>
                </c:pt>
                <c:pt idx="2515">
                  <c:v>39041.0</c:v>
                </c:pt>
                <c:pt idx="2516">
                  <c:v>39042.0</c:v>
                </c:pt>
                <c:pt idx="2517">
                  <c:v>39043.0</c:v>
                </c:pt>
                <c:pt idx="2518">
                  <c:v>39044.0</c:v>
                </c:pt>
                <c:pt idx="2519">
                  <c:v>39045.0</c:v>
                </c:pt>
                <c:pt idx="2520">
                  <c:v>39046.0</c:v>
                </c:pt>
                <c:pt idx="2521">
                  <c:v>39047.0</c:v>
                </c:pt>
                <c:pt idx="2522">
                  <c:v>39048.0</c:v>
                </c:pt>
                <c:pt idx="2523">
                  <c:v>39049.0</c:v>
                </c:pt>
                <c:pt idx="2524">
                  <c:v>39050.0</c:v>
                </c:pt>
                <c:pt idx="2525">
                  <c:v>39051.0</c:v>
                </c:pt>
                <c:pt idx="2526">
                  <c:v>39052.0</c:v>
                </c:pt>
                <c:pt idx="2527">
                  <c:v>39053.0</c:v>
                </c:pt>
                <c:pt idx="2528">
                  <c:v>39054.0</c:v>
                </c:pt>
                <c:pt idx="2529">
                  <c:v>39055.0</c:v>
                </c:pt>
                <c:pt idx="2530">
                  <c:v>39056.0</c:v>
                </c:pt>
                <c:pt idx="2531">
                  <c:v>39057.0</c:v>
                </c:pt>
                <c:pt idx="2532">
                  <c:v>39058.0</c:v>
                </c:pt>
                <c:pt idx="2533">
                  <c:v>39059.0</c:v>
                </c:pt>
                <c:pt idx="2534">
                  <c:v>39060.0</c:v>
                </c:pt>
                <c:pt idx="2535">
                  <c:v>39061.0</c:v>
                </c:pt>
                <c:pt idx="2536">
                  <c:v>39062.0</c:v>
                </c:pt>
                <c:pt idx="2537">
                  <c:v>39063.0</c:v>
                </c:pt>
                <c:pt idx="2538">
                  <c:v>39064.0</c:v>
                </c:pt>
                <c:pt idx="2539">
                  <c:v>39065.0</c:v>
                </c:pt>
                <c:pt idx="2540">
                  <c:v>39066.0</c:v>
                </c:pt>
                <c:pt idx="2541">
                  <c:v>39067.0</c:v>
                </c:pt>
                <c:pt idx="2542">
                  <c:v>39068.0</c:v>
                </c:pt>
                <c:pt idx="2543">
                  <c:v>39069.0</c:v>
                </c:pt>
                <c:pt idx="2544">
                  <c:v>39070.0</c:v>
                </c:pt>
                <c:pt idx="2545">
                  <c:v>39071.0</c:v>
                </c:pt>
                <c:pt idx="2546">
                  <c:v>39072.0</c:v>
                </c:pt>
                <c:pt idx="2547">
                  <c:v>39073.0</c:v>
                </c:pt>
                <c:pt idx="2548">
                  <c:v>39074.0</c:v>
                </c:pt>
                <c:pt idx="2549">
                  <c:v>39075.0</c:v>
                </c:pt>
                <c:pt idx="2550">
                  <c:v>39076.0</c:v>
                </c:pt>
                <c:pt idx="2551">
                  <c:v>39077.0</c:v>
                </c:pt>
                <c:pt idx="2552">
                  <c:v>39078.0</c:v>
                </c:pt>
                <c:pt idx="2553">
                  <c:v>39079.0</c:v>
                </c:pt>
                <c:pt idx="2554">
                  <c:v>39080.0</c:v>
                </c:pt>
                <c:pt idx="2555">
                  <c:v>39081.0</c:v>
                </c:pt>
                <c:pt idx="2556">
                  <c:v>39082.0</c:v>
                </c:pt>
                <c:pt idx="2557">
                  <c:v>39083.0</c:v>
                </c:pt>
                <c:pt idx="2558">
                  <c:v>39084.0</c:v>
                </c:pt>
                <c:pt idx="2559">
                  <c:v>39085.0</c:v>
                </c:pt>
                <c:pt idx="2560">
                  <c:v>39086.0</c:v>
                </c:pt>
                <c:pt idx="2561">
                  <c:v>39087.0</c:v>
                </c:pt>
                <c:pt idx="2562">
                  <c:v>39088.0</c:v>
                </c:pt>
                <c:pt idx="2563">
                  <c:v>39089.0</c:v>
                </c:pt>
                <c:pt idx="2564">
                  <c:v>39090.0</c:v>
                </c:pt>
                <c:pt idx="2565">
                  <c:v>39091.0</c:v>
                </c:pt>
                <c:pt idx="2566">
                  <c:v>39092.0</c:v>
                </c:pt>
                <c:pt idx="2567">
                  <c:v>39093.0</c:v>
                </c:pt>
                <c:pt idx="2568">
                  <c:v>39094.0</c:v>
                </c:pt>
                <c:pt idx="2569">
                  <c:v>39095.0</c:v>
                </c:pt>
                <c:pt idx="2570">
                  <c:v>39096.0</c:v>
                </c:pt>
                <c:pt idx="2571">
                  <c:v>39097.0</c:v>
                </c:pt>
                <c:pt idx="2572">
                  <c:v>39098.0</c:v>
                </c:pt>
                <c:pt idx="2573">
                  <c:v>39099.0</c:v>
                </c:pt>
                <c:pt idx="2574">
                  <c:v>39100.0</c:v>
                </c:pt>
                <c:pt idx="2575">
                  <c:v>39101.0</c:v>
                </c:pt>
                <c:pt idx="2576">
                  <c:v>39102.0</c:v>
                </c:pt>
                <c:pt idx="2577">
                  <c:v>39103.0</c:v>
                </c:pt>
                <c:pt idx="2578">
                  <c:v>39104.0</c:v>
                </c:pt>
                <c:pt idx="2579">
                  <c:v>39105.0</c:v>
                </c:pt>
                <c:pt idx="2580">
                  <c:v>39106.0</c:v>
                </c:pt>
                <c:pt idx="2581">
                  <c:v>39107.0</c:v>
                </c:pt>
                <c:pt idx="2582">
                  <c:v>39108.0</c:v>
                </c:pt>
                <c:pt idx="2583">
                  <c:v>39109.0</c:v>
                </c:pt>
                <c:pt idx="2584">
                  <c:v>39110.0</c:v>
                </c:pt>
                <c:pt idx="2585">
                  <c:v>39111.0</c:v>
                </c:pt>
                <c:pt idx="2586">
                  <c:v>39112.0</c:v>
                </c:pt>
                <c:pt idx="2587">
                  <c:v>39113.0</c:v>
                </c:pt>
                <c:pt idx="2588">
                  <c:v>39114.0</c:v>
                </c:pt>
                <c:pt idx="2589">
                  <c:v>39115.0</c:v>
                </c:pt>
                <c:pt idx="2590">
                  <c:v>39116.0</c:v>
                </c:pt>
                <c:pt idx="2591">
                  <c:v>39117.0</c:v>
                </c:pt>
                <c:pt idx="2592">
                  <c:v>39118.0</c:v>
                </c:pt>
                <c:pt idx="2593">
                  <c:v>39119.0</c:v>
                </c:pt>
                <c:pt idx="2594">
                  <c:v>39120.0</c:v>
                </c:pt>
                <c:pt idx="2595">
                  <c:v>39121.0</c:v>
                </c:pt>
                <c:pt idx="2596">
                  <c:v>39122.0</c:v>
                </c:pt>
                <c:pt idx="2597">
                  <c:v>39123.0</c:v>
                </c:pt>
                <c:pt idx="2598">
                  <c:v>39124.0</c:v>
                </c:pt>
                <c:pt idx="2599">
                  <c:v>39125.0</c:v>
                </c:pt>
                <c:pt idx="2600">
                  <c:v>39126.0</c:v>
                </c:pt>
                <c:pt idx="2601">
                  <c:v>39127.0</c:v>
                </c:pt>
                <c:pt idx="2602">
                  <c:v>39128.0</c:v>
                </c:pt>
                <c:pt idx="2603">
                  <c:v>39129.0</c:v>
                </c:pt>
                <c:pt idx="2604">
                  <c:v>39130.0</c:v>
                </c:pt>
                <c:pt idx="2605">
                  <c:v>39131.0</c:v>
                </c:pt>
                <c:pt idx="2606">
                  <c:v>39132.0</c:v>
                </c:pt>
                <c:pt idx="2607">
                  <c:v>39133.0</c:v>
                </c:pt>
                <c:pt idx="2608">
                  <c:v>39134.0</c:v>
                </c:pt>
                <c:pt idx="2609">
                  <c:v>39135.0</c:v>
                </c:pt>
                <c:pt idx="2610">
                  <c:v>39136.0</c:v>
                </c:pt>
                <c:pt idx="2611">
                  <c:v>39137.0</c:v>
                </c:pt>
                <c:pt idx="2612">
                  <c:v>39138.0</c:v>
                </c:pt>
                <c:pt idx="2613">
                  <c:v>39139.0</c:v>
                </c:pt>
                <c:pt idx="2614">
                  <c:v>39140.0</c:v>
                </c:pt>
                <c:pt idx="2615">
                  <c:v>39141.0</c:v>
                </c:pt>
                <c:pt idx="2616">
                  <c:v>39142.0</c:v>
                </c:pt>
                <c:pt idx="2617">
                  <c:v>39143.0</c:v>
                </c:pt>
                <c:pt idx="2618">
                  <c:v>39144.0</c:v>
                </c:pt>
                <c:pt idx="2619">
                  <c:v>39145.0</c:v>
                </c:pt>
                <c:pt idx="2620">
                  <c:v>39146.0</c:v>
                </c:pt>
                <c:pt idx="2621">
                  <c:v>39147.0</c:v>
                </c:pt>
                <c:pt idx="2622">
                  <c:v>39148.0</c:v>
                </c:pt>
                <c:pt idx="2623">
                  <c:v>39149.0</c:v>
                </c:pt>
                <c:pt idx="2624">
                  <c:v>39150.0</c:v>
                </c:pt>
                <c:pt idx="2625">
                  <c:v>39151.0</c:v>
                </c:pt>
                <c:pt idx="2626">
                  <c:v>39152.0</c:v>
                </c:pt>
                <c:pt idx="2627">
                  <c:v>39153.0</c:v>
                </c:pt>
                <c:pt idx="2628">
                  <c:v>39154.0</c:v>
                </c:pt>
                <c:pt idx="2629">
                  <c:v>39155.0</c:v>
                </c:pt>
                <c:pt idx="2630">
                  <c:v>39156.0</c:v>
                </c:pt>
                <c:pt idx="2631">
                  <c:v>39157.0</c:v>
                </c:pt>
                <c:pt idx="2632">
                  <c:v>39158.0</c:v>
                </c:pt>
                <c:pt idx="2633">
                  <c:v>39159.0</c:v>
                </c:pt>
                <c:pt idx="2634">
                  <c:v>39160.0</c:v>
                </c:pt>
                <c:pt idx="2635">
                  <c:v>39161.0</c:v>
                </c:pt>
                <c:pt idx="2636">
                  <c:v>39162.0</c:v>
                </c:pt>
                <c:pt idx="2637">
                  <c:v>39163.0</c:v>
                </c:pt>
                <c:pt idx="2638">
                  <c:v>39164.0</c:v>
                </c:pt>
                <c:pt idx="2639">
                  <c:v>39165.0</c:v>
                </c:pt>
                <c:pt idx="2640">
                  <c:v>39166.0</c:v>
                </c:pt>
                <c:pt idx="2641">
                  <c:v>39167.0</c:v>
                </c:pt>
                <c:pt idx="2642">
                  <c:v>39168.0</c:v>
                </c:pt>
                <c:pt idx="2643">
                  <c:v>39169.0</c:v>
                </c:pt>
                <c:pt idx="2644">
                  <c:v>39170.0</c:v>
                </c:pt>
                <c:pt idx="2645">
                  <c:v>39171.0</c:v>
                </c:pt>
                <c:pt idx="2646">
                  <c:v>39172.0</c:v>
                </c:pt>
                <c:pt idx="2647">
                  <c:v>39173.0</c:v>
                </c:pt>
                <c:pt idx="2648">
                  <c:v>39174.0</c:v>
                </c:pt>
                <c:pt idx="2649">
                  <c:v>39175.0</c:v>
                </c:pt>
                <c:pt idx="2650">
                  <c:v>39176.0</c:v>
                </c:pt>
                <c:pt idx="2651">
                  <c:v>39177.0</c:v>
                </c:pt>
                <c:pt idx="2652">
                  <c:v>39178.0</c:v>
                </c:pt>
                <c:pt idx="2653">
                  <c:v>39179.0</c:v>
                </c:pt>
                <c:pt idx="2654">
                  <c:v>39180.0</c:v>
                </c:pt>
                <c:pt idx="2655">
                  <c:v>39181.0</c:v>
                </c:pt>
                <c:pt idx="2656">
                  <c:v>39182.0</c:v>
                </c:pt>
                <c:pt idx="2657">
                  <c:v>39183.0</c:v>
                </c:pt>
                <c:pt idx="2658">
                  <c:v>39184.0</c:v>
                </c:pt>
                <c:pt idx="2659">
                  <c:v>39185.0</c:v>
                </c:pt>
                <c:pt idx="2660">
                  <c:v>39186.0</c:v>
                </c:pt>
                <c:pt idx="2661">
                  <c:v>39187.0</c:v>
                </c:pt>
                <c:pt idx="2662">
                  <c:v>39188.0</c:v>
                </c:pt>
                <c:pt idx="2663">
                  <c:v>39189.0</c:v>
                </c:pt>
                <c:pt idx="2664">
                  <c:v>39190.0</c:v>
                </c:pt>
                <c:pt idx="2665">
                  <c:v>39191.0</c:v>
                </c:pt>
                <c:pt idx="2666">
                  <c:v>39192.0</c:v>
                </c:pt>
                <c:pt idx="2667">
                  <c:v>39193.0</c:v>
                </c:pt>
                <c:pt idx="2668">
                  <c:v>39194.0</c:v>
                </c:pt>
                <c:pt idx="2669">
                  <c:v>39195.0</c:v>
                </c:pt>
                <c:pt idx="2670">
                  <c:v>39196.0</c:v>
                </c:pt>
                <c:pt idx="2671">
                  <c:v>39197.0</c:v>
                </c:pt>
                <c:pt idx="2672">
                  <c:v>39198.0</c:v>
                </c:pt>
                <c:pt idx="2673">
                  <c:v>39199.0</c:v>
                </c:pt>
                <c:pt idx="2674">
                  <c:v>39200.0</c:v>
                </c:pt>
                <c:pt idx="2675">
                  <c:v>39201.0</c:v>
                </c:pt>
                <c:pt idx="2676">
                  <c:v>39202.0</c:v>
                </c:pt>
                <c:pt idx="2677">
                  <c:v>39203.0</c:v>
                </c:pt>
                <c:pt idx="2678">
                  <c:v>39204.0</c:v>
                </c:pt>
                <c:pt idx="2679">
                  <c:v>39205.0</c:v>
                </c:pt>
                <c:pt idx="2680">
                  <c:v>39206.0</c:v>
                </c:pt>
                <c:pt idx="2681">
                  <c:v>39207.0</c:v>
                </c:pt>
                <c:pt idx="2682">
                  <c:v>39208.0</c:v>
                </c:pt>
                <c:pt idx="2683">
                  <c:v>39209.0</c:v>
                </c:pt>
                <c:pt idx="2684">
                  <c:v>39210.0</c:v>
                </c:pt>
                <c:pt idx="2685">
                  <c:v>39211.0</c:v>
                </c:pt>
                <c:pt idx="2686">
                  <c:v>39212.0</c:v>
                </c:pt>
                <c:pt idx="2687">
                  <c:v>39213.0</c:v>
                </c:pt>
                <c:pt idx="2688">
                  <c:v>39214.0</c:v>
                </c:pt>
                <c:pt idx="2689">
                  <c:v>39215.0</c:v>
                </c:pt>
                <c:pt idx="2690">
                  <c:v>39216.0</c:v>
                </c:pt>
                <c:pt idx="2691">
                  <c:v>39217.0</c:v>
                </c:pt>
                <c:pt idx="2692">
                  <c:v>39218.0</c:v>
                </c:pt>
                <c:pt idx="2693">
                  <c:v>39219.0</c:v>
                </c:pt>
                <c:pt idx="2694">
                  <c:v>39220.0</c:v>
                </c:pt>
                <c:pt idx="2695">
                  <c:v>39221.0</c:v>
                </c:pt>
                <c:pt idx="2696">
                  <c:v>39222.0</c:v>
                </c:pt>
                <c:pt idx="2697">
                  <c:v>39223.0</c:v>
                </c:pt>
                <c:pt idx="2698">
                  <c:v>39224.0</c:v>
                </c:pt>
                <c:pt idx="2699">
                  <c:v>39225.0</c:v>
                </c:pt>
                <c:pt idx="2700">
                  <c:v>39226.0</c:v>
                </c:pt>
                <c:pt idx="2701">
                  <c:v>39227.0</c:v>
                </c:pt>
                <c:pt idx="2702">
                  <c:v>39228.0</c:v>
                </c:pt>
                <c:pt idx="2703">
                  <c:v>39229.0</c:v>
                </c:pt>
                <c:pt idx="2704">
                  <c:v>39230.0</c:v>
                </c:pt>
                <c:pt idx="2705">
                  <c:v>39231.0</c:v>
                </c:pt>
                <c:pt idx="2706">
                  <c:v>39232.0</c:v>
                </c:pt>
                <c:pt idx="2707">
                  <c:v>39233.0</c:v>
                </c:pt>
                <c:pt idx="2708">
                  <c:v>39234.0</c:v>
                </c:pt>
                <c:pt idx="2709">
                  <c:v>39235.0</c:v>
                </c:pt>
                <c:pt idx="2710">
                  <c:v>39236.0</c:v>
                </c:pt>
                <c:pt idx="2711">
                  <c:v>39237.0</c:v>
                </c:pt>
                <c:pt idx="2712">
                  <c:v>39238.0</c:v>
                </c:pt>
                <c:pt idx="2713">
                  <c:v>39239.0</c:v>
                </c:pt>
                <c:pt idx="2714">
                  <c:v>39240.0</c:v>
                </c:pt>
                <c:pt idx="2715">
                  <c:v>39241.0</c:v>
                </c:pt>
                <c:pt idx="2716">
                  <c:v>39242.0</c:v>
                </c:pt>
                <c:pt idx="2717">
                  <c:v>39243.0</c:v>
                </c:pt>
                <c:pt idx="2718">
                  <c:v>39244.0</c:v>
                </c:pt>
                <c:pt idx="2719">
                  <c:v>39245.0</c:v>
                </c:pt>
                <c:pt idx="2720">
                  <c:v>39246.0</c:v>
                </c:pt>
                <c:pt idx="2721">
                  <c:v>39247.0</c:v>
                </c:pt>
                <c:pt idx="2722">
                  <c:v>39248.0</c:v>
                </c:pt>
                <c:pt idx="2723">
                  <c:v>39249.0</c:v>
                </c:pt>
                <c:pt idx="2724">
                  <c:v>39250.0</c:v>
                </c:pt>
                <c:pt idx="2725">
                  <c:v>39251.0</c:v>
                </c:pt>
                <c:pt idx="2726">
                  <c:v>39252.0</c:v>
                </c:pt>
                <c:pt idx="2727">
                  <c:v>39253.0</c:v>
                </c:pt>
                <c:pt idx="2728">
                  <c:v>39254.0</c:v>
                </c:pt>
                <c:pt idx="2729">
                  <c:v>39255.0</c:v>
                </c:pt>
                <c:pt idx="2730">
                  <c:v>39256.0</c:v>
                </c:pt>
                <c:pt idx="2731">
                  <c:v>39257.0</c:v>
                </c:pt>
                <c:pt idx="2732">
                  <c:v>39258.0</c:v>
                </c:pt>
                <c:pt idx="2733">
                  <c:v>39259.0</c:v>
                </c:pt>
                <c:pt idx="2734">
                  <c:v>39260.0</c:v>
                </c:pt>
                <c:pt idx="2735">
                  <c:v>39261.0</c:v>
                </c:pt>
                <c:pt idx="2736">
                  <c:v>39262.0</c:v>
                </c:pt>
                <c:pt idx="2737">
                  <c:v>39263.0</c:v>
                </c:pt>
                <c:pt idx="2738">
                  <c:v>39264.0</c:v>
                </c:pt>
                <c:pt idx="2739">
                  <c:v>39265.0</c:v>
                </c:pt>
                <c:pt idx="2740">
                  <c:v>39266.0</c:v>
                </c:pt>
                <c:pt idx="2741">
                  <c:v>39267.0</c:v>
                </c:pt>
                <c:pt idx="2742">
                  <c:v>39268.0</c:v>
                </c:pt>
                <c:pt idx="2743">
                  <c:v>39269.0</c:v>
                </c:pt>
                <c:pt idx="2744">
                  <c:v>39270.0</c:v>
                </c:pt>
                <c:pt idx="2745">
                  <c:v>39271.0</c:v>
                </c:pt>
                <c:pt idx="2746">
                  <c:v>39272.0</c:v>
                </c:pt>
                <c:pt idx="2747">
                  <c:v>39273.0</c:v>
                </c:pt>
                <c:pt idx="2748">
                  <c:v>39274.0</c:v>
                </c:pt>
                <c:pt idx="2749">
                  <c:v>39275.0</c:v>
                </c:pt>
                <c:pt idx="2750">
                  <c:v>39276.0</c:v>
                </c:pt>
                <c:pt idx="2751">
                  <c:v>39277.0</c:v>
                </c:pt>
                <c:pt idx="2752">
                  <c:v>39278.0</c:v>
                </c:pt>
                <c:pt idx="2753">
                  <c:v>39279.0</c:v>
                </c:pt>
                <c:pt idx="2754">
                  <c:v>39280.0</c:v>
                </c:pt>
                <c:pt idx="2755">
                  <c:v>39281.0</c:v>
                </c:pt>
                <c:pt idx="2756">
                  <c:v>39282.0</c:v>
                </c:pt>
                <c:pt idx="2757">
                  <c:v>39283.0</c:v>
                </c:pt>
                <c:pt idx="2758">
                  <c:v>39284.0</c:v>
                </c:pt>
                <c:pt idx="2759">
                  <c:v>39285.0</c:v>
                </c:pt>
                <c:pt idx="2760">
                  <c:v>39286.0</c:v>
                </c:pt>
                <c:pt idx="2761">
                  <c:v>39287.0</c:v>
                </c:pt>
                <c:pt idx="2762">
                  <c:v>39288.0</c:v>
                </c:pt>
                <c:pt idx="2763">
                  <c:v>39289.0</c:v>
                </c:pt>
                <c:pt idx="2764">
                  <c:v>39290.0</c:v>
                </c:pt>
                <c:pt idx="2765">
                  <c:v>39291.0</c:v>
                </c:pt>
                <c:pt idx="2766">
                  <c:v>39292.0</c:v>
                </c:pt>
                <c:pt idx="2767">
                  <c:v>39293.0</c:v>
                </c:pt>
                <c:pt idx="2768">
                  <c:v>39294.0</c:v>
                </c:pt>
                <c:pt idx="2769">
                  <c:v>39295.0</c:v>
                </c:pt>
                <c:pt idx="2770">
                  <c:v>39296.0</c:v>
                </c:pt>
                <c:pt idx="2771">
                  <c:v>39297.0</c:v>
                </c:pt>
                <c:pt idx="2772">
                  <c:v>39298.0</c:v>
                </c:pt>
                <c:pt idx="2773">
                  <c:v>39299.0</c:v>
                </c:pt>
                <c:pt idx="2774">
                  <c:v>39300.0</c:v>
                </c:pt>
                <c:pt idx="2775">
                  <c:v>39301.0</c:v>
                </c:pt>
                <c:pt idx="2776">
                  <c:v>39302.0</c:v>
                </c:pt>
                <c:pt idx="2777">
                  <c:v>39303.0</c:v>
                </c:pt>
                <c:pt idx="2778">
                  <c:v>39304.0</c:v>
                </c:pt>
                <c:pt idx="2779">
                  <c:v>39305.0</c:v>
                </c:pt>
                <c:pt idx="2780">
                  <c:v>39306.0</c:v>
                </c:pt>
                <c:pt idx="2781">
                  <c:v>39307.0</c:v>
                </c:pt>
                <c:pt idx="2782">
                  <c:v>39308.0</c:v>
                </c:pt>
                <c:pt idx="2783">
                  <c:v>39309.0</c:v>
                </c:pt>
                <c:pt idx="2784">
                  <c:v>39310.0</c:v>
                </c:pt>
                <c:pt idx="2785">
                  <c:v>39311.0</c:v>
                </c:pt>
                <c:pt idx="2786">
                  <c:v>39312.0</c:v>
                </c:pt>
                <c:pt idx="2787">
                  <c:v>39313.0</c:v>
                </c:pt>
                <c:pt idx="2788">
                  <c:v>39314.0</c:v>
                </c:pt>
                <c:pt idx="2789">
                  <c:v>39315.0</c:v>
                </c:pt>
                <c:pt idx="2790">
                  <c:v>39316.0</c:v>
                </c:pt>
                <c:pt idx="2791">
                  <c:v>39317.0</c:v>
                </c:pt>
                <c:pt idx="2792">
                  <c:v>39318.0</c:v>
                </c:pt>
                <c:pt idx="2793">
                  <c:v>39319.0</c:v>
                </c:pt>
                <c:pt idx="2794">
                  <c:v>39320.0</c:v>
                </c:pt>
                <c:pt idx="2795">
                  <c:v>39321.0</c:v>
                </c:pt>
                <c:pt idx="2796">
                  <c:v>39322.0</c:v>
                </c:pt>
                <c:pt idx="2797">
                  <c:v>39323.0</c:v>
                </c:pt>
                <c:pt idx="2798">
                  <c:v>39324.0</c:v>
                </c:pt>
                <c:pt idx="2799">
                  <c:v>39325.0</c:v>
                </c:pt>
                <c:pt idx="2800">
                  <c:v>39326.0</c:v>
                </c:pt>
                <c:pt idx="2801">
                  <c:v>39327.0</c:v>
                </c:pt>
                <c:pt idx="2802">
                  <c:v>39328.0</c:v>
                </c:pt>
                <c:pt idx="2803">
                  <c:v>39329.0</c:v>
                </c:pt>
                <c:pt idx="2804">
                  <c:v>39330.0</c:v>
                </c:pt>
                <c:pt idx="2805">
                  <c:v>39331.0</c:v>
                </c:pt>
                <c:pt idx="2806">
                  <c:v>39332.0</c:v>
                </c:pt>
                <c:pt idx="2807">
                  <c:v>39333.0</c:v>
                </c:pt>
                <c:pt idx="2808">
                  <c:v>39334.0</c:v>
                </c:pt>
                <c:pt idx="2809">
                  <c:v>39335.0</c:v>
                </c:pt>
                <c:pt idx="2810">
                  <c:v>39336.0</c:v>
                </c:pt>
                <c:pt idx="2811">
                  <c:v>39337.0</c:v>
                </c:pt>
                <c:pt idx="2812">
                  <c:v>39338.0</c:v>
                </c:pt>
                <c:pt idx="2813">
                  <c:v>39339.0</c:v>
                </c:pt>
                <c:pt idx="2814">
                  <c:v>39340.0</c:v>
                </c:pt>
                <c:pt idx="2815">
                  <c:v>39341.0</c:v>
                </c:pt>
                <c:pt idx="2816">
                  <c:v>39342.0</c:v>
                </c:pt>
                <c:pt idx="2817">
                  <c:v>39343.0</c:v>
                </c:pt>
                <c:pt idx="2818">
                  <c:v>39344.0</c:v>
                </c:pt>
                <c:pt idx="2819">
                  <c:v>39345.0</c:v>
                </c:pt>
                <c:pt idx="2820">
                  <c:v>39346.0</c:v>
                </c:pt>
                <c:pt idx="2821">
                  <c:v>39347.0</c:v>
                </c:pt>
                <c:pt idx="2822">
                  <c:v>39348.0</c:v>
                </c:pt>
                <c:pt idx="2823">
                  <c:v>39349.0</c:v>
                </c:pt>
                <c:pt idx="2824">
                  <c:v>39350.0</c:v>
                </c:pt>
                <c:pt idx="2825">
                  <c:v>39351.0</c:v>
                </c:pt>
                <c:pt idx="2826">
                  <c:v>39352.0</c:v>
                </c:pt>
                <c:pt idx="2827">
                  <c:v>39353.0</c:v>
                </c:pt>
                <c:pt idx="2828">
                  <c:v>39354.0</c:v>
                </c:pt>
                <c:pt idx="2829">
                  <c:v>39355.0</c:v>
                </c:pt>
                <c:pt idx="2830">
                  <c:v>39356.0</c:v>
                </c:pt>
                <c:pt idx="2831">
                  <c:v>39357.0</c:v>
                </c:pt>
                <c:pt idx="2832">
                  <c:v>39358.0</c:v>
                </c:pt>
                <c:pt idx="2833">
                  <c:v>39359.0</c:v>
                </c:pt>
                <c:pt idx="2834">
                  <c:v>39360.0</c:v>
                </c:pt>
                <c:pt idx="2835">
                  <c:v>39361.0</c:v>
                </c:pt>
                <c:pt idx="2836">
                  <c:v>39362.0</c:v>
                </c:pt>
                <c:pt idx="2837">
                  <c:v>39363.0</c:v>
                </c:pt>
                <c:pt idx="2838">
                  <c:v>39364.0</c:v>
                </c:pt>
                <c:pt idx="2839">
                  <c:v>39365.0</c:v>
                </c:pt>
                <c:pt idx="2840">
                  <c:v>39366.0</c:v>
                </c:pt>
                <c:pt idx="2841">
                  <c:v>39367.0</c:v>
                </c:pt>
                <c:pt idx="2842">
                  <c:v>39368.0</c:v>
                </c:pt>
                <c:pt idx="2843">
                  <c:v>39369.0</c:v>
                </c:pt>
                <c:pt idx="2844">
                  <c:v>39370.0</c:v>
                </c:pt>
                <c:pt idx="2845">
                  <c:v>39371.0</c:v>
                </c:pt>
                <c:pt idx="2846">
                  <c:v>39372.0</c:v>
                </c:pt>
                <c:pt idx="2847">
                  <c:v>39373.0</c:v>
                </c:pt>
                <c:pt idx="2848">
                  <c:v>39374.0</c:v>
                </c:pt>
                <c:pt idx="2849">
                  <c:v>39375.0</c:v>
                </c:pt>
                <c:pt idx="2850">
                  <c:v>39376.0</c:v>
                </c:pt>
                <c:pt idx="2851">
                  <c:v>39377.0</c:v>
                </c:pt>
                <c:pt idx="2852">
                  <c:v>39378.0</c:v>
                </c:pt>
                <c:pt idx="2853">
                  <c:v>39379.0</c:v>
                </c:pt>
                <c:pt idx="2854">
                  <c:v>39380.0</c:v>
                </c:pt>
                <c:pt idx="2855">
                  <c:v>39381.0</c:v>
                </c:pt>
                <c:pt idx="2856">
                  <c:v>39382.0</c:v>
                </c:pt>
                <c:pt idx="2857">
                  <c:v>39383.0</c:v>
                </c:pt>
                <c:pt idx="2858">
                  <c:v>39384.0</c:v>
                </c:pt>
                <c:pt idx="2859">
                  <c:v>39385.0</c:v>
                </c:pt>
                <c:pt idx="2860">
                  <c:v>39386.0</c:v>
                </c:pt>
                <c:pt idx="2861">
                  <c:v>39387.0</c:v>
                </c:pt>
                <c:pt idx="2862">
                  <c:v>39388.0</c:v>
                </c:pt>
                <c:pt idx="2863">
                  <c:v>39389.0</c:v>
                </c:pt>
                <c:pt idx="2864">
                  <c:v>39390.0</c:v>
                </c:pt>
                <c:pt idx="2865">
                  <c:v>39391.0</c:v>
                </c:pt>
                <c:pt idx="2866">
                  <c:v>39392.0</c:v>
                </c:pt>
                <c:pt idx="2867">
                  <c:v>39393.0</c:v>
                </c:pt>
                <c:pt idx="2868">
                  <c:v>39394.0</c:v>
                </c:pt>
                <c:pt idx="2869">
                  <c:v>39395.0</c:v>
                </c:pt>
                <c:pt idx="2870">
                  <c:v>39396.0</c:v>
                </c:pt>
                <c:pt idx="2871">
                  <c:v>39397.0</c:v>
                </c:pt>
                <c:pt idx="2872">
                  <c:v>39398.0</c:v>
                </c:pt>
                <c:pt idx="2873">
                  <c:v>39399.0</c:v>
                </c:pt>
                <c:pt idx="2874">
                  <c:v>39400.0</c:v>
                </c:pt>
                <c:pt idx="2875">
                  <c:v>39401.0</c:v>
                </c:pt>
                <c:pt idx="2876">
                  <c:v>39402.0</c:v>
                </c:pt>
                <c:pt idx="2877">
                  <c:v>39403.0</c:v>
                </c:pt>
                <c:pt idx="2878">
                  <c:v>39404.0</c:v>
                </c:pt>
                <c:pt idx="2879">
                  <c:v>39405.0</c:v>
                </c:pt>
                <c:pt idx="2880">
                  <c:v>39406.0</c:v>
                </c:pt>
                <c:pt idx="2881">
                  <c:v>39407.0</c:v>
                </c:pt>
                <c:pt idx="2882">
                  <c:v>39408.0</c:v>
                </c:pt>
                <c:pt idx="2883">
                  <c:v>39409.0</c:v>
                </c:pt>
                <c:pt idx="2884">
                  <c:v>39410.0</c:v>
                </c:pt>
                <c:pt idx="2885">
                  <c:v>39411.0</c:v>
                </c:pt>
                <c:pt idx="2886">
                  <c:v>39412.0</c:v>
                </c:pt>
                <c:pt idx="2887">
                  <c:v>39413.0</c:v>
                </c:pt>
                <c:pt idx="2888">
                  <c:v>39414.0</c:v>
                </c:pt>
                <c:pt idx="2889">
                  <c:v>39415.0</c:v>
                </c:pt>
                <c:pt idx="2890">
                  <c:v>39416.0</c:v>
                </c:pt>
                <c:pt idx="2891">
                  <c:v>39417.0</c:v>
                </c:pt>
                <c:pt idx="2892">
                  <c:v>39418.0</c:v>
                </c:pt>
                <c:pt idx="2893">
                  <c:v>39419.0</c:v>
                </c:pt>
                <c:pt idx="2894">
                  <c:v>39420.0</c:v>
                </c:pt>
                <c:pt idx="2895">
                  <c:v>39421.0</c:v>
                </c:pt>
                <c:pt idx="2896">
                  <c:v>39422.0</c:v>
                </c:pt>
                <c:pt idx="2897">
                  <c:v>39423.0</c:v>
                </c:pt>
                <c:pt idx="2898">
                  <c:v>39424.0</c:v>
                </c:pt>
                <c:pt idx="2899">
                  <c:v>39425.0</c:v>
                </c:pt>
                <c:pt idx="2900">
                  <c:v>39426.0</c:v>
                </c:pt>
                <c:pt idx="2901">
                  <c:v>39427.0</c:v>
                </c:pt>
                <c:pt idx="2902">
                  <c:v>39428.0</c:v>
                </c:pt>
                <c:pt idx="2903">
                  <c:v>39429.0</c:v>
                </c:pt>
                <c:pt idx="2904">
                  <c:v>39430.0</c:v>
                </c:pt>
                <c:pt idx="2905">
                  <c:v>39431.0</c:v>
                </c:pt>
                <c:pt idx="2906">
                  <c:v>39432.0</c:v>
                </c:pt>
                <c:pt idx="2907">
                  <c:v>39433.0</c:v>
                </c:pt>
                <c:pt idx="2908">
                  <c:v>39434.0</c:v>
                </c:pt>
                <c:pt idx="2909">
                  <c:v>39435.0</c:v>
                </c:pt>
                <c:pt idx="2910">
                  <c:v>39436.0</c:v>
                </c:pt>
                <c:pt idx="2911">
                  <c:v>39437.0</c:v>
                </c:pt>
                <c:pt idx="2912">
                  <c:v>39438.0</c:v>
                </c:pt>
                <c:pt idx="2913">
                  <c:v>39439.0</c:v>
                </c:pt>
                <c:pt idx="2914">
                  <c:v>39440.0</c:v>
                </c:pt>
                <c:pt idx="2915">
                  <c:v>39441.0</c:v>
                </c:pt>
                <c:pt idx="2916">
                  <c:v>39442.0</c:v>
                </c:pt>
                <c:pt idx="2917">
                  <c:v>39443.0</c:v>
                </c:pt>
                <c:pt idx="2918">
                  <c:v>39444.0</c:v>
                </c:pt>
                <c:pt idx="2919">
                  <c:v>39445.0</c:v>
                </c:pt>
                <c:pt idx="2920">
                  <c:v>39446.0</c:v>
                </c:pt>
                <c:pt idx="2921">
                  <c:v>39447.0</c:v>
                </c:pt>
                <c:pt idx="2922">
                  <c:v>39448.0</c:v>
                </c:pt>
                <c:pt idx="2923">
                  <c:v>39449.0</c:v>
                </c:pt>
                <c:pt idx="2924">
                  <c:v>39450.0</c:v>
                </c:pt>
                <c:pt idx="2925">
                  <c:v>39451.0</c:v>
                </c:pt>
                <c:pt idx="2926">
                  <c:v>39452.0</c:v>
                </c:pt>
                <c:pt idx="2927">
                  <c:v>39453.0</c:v>
                </c:pt>
                <c:pt idx="2928">
                  <c:v>39454.0</c:v>
                </c:pt>
                <c:pt idx="2929">
                  <c:v>39455.0</c:v>
                </c:pt>
                <c:pt idx="2930">
                  <c:v>39456.0</c:v>
                </c:pt>
                <c:pt idx="2931">
                  <c:v>39457.0</c:v>
                </c:pt>
                <c:pt idx="2932">
                  <c:v>39458.0</c:v>
                </c:pt>
                <c:pt idx="2933">
                  <c:v>39459.0</c:v>
                </c:pt>
                <c:pt idx="2934">
                  <c:v>39460.0</c:v>
                </c:pt>
                <c:pt idx="2935">
                  <c:v>39461.0</c:v>
                </c:pt>
                <c:pt idx="2936">
                  <c:v>39462.0</c:v>
                </c:pt>
                <c:pt idx="2937">
                  <c:v>39463.0</c:v>
                </c:pt>
                <c:pt idx="2938">
                  <c:v>39464.0</c:v>
                </c:pt>
                <c:pt idx="2939">
                  <c:v>39465.0</c:v>
                </c:pt>
                <c:pt idx="2940">
                  <c:v>39466.0</c:v>
                </c:pt>
                <c:pt idx="2941">
                  <c:v>39467.0</c:v>
                </c:pt>
                <c:pt idx="2942">
                  <c:v>39468.0</c:v>
                </c:pt>
                <c:pt idx="2943">
                  <c:v>39469.0</c:v>
                </c:pt>
                <c:pt idx="2944">
                  <c:v>39470.0</c:v>
                </c:pt>
                <c:pt idx="2945">
                  <c:v>39471.0</c:v>
                </c:pt>
                <c:pt idx="2946">
                  <c:v>39472.0</c:v>
                </c:pt>
                <c:pt idx="2947">
                  <c:v>39473.0</c:v>
                </c:pt>
                <c:pt idx="2948">
                  <c:v>39474.0</c:v>
                </c:pt>
                <c:pt idx="2949">
                  <c:v>39475.0</c:v>
                </c:pt>
                <c:pt idx="2950">
                  <c:v>39476.0</c:v>
                </c:pt>
                <c:pt idx="2951">
                  <c:v>39477.0</c:v>
                </c:pt>
                <c:pt idx="2952">
                  <c:v>39478.0</c:v>
                </c:pt>
                <c:pt idx="2953">
                  <c:v>39479.0</c:v>
                </c:pt>
                <c:pt idx="2954">
                  <c:v>39480.0</c:v>
                </c:pt>
                <c:pt idx="2955">
                  <c:v>39481.0</c:v>
                </c:pt>
                <c:pt idx="2956">
                  <c:v>39482.0</c:v>
                </c:pt>
                <c:pt idx="2957">
                  <c:v>39483.0</c:v>
                </c:pt>
                <c:pt idx="2958">
                  <c:v>39484.0</c:v>
                </c:pt>
                <c:pt idx="2959">
                  <c:v>39485.0</c:v>
                </c:pt>
                <c:pt idx="2960">
                  <c:v>39486.0</c:v>
                </c:pt>
                <c:pt idx="2961">
                  <c:v>39487.0</c:v>
                </c:pt>
                <c:pt idx="2962">
                  <c:v>39488.0</c:v>
                </c:pt>
                <c:pt idx="2963">
                  <c:v>39489.0</c:v>
                </c:pt>
                <c:pt idx="2964">
                  <c:v>39490.0</c:v>
                </c:pt>
                <c:pt idx="2965">
                  <c:v>39491.0</c:v>
                </c:pt>
                <c:pt idx="2966">
                  <c:v>39492.0</c:v>
                </c:pt>
                <c:pt idx="2967">
                  <c:v>39493.0</c:v>
                </c:pt>
                <c:pt idx="2968">
                  <c:v>39494.0</c:v>
                </c:pt>
                <c:pt idx="2969">
                  <c:v>39495.0</c:v>
                </c:pt>
                <c:pt idx="2970">
                  <c:v>39496.0</c:v>
                </c:pt>
                <c:pt idx="2971">
                  <c:v>39497.0</c:v>
                </c:pt>
                <c:pt idx="2972">
                  <c:v>39498.0</c:v>
                </c:pt>
                <c:pt idx="2973">
                  <c:v>39499.0</c:v>
                </c:pt>
                <c:pt idx="2974">
                  <c:v>39500.0</c:v>
                </c:pt>
                <c:pt idx="2975">
                  <c:v>39501.0</c:v>
                </c:pt>
                <c:pt idx="2976">
                  <c:v>39502.0</c:v>
                </c:pt>
                <c:pt idx="2977">
                  <c:v>39503.0</c:v>
                </c:pt>
                <c:pt idx="2978">
                  <c:v>39504.0</c:v>
                </c:pt>
                <c:pt idx="2979">
                  <c:v>39505.0</c:v>
                </c:pt>
                <c:pt idx="2980">
                  <c:v>39506.0</c:v>
                </c:pt>
                <c:pt idx="2981">
                  <c:v>39507.0</c:v>
                </c:pt>
                <c:pt idx="2982">
                  <c:v>39508.0</c:v>
                </c:pt>
                <c:pt idx="2983">
                  <c:v>39509.0</c:v>
                </c:pt>
                <c:pt idx="2984">
                  <c:v>39510.0</c:v>
                </c:pt>
                <c:pt idx="2985">
                  <c:v>39511.0</c:v>
                </c:pt>
                <c:pt idx="2986">
                  <c:v>39512.0</c:v>
                </c:pt>
                <c:pt idx="2987">
                  <c:v>39513.0</c:v>
                </c:pt>
                <c:pt idx="2988">
                  <c:v>39514.0</c:v>
                </c:pt>
                <c:pt idx="2989">
                  <c:v>39515.0</c:v>
                </c:pt>
                <c:pt idx="2990">
                  <c:v>39516.0</c:v>
                </c:pt>
                <c:pt idx="2991">
                  <c:v>39517.0</c:v>
                </c:pt>
                <c:pt idx="2992">
                  <c:v>39518.0</c:v>
                </c:pt>
                <c:pt idx="2993">
                  <c:v>39519.0</c:v>
                </c:pt>
                <c:pt idx="2994">
                  <c:v>39520.0</c:v>
                </c:pt>
                <c:pt idx="2995">
                  <c:v>39521.0</c:v>
                </c:pt>
                <c:pt idx="2996">
                  <c:v>39522.0</c:v>
                </c:pt>
                <c:pt idx="2997">
                  <c:v>39523.0</c:v>
                </c:pt>
                <c:pt idx="2998">
                  <c:v>39524.0</c:v>
                </c:pt>
                <c:pt idx="2999">
                  <c:v>39525.0</c:v>
                </c:pt>
                <c:pt idx="3000">
                  <c:v>39526.0</c:v>
                </c:pt>
                <c:pt idx="3001">
                  <c:v>39527.0</c:v>
                </c:pt>
                <c:pt idx="3002">
                  <c:v>39528.0</c:v>
                </c:pt>
                <c:pt idx="3003">
                  <c:v>39529.0</c:v>
                </c:pt>
                <c:pt idx="3004">
                  <c:v>39530.0</c:v>
                </c:pt>
                <c:pt idx="3005">
                  <c:v>39531.0</c:v>
                </c:pt>
                <c:pt idx="3006">
                  <c:v>39532.0</c:v>
                </c:pt>
                <c:pt idx="3007">
                  <c:v>39533.0</c:v>
                </c:pt>
                <c:pt idx="3008">
                  <c:v>39534.0</c:v>
                </c:pt>
                <c:pt idx="3009">
                  <c:v>39535.0</c:v>
                </c:pt>
                <c:pt idx="3010">
                  <c:v>39536.0</c:v>
                </c:pt>
                <c:pt idx="3011">
                  <c:v>39537.0</c:v>
                </c:pt>
                <c:pt idx="3012">
                  <c:v>39538.0</c:v>
                </c:pt>
                <c:pt idx="3013">
                  <c:v>39539.0</c:v>
                </c:pt>
                <c:pt idx="3014">
                  <c:v>39540.0</c:v>
                </c:pt>
                <c:pt idx="3015">
                  <c:v>39541.0</c:v>
                </c:pt>
                <c:pt idx="3016">
                  <c:v>39542.0</c:v>
                </c:pt>
                <c:pt idx="3017">
                  <c:v>39543.0</c:v>
                </c:pt>
                <c:pt idx="3018">
                  <c:v>39544.0</c:v>
                </c:pt>
                <c:pt idx="3019">
                  <c:v>39545.0</c:v>
                </c:pt>
                <c:pt idx="3020">
                  <c:v>39546.0</c:v>
                </c:pt>
                <c:pt idx="3021">
                  <c:v>39547.0</c:v>
                </c:pt>
                <c:pt idx="3022">
                  <c:v>39548.0</c:v>
                </c:pt>
                <c:pt idx="3023">
                  <c:v>39549.0</c:v>
                </c:pt>
                <c:pt idx="3024">
                  <c:v>39550.0</c:v>
                </c:pt>
                <c:pt idx="3025">
                  <c:v>39551.0</c:v>
                </c:pt>
                <c:pt idx="3026">
                  <c:v>39552.0</c:v>
                </c:pt>
                <c:pt idx="3027">
                  <c:v>39553.0</c:v>
                </c:pt>
                <c:pt idx="3028">
                  <c:v>39554.0</c:v>
                </c:pt>
                <c:pt idx="3029">
                  <c:v>39555.0</c:v>
                </c:pt>
                <c:pt idx="3030">
                  <c:v>39556.0</c:v>
                </c:pt>
                <c:pt idx="3031">
                  <c:v>39557.0</c:v>
                </c:pt>
                <c:pt idx="3032">
                  <c:v>39558.0</c:v>
                </c:pt>
                <c:pt idx="3033">
                  <c:v>39559.0</c:v>
                </c:pt>
                <c:pt idx="3034">
                  <c:v>39560.0</c:v>
                </c:pt>
                <c:pt idx="3035">
                  <c:v>39561.0</c:v>
                </c:pt>
                <c:pt idx="3036">
                  <c:v>39562.0</c:v>
                </c:pt>
                <c:pt idx="3037">
                  <c:v>39563.0</c:v>
                </c:pt>
                <c:pt idx="3038">
                  <c:v>39564.0</c:v>
                </c:pt>
                <c:pt idx="3039">
                  <c:v>39565.0</c:v>
                </c:pt>
                <c:pt idx="3040">
                  <c:v>39566.0</c:v>
                </c:pt>
                <c:pt idx="3041">
                  <c:v>39567.0</c:v>
                </c:pt>
                <c:pt idx="3042">
                  <c:v>39568.0</c:v>
                </c:pt>
                <c:pt idx="3043">
                  <c:v>39569.0</c:v>
                </c:pt>
                <c:pt idx="3044">
                  <c:v>39570.0</c:v>
                </c:pt>
                <c:pt idx="3045">
                  <c:v>39571.0</c:v>
                </c:pt>
                <c:pt idx="3046">
                  <c:v>39572.0</c:v>
                </c:pt>
                <c:pt idx="3047">
                  <c:v>39573.0</c:v>
                </c:pt>
                <c:pt idx="3048">
                  <c:v>39574.0</c:v>
                </c:pt>
                <c:pt idx="3049">
                  <c:v>39575.0</c:v>
                </c:pt>
                <c:pt idx="3050">
                  <c:v>39576.0</c:v>
                </c:pt>
                <c:pt idx="3051">
                  <c:v>39577.0</c:v>
                </c:pt>
                <c:pt idx="3052">
                  <c:v>39578.0</c:v>
                </c:pt>
                <c:pt idx="3053">
                  <c:v>39579.0</c:v>
                </c:pt>
                <c:pt idx="3054">
                  <c:v>39580.0</c:v>
                </c:pt>
                <c:pt idx="3055">
                  <c:v>39581.0</c:v>
                </c:pt>
                <c:pt idx="3056">
                  <c:v>39582.0</c:v>
                </c:pt>
                <c:pt idx="3057">
                  <c:v>39583.0</c:v>
                </c:pt>
                <c:pt idx="3058">
                  <c:v>39584.0</c:v>
                </c:pt>
                <c:pt idx="3059">
                  <c:v>39585.0</c:v>
                </c:pt>
                <c:pt idx="3060">
                  <c:v>39586.0</c:v>
                </c:pt>
                <c:pt idx="3061">
                  <c:v>39587.0</c:v>
                </c:pt>
                <c:pt idx="3062">
                  <c:v>39588.0</c:v>
                </c:pt>
                <c:pt idx="3063">
                  <c:v>39589.0</c:v>
                </c:pt>
                <c:pt idx="3064">
                  <c:v>39590.0</c:v>
                </c:pt>
                <c:pt idx="3065">
                  <c:v>39591.0</c:v>
                </c:pt>
                <c:pt idx="3066">
                  <c:v>39592.0</c:v>
                </c:pt>
                <c:pt idx="3067">
                  <c:v>39593.0</c:v>
                </c:pt>
                <c:pt idx="3068">
                  <c:v>39594.0</c:v>
                </c:pt>
                <c:pt idx="3069">
                  <c:v>39595.0</c:v>
                </c:pt>
                <c:pt idx="3070">
                  <c:v>39596.0</c:v>
                </c:pt>
                <c:pt idx="3071">
                  <c:v>39597.0</c:v>
                </c:pt>
                <c:pt idx="3072">
                  <c:v>39598.0</c:v>
                </c:pt>
                <c:pt idx="3073">
                  <c:v>39599.0</c:v>
                </c:pt>
                <c:pt idx="3074">
                  <c:v>39600.0</c:v>
                </c:pt>
                <c:pt idx="3075">
                  <c:v>39601.0</c:v>
                </c:pt>
                <c:pt idx="3076">
                  <c:v>39602.0</c:v>
                </c:pt>
                <c:pt idx="3077">
                  <c:v>39603.0</c:v>
                </c:pt>
                <c:pt idx="3078">
                  <c:v>39604.0</c:v>
                </c:pt>
                <c:pt idx="3079">
                  <c:v>39605.0</c:v>
                </c:pt>
                <c:pt idx="3080">
                  <c:v>39606.0</c:v>
                </c:pt>
                <c:pt idx="3081">
                  <c:v>39607.0</c:v>
                </c:pt>
                <c:pt idx="3082">
                  <c:v>39608.0</c:v>
                </c:pt>
                <c:pt idx="3083">
                  <c:v>39609.0</c:v>
                </c:pt>
                <c:pt idx="3084">
                  <c:v>39610.0</c:v>
                </c:pt>
                <c:pt idx="3085">
                  <c:v>39611.0</c:v>
                </c:pt>
                <c:pt idx="3086">
                  <c:v>39612.0</c:v>
                </c:pt>
                <c:pt idx="3087">
                  <c:v>39613.0</c:v>
                </c:pt>
                <c:pt idx="3088">
                  <c:v>39614.0</c:v>
                </c:pt>
                <c:pt idx="3089">
                  <c:v>39615.0</c:v>
                </c:pt>
                <c:pt idx="3090">
                  <c:v>39616.0</c:v>
                </c:pt>
                <c:pt idx="3091">
                  <c:v>39617.0</c:v>
                </c:pt>
                <c:pt idx="3092">
                  <c:v>39618.0</c:v>
                </c:pt>
                <c:pt idx="3093">
                  <c:v>39619.0</c:v>
                </c:pt>
                <c:pt idx="3094">
                  <c:v>39620.0</c:v>
                </c:pt>
                <c:pt idx="3095">
                  <c:v>39621.0</c:v>
                </c:pt>
                <c:pt idx="3096">
                  <c:v>39622.0</c:v>
                </c:pt>
                <c:pt idx="3097">
                  <c:v>39623.0</c:v>
                </c:pt>
                <c:pt idx="3098">
                  <c:v>39624.0</c:v>
                </c:pt>
                <c:pt idx="3099">
                  <c:v>39625.0</c:v>
                </c:pt>
                <c:pt idx="3100">
                  <c:v>39626.0</c:v>
                </c:pt>
                <c:pt idx="3101">
                  <c:v>39627.0</c:v>
                </c:pt>
                <c:pt idx="3102">
                  <c:v>39628.0</c:v>
                </c:pt>
                <c:pt idx="3103">
                  <c:v>39629.0</c:v>
                </c:pt>
                <c:pt idx="3104">
                  <c:v>39630.0</c:v>
                </c:pt>
                <c:pt idx="3105">
                  <c:v>39631.0</c:v>
                </c:pt>
                <c:pt idx="3106">
                  <c:v>39632.0</c:v>
                </c:pt>
                <c:pt idx="3107">
                  <c:v>39633.0</c:v>
                </c:pt>
                <c:pt idx="3108">
                  <c:v>39634.0</c:v>
                </c:pt>
                <c:pt idx="3109">
                  <c:v>39635.0</c:v>
                </c:pt>
                <c:pt idx="3110">
                  <c:v>39636.0</c:v>
                </c:pt>
                <c:pt idx="3111">
                  <c:v>39637.0</c:v>
                </c:pt>
                <c:pt idx="3112">
                  <c:v>39638.0</c:v>
                </c:pt>
                <c:pt idx="3113">
                  <c:v>39639.0</c:v>
                </c:pt>
                <c:pt idx="3114">
                  <c:v>39640.0</c:v>
                </c:pt>
                <c:pt idx="3115">
                  <c:v>39641.0</c:v>
                </c:pt>
                <c:pt idx="3116">
                  <c:v>39642.0</c:v>
                </c:pt>
                <c:pt idx="3117">
                  <c:v>39643.0</c:v>
                </c:pt>
                <c:pt idx="3118">
                  <c:v>39644.0</c:v>
                </c:pt>
                <c:pt idx="3119">
                  <c:v>39645.0</c:v>
                </c:pt>
                <c:pt idx="3120">
                  <c:v>39646.0</c:v>
                </c:pt>
                <c:pt idx="3121">
                  <c:v>39647.0</c:v>
                </c:pt>
                <c:pt idx="3122">
                  <c:v>39648.0</c:v>
                </c:pt>
                <c:pt idx="3123">
                  <c:v>39649.0</c:v>
                </c:pt>
                <c:pt idx="3124">
                  <c:v>39650.0</c:v>
                </c:pt>
                <c:pt idx="3125">
                  <c:v>39651.0</c:v>
                </c:pt>
                <c:pt idx="3126">
                  <c:v>39652.0</c:v>
                </c:pt>
                <c:pt idx="3127">
                  <c:v>39653.0</c:v>
                </c:pt>
                <c:pt idx="3128">
                  <c:v>39654.0</c:v>
                </c:pt>
                <c:pt idx="3129">
                  <c:v>39655.0</c:v>
                </c:pt>
                <c:pt idx="3130">
                  <c:v>39656.0</c:v>
                </c:pt>
                <c:pt idx="3131">
                  <c:v>39657.0</c:v>
                </c:pt>
                <c:pt idx="3132">
                  <c:v>39658.0</c:v>
                </c:pt>
                <c:pt idx="3133">
                  <c:v>39659.0</c:v>
                </c:pt>
                <c:pt idx="3134">
                  <c:v>39660.0</c:v>
                </c:pt>
                <c:pt idx="3135">
                  <c:v>39661.0</c:v>
                </c:pt>
                <c:pt idx="3136">
                  <c:v>39662.0</c:v>
                </c:pt>
                <c:pt idx="3137">
                  <c:v>39663.0</c:v>
                </c:pt>
                <c:pt idx="3138">
                  <c:v>39664.0</c:v>
                </c:pt>
                <c:pt idx="3139">
                  <c:v>39665.0</c:v>
                </c:pt>
                <c:pt idx="3140">
                  <c:v>39666.0</c:v>
                </c:pt>
                <c:pt idx="3141">
                  <c:v>39667.0</c:v>
                </c:pt>
                <c:pt idx="3142">
                  <c:v>39668.0</c:v>
                </c:pt>
                <c:pt idx="3143">
                  <c:v>39669.0</c:v>
                </c:pt>
                <c:pt idx="3144">
                  <c:v>39670.0</c:v>
                </c:pt>
                <c:pt idx="3145">
                  <c:v>39671.0</c:v>
                </c:pt>
                <c:pt idx="3146">
                  <c:v>39672.0</c:v>
                </c:pt>
                <c:pt idx="3147">
                  <c:v>39673.0</c:v>
                </c:pt>
                <c:pt idx="3148">
                  <c:v>39674.0</c:v>
                </c:pt>
                <c:pt idx="3149">
                  <c:v>39675.0</c:v>
                </c:pt>
                <c:pt idx="3150">
                  <c:v>39676.0</c:v>
                </c:pt>
                <c:pt idx="3151">
                  <c:v>39677.0</c:v>
                </c:pt>
                <c:pt idx="3152">
                  <c:v>39678.0</c:v>
                </c:pt>
                <c:pt idx="3153">
                  <c:v>39679.0</c:v>
                </c:pt>
                <c:pt idx="3154">
                  <c:v>39680.0</c:v>
                </c:pt>
                <c:pt idx="3155">
                  <c:v>39681.0</c:v>
                </c:pt>
                <c:pt idx="3156">
                  <c:v>39682.0</c:v>
                </c:pt>
                <c:pt idx="3157">
                  <c:v>39683.0</c:v>
                </c:pt>
                <c:pt idx="3158">
                  <c:v>39684.0</c:v>
                </c:pt>
                <c:pt idx="3159">
                  <c:v>39685.0</c:v>
                </c:pt>
                <c:pt idx="3160">
                  <c:v>39686.0</c:v>
                </c:pt>
                <c:pt idx="3161">
                  <c:v>39687.0</c:v>
                </c:pt>
                <c:pt idx="3162">
                  <c:v>39688.0</c:v>
                </c:pt>
                <c:pt idx="3163">
                  <c:v>39689.0</c:v>
                </c:pt>
                <c:pt idx="3164">
                  <c:v>39690.0</c:v>
                </c:pt>
                <c:pt idx="3165">
                  <c:v>39691.0</c:v>
                </c:pt>
                <c:pt idx="3166">
                  <c:v>39692.0</c:v>
                </c:pt>
                <c:pt idx="3167">
                  <c:v>39693.0</c:v>
                </c:pt>
                <c:pt idx="3168">
                  <c:v>39694.0</c:v>
                </c:pt>
                <c:pt idx="3169">
                  <c:v>39695.0</c:v>
                </c:pt>
                <c:pt idx="3170">
                  <c:v>39696.0</c:v>
                </c:pt>
                <c:pt idx="3171">
                  <c:v>39697.0</c:v>
                </c:pt>
                <c:pt idx="3172">
                  <c:v>39698.0</c:v>
                </c:pt>
                <c:pt idx="3173">
                  <c:v>39699.0</c:v>
                </c:pt>
                <c:pt idx="3174">
                  <c:v>39700.0</c:v>
                </c:pt>
                <c:pt idx="3175">
                  <c:v>39701.0</c:v>
                </c:pt>
                <c:pt idx="3176">
                  <c:v>39702.0</c:v>
                </c:pt>
                <c:pt idx="3177">
                  <c:v>39703.0</c:v>
                </c:pt>
                <c:pt idx="3178">
                  <c:v>39704.0</c:v>
                </c:pt>
                <c:pt idx="3179">
                  <c:v>39705.0</c:v>
                </c:pt>
                <c:pt idx="3180">
                  <c:v>39706.0</c:v>
                </c:pt>
                <c:pt idx="3181">
                  <c:v>39707.0</c:v>
                </c:pt>
                <c:pt idx="3182">
                  <c:v>39708.0</c:v>
                </c:pt>
                <c:pt idx="3183">
                  <c:v>39709.0</c:v>
                </c:pt>
                <c:pt idx="3184">
                  <c:v>39710.0</c:v>
                </c:pt>
                <c:pt idx="3185">
                  <c:v>39711.0</c:v>
                </c:pt>
                <c:pt idx="3186">
                  <c:v>39712.0</c:v>
                </c:pt>
                <c:pt idx="3187">
                  <c:v>39713.0</c:v>
                </c:pt>
                <c:pt idx="3188">
                  <c:v>39714.0</c:v>
                </c:pt>
                <c:pt idx="3189">
                  <c:v>39715.0</c:v>
                </c:pt>
                <c:pt idx="3190">
                  <c:v>39716.0</c:v>
                </c:pt>
                <c:pt idx="3191">
                  <c:v>39717.0</c:v>
                </c:pt>
                <c:pt idx="3192">
                  <c:v>39718.0</c:v>
                </c:pt>
                <c:pt idx="3193">
                  <c:v>39719.0</c:v>
                </c:pt>
                <c:pt idx="3194">
                  <c:v>39720.0</c:v>
                </c:pt>
                <c:pt idx="3195">
                  <c:v>39721.0</c:v>
                </c:pt>
                <c:pt idx="3196">
                  <c:v>39722.0</c:v>
                </c:pt>
                <c:pt idx="3197">
                  <c:v>39723.0</c:v>
                </c:pt>
                <c:pt idx="3198">
                  <c:v>39724.0</c:v>
                </c:pt>
                <c:pt idx="3199">
                  <c:v>39725.0</c:v>
                </c:pt>
                <c:pt idx="3200">
                  <c:v>39726.0</c:v>
                </c:pt>
                <c:pt idx="3201">
                  <c:v>39727.0</c:v>
                </c:pt>
                <c:pt idx="3202">
                  <c:v>39728.0</c:v>
                </c:pt>
                <c:pt idx="3203">
                  <c:v>39729.0</c:v>
                </c:pt>
                <c:pt idx="3204">
                  <c:v>39730.0</c:v>
                </c:pt>
                <c:pt idx="3205">
                  <c:v>39731.0</c:v>
                </c:pt>
                <c:pt idx="3206">
                  <c:v>39732.0</c:v>
                </c:pt>
                <c:pt idx="3207">
                  <c:v>39733.0</c:v>
                </c:pt>
                <c:pt idx="3208">
                  <c:v>39734.0</c:v>
                </c:pt>
                <c:pt idx="3209">
                  <c:v>39735.0</c:v>
                </c:pt>
                <c:pt idx="3210">
                  <c:v>39736.0</c:v>
                </c:pt>
                <c:pt idx="3211">
                  <c:v>39737.0</c:v>
                </c:pt>
                <c:pt idx="3212">
                  <c:v>39738.0</c:v>
                </c:pt>
                <c:pt idx="3213">
                  <c:v>39739.0</c:v>
                </c:pt>
                <c:pt idx="3214">
                  <c:v>39740.0</c:v>
                </c:pt>
                <c:pt idx="3215">
                  <c:v>39741.0</c:v>
                </c:pt>
                <c:pt idx="3216">
                  <c:v>39742.0</c:v>
                </c:pt>
                <c:pt idx="3217">
                  <c:v>39743.0</c:v>
                </c:pt>
                <c:pt idx="3218">
                  <c:v>39744.0</c:v>
                </c:pt>
                <c:pt idx="3219">
                  <c:v>39745.0</c:v>
                </c:pt>
                <c:pt idx="3220">
                  <c:v>39746.0</c:v>
                </c:pt>
                <c:pt idx="3221">
                  <c:v>39747.0</c:v>
                </c:pt>
                <c:pt idx="3222">
                  <c:v>39748.0</c:v>
                </c:pt>
                <c:pt idx="3223">
                  <c:v>39749.0</c:v>
                </c:pt>
                <c:pt idx="3224">
                  <c:v>39750.0</c:v>
                </c:pt>
                <c:pt idx="3225">
                  <c:v>39751.0</c:v>
                </c:pt>
                <c:pt idx="3226">
                  <c:v>39752.0</c:v>
                </c:pt>
                <c:pt idx="3227">
                  <c:v>39753.0</c:v>
                </c:pt>
                <c:pt idx="3228">
                  <c:v>39754.0</c:v>
                </c:pt>
                <c:pt idx="3229">
                  <c:v>39755.0</c:v>
                </c:pt>
                <c:pt idx="3230">
                  <c:v>39756.0</c:v>
                </c:pt>
                <c:pt idx="3231">
                  <c:v>39757.0</c:v>
                </c:pt>
                <c:pt idx="3232">
                  <c:v>39758.0</c:v>
                </c:pt>
                <c:pt idx="3233">
                  <c:v>39759.0</c:v>
                </c:pt>
                <c:pt idx="3234">
                  <c:v>39760.0</c:v>
                </c:pt>
                <c:pt idx="3235">
                  <c:v>39761.0</c:v>
                </c:pt>
                <c:pt idx="3236">
                  <c:v>39762.0</c:v>
                </c:pt>
                <c:pt idx="3237">
                  <c:v>39763.0</c:v>
                </c:pt>
                <c:pt idx="3238">
                  <c:v>39764.0</c:v>
                </c:pt>
                <c:pt idx="3239">
                  <c:v>39765.0</c:v>
                </c:pt>
                <c:pt idx="3240">
                  <c:v>39766.0</c:v>
                </c:pt>
                <c:pt idx="3241">
                  <c:v>39767.0</c:v>
                </c:pt>
                <c:pt idx="3242">
                  <c:v>39768.0</c:v>
                </c:pt>
                <c:pt idx="3243">
                  <c:v>39769.0</c:v>
                </c:pt>
                <c:pt idx="3244">
                  <c:v>39770.0</c:v>
                </c:pt>
                <c:pt idx="3245">
                  <c:v>39771.0</c:v>
                </c:pt>
                <c:pt idx="3246">
                  <c:v>39772.0</c:v>
                </c:pt>
                <c:pt idx="3247">
                  <c:v>39773.0</c:v>
                </c:pt>
                <c:pt idx="3248">
                  <c:v>39774.0</c:v>
                </c:pt>
                <c:pt idx="3249">
                  <c:v>39775.0</c:v>
                </c:pt>
                <c:pt idx="3250">
                  <c:v>39776.0</c:v>
                </c:pt>
                <c:pt idx="3251">
                  <c:v>39777.0</c:v>
                </c:pt>
                <c:pt idx="3252">
                  <c:v>39778.0</c:v>
                </c:pt>
                <c:pt idx="3253">
                  <c:v>39779.0</c:v>
                </c:pt>
                <c:pt idx="3254">
                  <c:v>39780.0</c:v>
                </c:pt>
                <c:pt idx="3255">
                  <c:v>39781.0</c:v>
                </c:pt>
                <c:pt idx="3256">
                  <c:v>39782.0</c:v>
                </c:pt>
                <c:pt idx="3257">
                  <c:v>39783.0</c:v>
                </c:pt>
                <c:pt idx="3258">
                  <c:v>39784.0</c:v>
                </c:pt>
                <c:pt idx="3259">
                  <c:v>39785.0</c:v>
                </c:pt>
                <c:pt idx="3260">
                  <c:v>39786.0</c:v>
                </c:pt>
                <c:pt idx="3261">
                  <c:v>39787.0</c:v>
                </c:pt>
                <c:pt idx="3262">
                  <c:v>39788.0</c:v>
                </c:pt>
                <c:pt idx="3263">
                  <c:v>39789.0</c:v>
                </c:pt>
                <c:pt idx="3264">
                  <c:v>39790.0</c:v>
                </c:pt>
                <c:pt idx="3265">
                  <c:v>39791.0</c:v>
                </c:pt>
                <c:pt idx="3266">
                  <c:v>39792.0</c:v>
                </c:pt>
                <c:pt idx="3267">
                  <c:v>39793.0</c:v>
                </c:pt>
                <c:pt idx="3268">
                  <c:v>39794.0</c:v>
                </c:pt>
                <c:pt idx="3269">
                  <c:v>39795.0</c:v>
                </c:pt>
                <c:pt idx="3270">
                  <c:v>39796.0</c:v>
                </c:pt>
                <c:pt idx="3271">
                  <c:v>39797.0</c:v>
                </c:pt>
                <c:pt idx="3272">
                  <c:v>39798.0</c:v>
                </c:pt>
                <c:pt idx="3273">
                  <c:v>39799.0</c:v>
                </c:pt>
                <c:pt idx="3274">
                  <c:v>39800.0</c:v>
                </c:pt>
                <c:pt idx="3275">
                  <c:v>39801.0</c:v>
                </c:pt>
                <c:pt idx="3276">
                  <c:v>39802.0</c:v>
                </c:pt>
                <c:pt idx="3277">
                  <c:v>39803.0</c:v>
                </c:pt>
                <c:pt idx="3278">
                  <c:v>39804.0</c:v>
                </c:pt>
                <c:pt idx="3279">
                  <c:v>39805.0</c:v>
                </c:pt>
                <c:pt idx="3280">
                  <c:v>39806.0</c:v>
                </c:pt>
                <c:pt idx="3281">
                  <c:v>39807.0</c:v>
                </c:pt>
                <c:pt idx="3282">
                  <c:v>39808.0</c:v>
                </c:pt>
                <c:pt idx="3283">
                  <c:v>39809.0</c:v>
                </c:pt>
                <c:pt idx="3284">
                  <c:v>39810.0</c:v>
                </c:pt>
                <c:pt idx="3285">
                  <c:v>39811.0</c:v>
                </c:pt>
                <c:pt idx="3286">
                  <c:v>39812.0</c:v>
                </c:pt>
                <c:pt idx="3287">
                  <c:v>39813.0</c:v>
                </c:pt>
                <c:pt idx="3288">
                  <c:v>39814.0</c:v>
                </c:pt>
                <c:pt idx="3289">
                  <c:v>39815.0</c:v>
                </c:pt>
                <c:pt idx="3290">
                  <c:v>39816.0</c:v>
                </c:pt>
                <c:pt idx="3291">
                  <c:v>39817.0</c:v>
                </c:pt>
                <c:pt idx="3292">
                  <c:v>39818.0</c:v>
                </c:pt>
                <c:pt idx="3293">
                  <c:v>39819.0</c:v>
                </c:pt>
                <c:pt idx="3294">
                  <c:v>39820.0</c:v>
                </c:pt>
                <c:pt idx="3295">
                  <c:v>39821.0</c:v>
                </c:pt>
                <c:pt idx="3296">
                  <c:v>39822.0</c:v>
                </c:pt>
                <c:pt idx="3297">
                  <c:v>39823.0</c:v>
                </c:pt>
                <c:pt idx="3298">
                  <c:v>39824.0</c:v>
                </c:pt>
                <c:pt idx="3299">
                  <c:v>39825.0</c:v>
                </c:pt>
                <c:pt idx="3300">
                  <c:v>39826.0</c:v>
                </c:pt>
                <c:pt idx="3301">
                  <c:v>39827.0</c:v>
                </c:pt>
                <c:pt idx="3302">
                  <c:v>39828.0</c:v>
                </c:pt>
                <c:pt idx="3303">
                  <c:v>39829.0</c:v>
                </c:pt>
                <c:pt idx="3304">
                  <c:v>39830.0</c:v>
                </c:pt>
                <c:pt idx="3305">
                  <c:v>39831.0</c:v>
                </c:pt>
                <c:pt idx="3306">
                  <c:v>39832.0</c:v>
                </c:pt>
                <c:pt idx="3307">
                  <c:v>39833.0</c:v>
                </c:pt>
                <c:pt idx="3308">
                  <c:v>39834.0</c:v>
                </c:pt>
                <c:pt idx="3309">
                  <c:v>39835.0</c:v>
                </c:pt>
                <c:pt idx="3310">
                  <c:v>39836.0</c:v>
                </c:pt>
                <c:pt idx="3311">
                  <c:v>39837.0</c:v>
                </c:pt>
                <c:pt idx="3312">
                  <c:v>39838.0</c:v>
                </c:pt>
                <c:pt idx="3313">
                  <c:v>39839.0</c:v>
                </c:pt>
                <c:pt idx="3314">
                  <c:v>39840.0</c:v>
                </c:pt>
                <c:pt idx="3315">
                  <c:v>39841.0</c:v>
                </c:pt>
                <c:pt idx="3316">
                  <c:v>39842.0</c:v>
                </c:pt>
                <c:pt idx="3317">
                  <c:v>39843.0</c:v>
                </c:pt>
                <c:pt idx="3318">
                  <c:v>39844.0</c:v>
                </c:pt>
                <c:pt idx="3319">
                  <c:v>39845.0</c:v>
                </c:pt>
                <c:pt idx="3320">
                  <c:v>39846.0</c:v>
                </c:pt>
                <c:pt idx="3321">
                  <c:v>39847.0</c:v>
                </c:pt>
                <c:pt idx="3322">
                  <c:v>39848.0</c:v>
                </c:pt>
                <c:pt idx="3323">
                  <c:v>39849.0</c:v>
                </c:pt>
                <c:pt idx="3324">
                  <c:v>39850.0</c:v>
                </c:pt>
                <c:pt idx="3325">
                  <c:v>39851.0</c:v>
                </c:pt>
                <c:pt idx="3326">
                  <c:v>39852.0</c:v>
                </c:pt>
                <c:pt idx="3327">
                  <c:v>39853.0</c:v>
                </c:pt>
                <c:pt idx="3328">
                  <c:v>39854.0</c:v>
                </c:pt>
                <c:pt idx="3329">
                  <c:v>39855.0</c:v>
                </c:pt>
                <c:pt idx="3330">
                  <c:v>39856.0</c:v>
                </c:pt>
                <c:pt idx="3331">
                  <c:v>39857.0</c:v>
                </c:pt>
                <c:pt idx="3332">
                  <c:v>39858.0</c:v>
                </c:pt>
                <c:pt idx="3333">
                  <c:v>39859.0</c:v>
                </c:pt>
                <c:pt idx="3334">
                  <c:v>39860.0</c:v>
                </c:pt>
                <c:pt idx="3335">
                  <c:v>39861.0</c:v>
                </c:pt>
                <c:pt idx="3336">
                  <c:v>39862.0</c:v>
                </c:pt>
                <c:pt idx="3337">
                  <c:v>39863.0</c:v>
                </c:pt>
                <c:pt idx="3338">
                  <c:v>39864.0</c:v>
                </c:pt>
                <c:pt idx="3339">
                  <c:v>39865.0</c:v>
                </c:pt>
                <c:pt idx="3340">
                  <c:v>39866.0</c:v>
                </c:pt>
                <c:pt idx="3341">
                  <c:v>39867.0</c:v>
                </c:pt>
                <c:pt idx="3342">
                  <c:v>39868.0</c:v>
                </c:pt>
                <c:pt idx="3343">
                  <c:v>39869.0</c:v>
                </c:pt>
                <c:pt idx="3344">
                  <c:v>39870.0</c:v>
                </c:pt>
                <c:pt idx="3345">
                  <c:v>39871.0</c:v>
                </c:pt>
                <c:pt idx="3346">
                  <c:v>39872.0</c:v>
                </c:pt>
                <c:pt idx="3347">
                  <c:v>39873.0</c:v>
                </c:pt>
                <c:pt idx="3348">
                  <c:v>39874.0</c:v>
                </c:pt>
                <c:pt idx="3349">
                  <c:v>39875.0</c:v>
                </c:pt>
                <c:pt idx="3350">
                  <c:v>39876.0</c:v>
                </c:pt>
                <c:pt idx="3351">
                  <c:v>39877.0</c:v>
                </c:pt>
                <c:pt idx="3352">
                  <c:v>39878.0</c:v>
                </c:pt>
                <c:pt idx="3353">
                  <c:v>39879.0</c:v>
                </c:pt>
                <c:pt idx="3354">
                  <c:v>39880.0</c:v>
                </c:pt>
                <c:pt idx="3355">
                  <c:v>39881.0</c:v>
                </c:pt>
                <c:pt idx="3356">
                  <c:v>39882.0</c:v>
                </c:pt>
                <c:pt idx="3357">
                  <c:v>39883.0</c:v>
                </c:pt>
                <c:pt idx="3358">
                  <c:v>39884.0</c:v>
                </c:pt>
                <c:pt idx="3359">
                  <c:v>39885.0</c:v>
                </c:pt>
                <c:pt idx="3360">
                  <c:v>39886.0</c:v>
                </c:pt>
                <c:pt idx="3361">
                  <c:v>39887.0</c:v>
                </c:pt>
                <c:pt idx="3362">
                  <c:v>39888.0</c:v>
                </c:pt>
                <c:pt idx="3363">
                  <c:v>39889.0</c:v>
                </c:pt>
                <c:pt idx="3364">
                  <c:v>39890.0</c:v>
                </c:pt>
                <c:pt idx="3365">
                  <c:v>39891.0</c:v>
                </c:pt>
                <c:pt idx="3366">
                  <c:v>39892.0</c:v>
                </c:pt>
                <c:pt idx="3367">
                  <c:v>39893.0</c:v>
                </c:pt>
                <c:pt idx="3368">
                  <c:v>39894.0</c:v>
                </c:pt>
                <c:pt idx="3369">
                  <c:v>39895.0</c:v>
                </c:pt>
                <c:pt idx="3370">
                  <c:v>39896.0</c:v>
                </c:pt>
                <c:pt idx="3371">
                  <c:v>39897.0</c:v>
                </c:pt>
                <c:pt idx="3372">
                  <c:v>39898.0</c:v>
                </c:pt>
                <c:pt idx="3373">
                  <c:v>39899.0</c:v>
                </c:pt>
                <c:pt idx="3374">
                  <c:v>39900.0</c:v>
                </c:pt>
                <c:pt idx="3375">
                  <c:v>39901.0</c:v>
                </c:pt>
                <c:pt idx="3376">
                  <c:v>39902.0</c:v>
                </c:pt>
                <c:pt idx="3377">
                  <c:v>39903.0</c:v>
                </c:pt>
                <c:pt idx="3378">
                  <c:v>39904.0</c:v>
                </c:pt>
                <c:pt idx="3379">
                  <c:v>39905.0</c:v>
                </c:pt>
                <c:pt idx="3380">
                  <c:v>39906.0</c:v>
                </c:pt>
                <c:pt idx="3381">
                  <c:v>39907.0</c:v>
                </c:pt>
                <c:pt idx="3382">
                  <c:v>39908.0</c:v>
                </c:pt>
                <c:pt idx="3383">
                  <c:v>39909.0</c:v>
                </c:pt>
                <c:pt idx="3384">
                  <c:v>39910.0</c:v>
                </c:pt>
                <c:pt idx="3385">
                  <c:v>39911.0</c:v>
                </c:pt>
                <c:pt idx="3386">
                  <c:v>39912.0</c:v>
                </c:pt>
                <c:pt idx="3387">
                  <c:v>39913.0</c:v>
                </c:pt>
                <c:pt idx="3388">
                  <c:v>39914.0</c:v>
                </c:pt>
                <c:pt idx="3389">
                  <c:v>39915.0</c:v>
                </c:pt>
                <c:pt idx="3390">
                  <c:v>39916.0</c:v>
                </c:pt>
                <c:pt idx="3391">
                  <c:v>39917.0</c:v>
                </c:pt>
                <c:pt idx="3392">
                  <c:v>39918.0</c:v>
                </c:pt>
                <c:pt idx="3393">
                  <c:v>39919.0</c:v>
                </c:pt>
                <c:pt idx="3394">
                  <c:v>39920.0</c:v>
                </c:pt>
                <c:pt idx="3395">
                  <c:v>39921.0</c:v>
                </c:pt>
                <c:pt idx="3396">
                  <c:v>39922.0</c:v>
                </c:pt>
                <c:pt idx="3397">
                  <c:v>39923.0</c:v>
                </c:pt>
                <c:pt idx="3398">
                  <c:v>39924.0</c:v>
                </c:pt>
                <c:pt idx="3399">
                  <c:v>39925.0</c:v>
                </c:pt>
                <c:pt idx="3400">
                  <c:v>39926.0</c:v>
                </c:pt>
                <c:pt idx="3401">
                  <c:v>39927.0</c:v>
                </c:pt>
                <c:pt idx="3402">
                  <c:v>39928.0</c:v>
                </c:pt>
                <c:pt idx="3403">
                  <c:v>39929.0</c:v>
                </c:pt>
                <c:pt idx="3404">
                  <c:v>39930.0</c:v>
                </c:pt>
                <c:pt idx="3405">
                  <c:v>39931.0</c:v>
                </c:pt>
                <c:pt idx="3406">
                  <c:v>39932.0</c:v>
                </c:pt>
                <c:pt idx="3407">
                  <c:v>39933.0</c:v>
                </c:pt>
                <c:pt idx="3408">
                  <c:v>39934.0</c:v>
                </c:pt>
                <c:pt idx="3409">
                  <c:v>39935.0</c:v>
                </c:pt>
                <c:pt idx="3410">
                  <c:v>39936.0</c:v>
                </c:pt>
                <c:pt idx="3411">
                  <c:v>39937.0</c:v>
                </c:pt>
                <c:pt idx="3412">
                  <c:v>39938.0</c:v>
                </c:pt>
                <c:pt idx="3413">
                  <c:v>39939.0</c:v>
                </c:pt>
                <c:pt idx="3414">
                  <c:v>39940.0</c:v>
                </c:pt>
                <c:pt idx="3415">
                  <c:v>39941.0</c:v>
                </c:pt>
                <c:pt idx="3416">
                  <c:v>39942.0</c:v>
                </c:pt>
                <c:pt idx="3417">
                  <c:v>39943.0</c:v>
                </c:pt>
                <c:pt idx="3418">
                  <c:v>39944.0</c:v>
                </c:pt>
                <c:pt idx="3419">
                  <c:v>39945.0</c:v>
                </c:pt>
                <c:pt idx="3420">
                  <c:v>39946.0</c:v>
                </c:pt>
                <c:pt idx="3421">
                  <c:v>39947.0</c:v>
                </c:pt>
                <c:pt idx="3422">
                  <c:v>39948.0</c:v>
                </c:pt>
                <c:pt idx="3423">
                  <c:v>39949.0</c:v>
                </c:pt>
                <c:pt idx="3424">
                  <c:v>39950.0</c:v>
                </c:pt>
                <c:pt idx="3425">
                  <c:v>39951.0</c:v>
                </c:pt>
                <c:pt idx="3426">
                  <c:v>39952.0</c:v>
                </c:pt>
                <c:pt idx="3427">
                  <c:v>39953.0</c:v>
                </c:pt>
                <c:pt idx="3428">
                  <c:v>39954.0</c:v>
                </c:pt>
                <c:pt idx="3429">
                  <c:v>39955.0</c:v>
                </c:pt>
                <c:pt idx="3430">
                  <c:v>39956.0</c:v>
                </c:pt>
                <c:pt idx="3431">
                  <c:v>39957.0</c:v>
                </c:pt>
                <c:pt idx="3432">
                  <c:v>39958.0</c:v>
                </c:pt>
                <c:pt idx="3433">
                  <c:v>39959.0</c:v>
                </c:pt>
                <c:pt idx="3434">
                  <c:v>39960.0</c:v>
                </c:pt>
                <c:pt idx="3435">
                  <c:v>39961.0</c:v>
                </c:pt>
                <c:pt idx="3436">
                  <c:v>39962.0</c:v>
                </c:pt>
                <c:pt idx="3437">
                  <c:v>39963.0</c:v>
                </c:pt>
                <c:pt idx="3438">
                  <c:v>39964.0</c:v>
                </c:pt>
                <c:pt idx="3439">
                  <c:v>39965.0</c:v>
                </c:pt>
                <c:pt idx="3440">
                  <c:v>39966.0</c:v>
                </c:pt>
                <c:pt idx="3441">
                  <c:v>39967.0</c:v>
                </c:pt>
                <c:pt idx="3442">
                  <c:v>39968.0</c:v>
                </c:pt>
                <c:pt idx="3443">
                  <c:v>39969.0</c:v>
                </c:pt>
                <c:pt idx="3444">
                  <c:v>39970.0</c:v>
                </c:pt>
                <c:pt idx="3445">
                  <c:v>39971.0</c:v>
                </c:pt>
                <c:pt idx="3446">
                  <c:v>39972.0</c:v>
                </c:pt>
                <c:pt idx="3447">
                  <c:v>39973.0</c:v>
                </c:pt>
                <c:pt idx="3448">
                  <c:v>39974.0</c:v>
                </c:pt>
                <c:pt idx="3449">
                  <c:v>39975.0</c:v>
                </c:pt>
                <c:pt idx="3450">
                  <c:v>39976.0</c:v>
                </c:pt>
                <c:pt idx="3451">
                  <c:v>39977.0</c:v>
                </c:pt>
                <c:pt idx="3452">
                  <c:v>39978.0</c:v>
                </c:pt>
                <c:pt idx="3453">
                  <c:v>39979.0</c:v>
                </c:pt>
                <c:pt idx="3454">
                  <c:v>39980.0</c:v>
                </c:pt>
                <c:pt idx="3455">
                  <c:v>39981.0</c:v>
                </c:pt>
                <c:pt idx="3456">
                  <c:v>39982.0</c:v>
                </c:pt>
                <c:pt idx="3457">
                  <c:v>39983.0</c:v>
                </c:pt>
                <c:pt idx="3458">
                  <c:v>39984.0</c:v>
                </c:pt>
                <c:pt idx="3459">
                  <c:v>39985.0</c:v>
                </c:pt>
                <c:pt idx="3460">
                  <c:v>39986.0</c:v>
                </c:pt>
                <c:pt idx="3461">
                  <c:v>39987.0</c:v>
                </c:pt>
                <c:pt idx="3462">
                  <c:v>39988.0</c:v>
                </c:pt>
                <c:pt idx="3463">
                  <c:v>39989.0</c:v>
                </c:pt>
                <c:pt idx="3464">
                  <c:v>39990.0</c:v>
                </c:pt>
                <c:pt idx="3465">
                  <c:v>39991.0</c:v>
                </c:pt>
                <c:pt idx="3466">
                  <c:v>39992.0</c:v>
                </c:pt>
                <c:pt idx="3467">
                  <c:v>39993.0</c:v>
                </c:pt>
                <c:pt idx="3468">
                  <c:v>39994.0</c:v>
                </c:pt>
                <c:pt idx="3469">
                  <c:v>39995.0</c:v>
                </c:pt>
                <c:pt idx="3470">
                  <c:v>39996.0</c:v>
                </c:pt>
                <c:pt idx="3471">
                  <c:v>39997.0</c:v>
                </c:pt>
                <c:pt idx="3472">
                  <c:v>39998.0</c:v>
                </c:pt>
                <c:pt idx="3473">
                  <c:v>39999.0</c:v>
                </c:pt>
                <c:pt idx="3474">
                  <c:v>40000.0</c:v>
                </c:pt>
                <c:pt idx="3475">
                  <c:v>40001.0</c:v>
                </c:pt>
                <c:pt idx="3476">
                  <c:v>40002.0</c:v>
                </c:pt>
                <c:pt idx="3477">
                  <c:v>40003.0</c:v>
                </c:pt>
                <c:pt idx="3478">
                  <c:v>40004.0</c:v>
                </c:pt>
                <c:pt idx="3479">
                  <c:v>40005.0</c:v>
                </c:pt>
                <c:pt idx="3480">
                  <c:v>40006.0</c:v>
                </c:pt>
                <c:pt idx="3481">
                  <c:v>40007.0</c:v>
                </c:pt>
                <c:pt idx="3482">
                  <c:v>40008.0</c:v>
                </c:pt>
                <c:pt idx="3483">
                  <c:v>40009.0</c:v>
                </c:pt>
                <c:pt idx="3484">
                  <c:v>40010.0</c:v>
                </c:pt>
                <c:pt idx="3485">
                  <c:v>40011.0</c:v>
                </c:pt>
                <c:pt idx="3486">
                  <c:v>40012.0</c:v>
                </c:pt>
                <c:pt idx="3487">
                  <c:v>40013.0</c:v>
                </c:pt>
                <c:pt idx="3488">
                  <c:v>40014.0</c:v>
                </c:pt>
                <c:pt idx="3489">
                  <c:v>40015.0</c:v>
                </c:pt>
                <c:pt idx="3490">
                  <c:v>40016.0</c:v>
                </c:pt>
                <c:pt idx="3491">
                  <c:v>40017.0</c:v>
                </c:pt>
                <c:pt idx="3492">
                  <c:v>40018.0</c:v>
                </c:pt>
                <c:pt idx="3493">
                  <c:v>40019.0</c:v>
                </c:pt>
                <c:pt idx="3494">
                  <c:v>40020.0</c:v>
                </c:pt>
                <c:pt idx="3495">
                  <c:v>40021.0</c:v>
                </c:pt>
                <c:pt idx="3496">
                  <c:v>40022.0</c:v>
                </c:pt>
                <c:pt idx="3497">
                  <c:v>40023.0</c:v>
                </c:pt>
                <c:pt idx="3498">
                  <c:v>40024.0</c:v>
                </c:pt>
                <c:pt idx="3499">
                  <c:v>40025.0</c:v>
                </c:pt>
                <c:pt idx="3500">
                  <c:v>40026.0</c:v>
                </c:pt>
                <c:pt idx="3501">
                  <c:v>40027.0</c:v>
                </c:pt>
                <c:pt idx="3502">
                  <c:v>40028.0</c:v>
                </c:pt>
                <c:pt idx="3503">
                  <c:v>40029.0</c:v>
                </c:pt>
                <c:pt idx="3504">
                  <c:v>40030.0</c:v>
                </c:pt>
                <c:pt idx="3505">
                  <c:v>40031.0</c:v>
                </c:pt>
                <c:pt idx="3506">
                  <c:v>40032.0</c:v>
                </c:pt>
                <c:pt idx="3507">
                  <c:v>40033.0</c:v>
                </c:pt>
                <c:pt idx="3508">
                  <c:v>40034.0</c:v>
                </c:pt>
                <c:pt idx="3509">
                  <c:v>40035.0</c:v>
                </c:pt>
                <c:pt idx="3510">
                  <c:v>40036.0</c:v>
                </c:pt>
                <c:pt idx="3511">
                  <c:v>40037.0</c:v>
                </c:pt>
                <c:pt idx="3512">
                  <c:v>40038.0</c:v>
                </c:pt>
                <c:pt idx="3513">
                  <c:v>40039.0</c:v>
                </c:pt>
                <c:pt idx="3514">
                  <c:v>40040.0</c:v>
                </c:pt>
                <c:pt idx="3515">
                  <c:v>40041.0</c:v>
                </c:pt>
                <c:pt idx="3516">
                  <c:v>40042.0</c:v>
                </c:pt>
                <c:pt idx="3517">
                  <c:v>40043.0</c:v>
                </c:pt>
                <c:pt idx="3518">
                  <c:v>40044.0</c:v>
                </c:pt>
                <c:pt idx="3519">
                  <c:v>40045.0</c:v>
                </c:pt>
                <c:pt idx="3520">
                  <c:v>40046.0</c:v>
                </c:pt>
                <c:pt idx="3521">
                  <c:v>40047.0</c:v>
                </c:pt>
                <c:pt idx="3522">
                  <c:v>40048.0</c:v>
                </c:pt>
                <c:pt idx="3523">
                  <c:v>40049.0</c:v>
                </c:pt>
                <c:pt idx="3524">
                  <c:v>40050.0</c:v>
                </c:pt>
                <c:pt idx="3525">
                  <c:v>40051.0</c:v>
                </c:pt>
                <c:pt idx="3526">
                  <c:v>40052.0</c:v>
                </c:pt>
                <c:pt idx="3527">
                  <c:v>40053.0</c:v>
                </c:pt>
                <c:pt idx="3528">
                  <c:v>40054.0</c:v>
                </c:pt>
                <c:pt idx="3529">
                  <c:v>40055.0</c:v>
                </c:pt>
                <c:pt idx="3530">
                  <c:v>40056.0</c:v>
                </c:pt>
                <c:pt idx="3531">
                  <c:v>40057.0</c:v>
                </c:pt>
                <c:pt idx="3532">
                  <c:v>40058.0</c:v>
                </c:pt>
                <c:pt idx="3533">
                  <c:v>40059.0</c:v>
                </c:pt>
                <c:pt idx="3534">
                  <c:v>40060.0</c:v>
                </c:pt>
                <c:pt idx="3535">
                  <c:v>40061.0</c:v>
                </c:pt>
                <c:pt idx="3536">
                  <c:v>40062.0</c:v>
                </c:pt>
                <c:pt idx="3537">
                  <c:v>40063.0</c:v>
                </c:pt>
                <c:pt idx="3538">
                  <c:v>40064.0</c:v>
                </c:pt>
                <c:pt idx="3539">
                  <c:v>40065.0</c:v>
                </c:pt>
                <c:pt idx="3540">
                  <c:v>40066.0</c:v>
                </c:pt>
                <c:pt idx="3541">
                  <c:v>40067.0</c:v>
                </c:pt>
                <c:pt idx="3542">
                  <c:v>40068.0</c:v>
                </c:pt>
                <c:pt idx="3543">
                  <c:v>40069.0</c:v>
                </c:pt>
                <c:pt idx="3544">
                  <c:v>40070.0</c:v>
                </c:pt>
                <c:pt idx="3545">
                  <c:v>40071.0</c:v>
                </c:pt>
                <c:pt idx="3546">
                  <c:v>40072.0</c:v>
                </c:pt>
                <c:pt idx="3547">
                  <c:v>40073.0</c:v>
                </c:pt>
                <c:pt idx="3548">
                  <c:v>40074.0</c:v>
                </c:pt>
                <c:pt idx="3549">
                  <c:v>40075.0</c:v>
                </c:pt>
                <c:pt idx="3550">
                  <c:v>40076.0</c:v>
                </c:pt>
                <c:pt idx="3551">
                  <c:v>40077.0</c:v>
                </c:pt>
                <c:pt idx="3552">
                  <c:v>40078.0</c:v>
                </c:pt>
                <c:pt idx="3553">
                  <c:v>40079.0</c:v>
                </c:pt>
                <c:pt idx="3554">
                  <c:v>40080.0</c:v>
                </c:pt>
                <c:pt idx="3555">
                  <c:v>40081.0</c:v>
                </c:pt>
                <c:pt idx="3556">
                  <c:v>40082.0</c:v>
                </c:pt>
                <c:pt idx="3557">
                  <c:v>40083.0</c:v>
                </c:pt>
                <c:pt idx="3558">
                  <c:v>40084.0</c:v>
                </c:pt>
                <c:pt idx="3559">
                  <c:v>40085.0</c:v>
                </c:pt>
                <c:pt idx="3560">
                  <c:v>40086.0</c:v>
                </c:pt>
                <c:pt idx="3561">
                  <c:v>40087.0</c:v>
                </c:pt>
                <c:pt idx="3562">
                  <c:v>40088.0</c:v>
                </c:pt>
                <c:pt idx="3563">
                  <c:v>40089.0</c:v>
                </c:pt>
                <c:pt idx="3564">
                  <c:v>40090.0</c:v>
                </c:pt>
                <c:pt idx="3565">
                  <c:v>40091.0</c:v>
                </c:pt>
                <c:pt idx="3566">
                  <c:v>40092.0</c:v>
                </c:pt>
                <c:pt idx="3567">
                  <c:v>40093.0</c:v>
                </c:pt>
                <c:pt idx="3568">
                  <c:v>40094.0</c:v>
                </c:pt>
                <c:pt idx="3569">
                  <c:v>40095.0</c:v>
                </c:pt>
                <c:pt idx="3570">
                  <c:v>40096.0</c:v>
                </c:pt>
                <c:pt idx="3571">
                  <c:v>40097.0</c:v>
                </c:pt>
                <c:pt idx="3572">
                  <c:v>40098.0</c:v>
                </c:pt>
                <c:pt idx="3573">
                  <c:v>40099.0</c:v>
                </c:pt>
                <c:pt idx="3574">
                  <c:v>40100.0</c:v>
                </c:pt>
                <c:pt idx="3575">
                  <c:v>40101.0</c:v>
                </c:pt>
                <c:pt idx="3576">
                  <c:v>40102.0</c:v>
                </c:pt>
                <c:pt idx="3577">
                  <c:v>40103.0</c:v>
                </c:pt>
                <c:pt idx="3578">
                  <c:v>40104.0</c:v>
                </c:pt>
                <c:pt idx="3579">
                  <c:v>40105.0</c:v>
                </c:pt>
                <c:pt idx="3580">
                  <c:v>40106.0</c:v>
                </c:pt>
                <c:pt idx="3581">
                  <c:v>40107.0</c:v>
                </c:pt>
                <c:pt idx="3582">
                  <c:v>40108.0</c:v>
                </c:pt>
                <c:pt idx="3583">
                  <c:v>40109.0</c:v>
                </c:pt>
                <c:pt idx="3584">
                  <c:v>40110.0</c:v>
                </c:pt>
                <c:pt idx="3585">
                  <c:v>40111.0</c:v>
                </c:pt>
                <c:pt idx="3586">
                  <c:v>40112.0</c:v>
                </c:pt>
                <c:pt idx="3587">
                  <c:v>40113.0</c:v>
                </c:pt>
                <c:pt idx="3588">
                  <c:v>40114.0</c:v>
                </c:pt>
                <c:pt idx="3589">
                  <c:v>40115.0</c:v>
                </c:pt>
                <c:pt idx="3590">
                  <c:v>40116.0</c:v>
                </c:pt>
                <c:pt idx="3591">
                  <c:v>40117.0</c:v>
                </c:pt>
                <c:pt idx="3592">
                  <c:v>40118.0</c:v>
                </c:pt>
                <c:pt idx="3593">
                  <c:v>40119.0</c:v>
                </c:pt>
                <c:pt idx="3594">
                  <c:v>40120.0</c:v>
                </c:pt>
                <c:pt idx="3595">
                  <c:v>40121.0</c:v>
                </c:pt>
                <c:pt idx="3596">
                  <c:v>40122.0</c:v>
                </c:pt>
                <c:pt idx="3597">
                  <c:v>40123.0</c:v>
                </c:pt>
                <c:pt idx="3598">
                  <c:v>40124.0</c:v>
                </c:pt>
                <c:pt idx="3599">
                  <c:v>40125.0</c:v>
                </c:pt>
                <c:pt idx="3600">
                  <c:v>40126.0</c:v>
                </c:pt>
                <c:pt idx="3601">
                  <c:v>40127.0</c:v>
                </c:pt>
                <c:pt idx="3602">
                  <c:v>40128.0</c:v>
                </c:pt>
                <c:pt idx="3603">
                  <c:v>40129.0</c:v>
                </c:pt>
                <c:pt idx="3604">
                  <c:v>40130.0</c:v>
                </c:pt>
                <c:pt idx="3605">
                  <c:v>40131.0</c:v>
                </c:pt>
                <c:pt idx="3606">
                  <c:v>40132.0</c:v>
                </c:pt>
                <c:pt idx="3607">
                  <c:v>40133.0</c:v>
                </c:pt>
                <c:pt idx="3608">
                  <c:v>40134.0</c:v>
                </c:pt>
                <c:pt idx="3609">
                  <c:v>40135.0</c:v>
                </c:pt>
                <c:pt idx="3610">
                  <c:v>40136.0</c:v>
                </c:pt>
                <c:pt idx="3611">
                  <c:v>40137.0</c:v>
                </c:pt>
                <c:pt idx="3612">
                  <c:v>40138.0</c:v>
                </c:pt>
                <c:pt idx="3613">
                  <c:v>40139.0</c:v>
                </c:pt>
                <c:pt idx="3614">
                  <c:v>40140.0</c:v>
                </c:pt>
                <c:pt idx="3615">
                  <c:v>40141.0</c:v>
                </c:pt>
                <c:pt idx="3616">
                  <c:v>40142.0</c:v>
                </c:pt>
                <c:pt idx="3617">
                  <c:v>40143.0</c:v>
                </c:pt>
                <c:pt idx="3618">
                  <c:v>40144.0</c:v>
                </c:pt>
                <c:pt idx="3619">
                  <c:v>40145.0</c:v>
                </c:pt>
                <c:pt idx="3620">
                  <c:v>40146.0</c:v>
                </c:pt>
                <c:pt idx="3621">
                  <c:v>40147.0</c:v>
                </c:pt>
                <c:pt idx="3622">
                  <c:v>40148.0</c:v>
                </c:pt>
                <c:pt idx="3623">
                  <c:v>40149.0</c:v>
                </c:pt>
                <c:pt idx="3624">
                  <c:v>40150.0</c:v>
                </c:pt>
                <c:pt idx="3625">
                  <c:v>40151.0</c:v>
                </c:pt>
                <c:pt idx="3626">
                  <c:v>40152.0</c:v>
                </c:pt>
                <c:pt idx="3627">
                  <c:v>40153.0</c:v>
                </c:pt>
                <c:pt idx="3628">
                  <c:v>40154.0</c:v>
                </c:pt>
                <c:pt idx="3629">
                  <c:v>40155.0</c:v>
                </c:pt>
                <c:pt idx="3630">
                  <c:v>40156.0</c:v>
                </c:pt>
                <c:pt idx="3631">
                  <c:v>40157.0</c:v>
                </c:pt>
                <c:pt idx="3632">
                  <c:v>40158.0</c:v>
                </c:pt>
                <c:pt idx="3633">
                  <c:v>40159.0</c:v>
                </c:pt>
                <c:pt idx="3634">
                  <c:v>40160.0</c:v>
                </c:pt>
                <c:pt idx="3635">
                  <c:v>40161.0</c:v>
                </c:pt>
                <c:pt idx="3636">
                  <c:v>40162.0</c:v>
                </c:pt>
                <c:pt idx="3637">
                  <c:v>40163.0</c:v>
                </c:pt>
                <c:pt idx="3638">
                  <c:v>40164.0</c:v>
                </c:pt>
                <c:pt idx="3639">
                  <c:v>40165.0</c:v>
                </c:pt>
                <c:pt idx="3640">
                  <c:v>40166.0</c:v>
                </c:pt>
                <c:pt idx="3641">
                  <c:v>40167.0</c:v>
                </c:pt>
                <c:pt idx="3642">
                  <c:v>40168.0</c:v>
                </c:pt>
                <c:pt idx="3643">
                  <c:v>40169.0</c:v>
                </c:pt>
                <c:pt idx="3644">
                  <c:v>40170.0</c:v>
                </c:pt>
                <c:pt idx="3645">
                  <c:v>40171.0</c:v>
                </c:pt>
                <c:pt idx="3646">
                  <c:v>40172.0</c:v>
                </c:pt>
                <c:pt idx="3647">
                  <c:v>40173.0</c:v>
                </c:pt>
                <c:pt idx="3648">
                  <c:v>40174.0</c:v>
                </c:pt>
                <c:pt idx="3649">
                  <c:v>40175.0</c:v>
                </c:pt>
                <c:pt idx="3650">
                  <c:v>40176.0</c:v>
                </c:pt>
                <c:pt idx="3651">
                  <c:v>40177.0</c:v>
                </c:pt>
                <c:pt idx="3652">
                  <c:v>40178.0</c:v>
                </c:pt>
              </c:numCache>
            </c:numRef>
          </c:xVal>
          <c:yVal>
            <c:numRef>
              <c:f>Original!$G$18:$G$3670</c:f>
              <c:numCache>
                <c:formatCode>General</c:formatCode>
                <c:ptCount val="3653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9760072"/>
        <c:axId val="-2129756968"/>
      </c:scatterChart>
      <c:valAx>
        <c:axId val="-2129760072"/>
        <c:scaling>
          <c:orientation val="minMax"/>
          <c:max val="40500.0"/>
          <c:min val="36300.0"/>
        </c:scaling>
        <c:delete val="0"/>
        <c:axPos val="b"/>
        <c:numFmt formatCode="m/d/yy;@" sourceLinked="1"/>
        <c:majorTickMark val="out"/>
        <c:minorTickMark val="none"/>
        <c:tickLblPos val="nextTo"/>
        <c:crossAx val="-2129756968"/>
        <c:crosses val="autoZero"/>
        <c:crossBetween val="midCat"/>
        <c:minorUnit val="1000.0"/>
      </c:valAx>
      <c:valAx>
        <c:axId val="-21297569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600" b="0"/>
                  <a:t>[P]</a:t>
                </a:r>
                <a:r>
                  <a:rPr lang="en-US" sz="1600" b="0" baseline="0"/>
                  <a:t> (mg/L)</a:t>
                </a:r>
                <a:endParaRPr lang="en-US" sz="1600" b="0"/>
              </a:p>
            </c:rich>
          </c:tx>
          <c:layout>
            <c:manualLayout>
              <c:xMode val="edge"/>
              <c:yMode val="edge"/>
              <c:x val="0.0111926852382679"/>
              <c:y val="0.3149100212207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297600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13165556877737"/>
          <c:y val="0.745178258967629"/>
          <c:w val="0.343293701710498"/>
          <c:h val="0.091452246747845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7985564304462"/>
          <c:y val="0.0601851851851852"/>
          <c:w val="0.842168635170604"/>
          <c:h val="0.822469378827647"/>
        </c:manualLayout>
      </c:layout>
      <c:scatterChart>
        <c:scatterStyle val="lineMarker"/>
        <c:varyColors val="0"/>
        <c:ser>
          <c:idx val="0"/>
          <c:order val="0"/>
          <c:tx>
            <c:strRef>
              <c:f>Original!$T$17</c:f>
              <c:strCache>
                <c:ptCount val="1"/>
                <c:pt idx="0">
                  <c:v>Shallow Zone Depth (m)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Original!$A$18:$A$3670</c:f>
              <c:numCache>
                <c:formatCode>m/d/yy;@</c:formatCode>
                <c:ptCount val="3653"/>
                <c:pt idx="0">
                  <c:v>36526.0</c:v>
                </c:pt>
                <c:pt idx="1">
                  <c:v>36527.0</c:v>
                </c:pt>
                <c:pt idx="2">
                  <c:v>36528.0</c:v>
                </c:pt>
                <c:pt idx="3">
                  <c:v>36529.0</c:v>
                </c:pt>
                <c:pt idx="4">
                  <c:v>36530.0</c:v>
                </c:pt>
                <c:pt idx="5">
                  <c:v>36531.0</c:v>
                </c:pt>
                <c:pt idx="6">
                  <c:v>36532.0</c:v>
                </c:pt>
                <c:pt idx="7">
                  <c:v>36533.0</c:v>
                </c:pt>
                <c:pt idx="8">
                  <c:v>36534.0</c:v>
                </c:pt>
                <c:pt idx="9">
                  <c:v>36535.0</c:v>
                </c:pt>
                <c:pt idx="10">
                  <c:v>36536.0</c:v>
                </c:pt>
                <c:pt idx="11">
                  <c:v>36537.0</c:v>
                </c:pt>
                <c:pt idx="12">
                  <c:v>36538.0</c:v>
                </c:pt>
                <c:pt idx="13">
                  <c:v>36539.0</c:v>
                </c:pt>
                <c:pt idx="14">
                  <c:v>36540.0</c:v>
                </c:pt>
                <c:pt idx="15">
                  <c:v>36541.0</c:v>
                </c:pt>
                <c:pt idx="16">
                  <c:v>36542.0</c:v>
                </c:pt>
                <c:pt idx="17">
                  <c:v>36543.0</c:v>
                </c:pt>
                <c:pt idx="18">
                  <c:v>36544.0</c:v>
                </c:pt>
                <c:pt idx="19">
                  <c:v>36545.0</c:v>
                </c:pt>
                <c:pt idx="20">
                  <c:v>36546.0</c:v>
                </c:pt>
                <c:pt idx="21">
                  <c:v>36547.0</c:v>
                </c:pt>
                <c:pt idx="22">
                  <c:v>36548.0</c:v>
                </c:pt>
                <c:pt idx="23">
                  <c:v>36549.0</c:v>
                </c:pt>
                <c:pt idx="24">
                  <c:v>36550.0</c:v>
                </c:pt>
                <c:pt idx="25">
                  <c:v>36551.0</c:v>
                </c:pt>
                <c:pt idx="26">
                  <c:v>36552.0</c:v>
                </c:pt>
                <c:pt idx="27">
                  <c:v>36553.0</c:v>
                </c:pt>
                <c:pt idx="28">
                  <c:v>36554.0</c:v>
                </c:pt>
                <c:pt idx="29">
                  <c:v>36555.0</c:v>
                </c:pt>
                <c:pt idx="30">
                  <c:v>36556.0</c:v>
                </c:pt>
                <c:pt idx="31">
                  <c:v>36557.0</c:v>
                </c:pt>
                <c:pt idx="32">
                  <c:v>36558.0</c:v>
                </c:pt>
                <c:pt idx="33">
                  <c:v>36559.0</c:v>
                </c:pt>
                <c:pt idx="34">
                  <c:v>36560.0</c:v>
                </c:pt>
                <c:pt idx="35">
                  <c:v>36561.0</c:v>
                </c:pt>
                <c:pt idx="36">
                  <c:v>36562.0</c:v>
                </c:pt>
                <c:pt idx="37">
                  <c:v>36563.0</c:v>
                </c:pt>
                <c:pt idx="38">
                  <c:v>36564.0</c:v>
                </c:pt>
                <c:pt idx="39">
                  <c:v>36565.0</c:v>
                </c:pt>
                <c:pt idx="40">
                  <c:v>36566.0</c:v>
                </c:pt>
                <c:pt idx="41">
                  <c:v>36567.0</c:v>
                </c:pt>
                <c:pt idx="42">
                  <c:v>36568.0</c:v>
                </c:pt>
                <c:pt idx="43">
                  <c:v>36569.0</c:v>
                </c:pt>
                <c:pt idx="44">
                  <c:v>36570.0</c:v>
                </c:pt>
                <c:pt idx="45">
                  <c:v>36571.0</c:v>
                </c:pt>
                <c:pt idx="46">
                  <c:v>36572.0</c:v>
                </c:pt>
                <c:pt idx="47">
                  <c:v>36573.0</c:v>
                </c:pt>
                <c:pt idx="48">
                  <c:v>36574.0</c:v>
                </c:pt>
                <c:pt idx="49">
                  <c:v>36575.0</c:v>
                </c:pt>
                <c:pt idx="50">
                  <c:v>36576.0</c:v>
                </c:pt>
                <c:pt idx="51">
                  <c:v>36577.0</c:v>
                </c:pt>
                <c:pt idx="52">
                  <c:v>36578.0</c:v>
                </c:pt>
                <c:pt idx="53">
                  <c:v>36579.0</c:v>
                </c:pt>
                <c:pt idx="54">
                  <c:v>36580.0</c:v>
                </c:pt>
                <c:pt idx="55">
                  <c:v>36581.0</c:v>
                </c:pt>
                <c:pt idx="56">
                  <c:v>36582.0</c:v>
                </c:pt>
                <c:pt idx="57">
                  <c:v>36583.0</c:v>
                </c:pt>
                <c:pt idx="58">
                  <c:v>36584.0</c:v>
                </c:pt>
                <c:pt idx="59">
                  <c:v>36585.0</c:v>
                </c:pt>
                <c:pt idx="60">
                  <c:v>36586.0</c:v>
                </c:pt>
                <c:pt idx="61">
                  <c:v>36587.0</c:v>
                </c:pt>
                <c:pt idx="62">
                  <c:v>36588.0</c:v>
                </c:pt>
                <c:pt idx="63">
                  <c:v>36589.0</c:v>
                </c:pt>
                <c:pt idx="64">
                  <c:v>36590.0</c:v>
                </c:pt>
                <c:pt idx="65">
                  <c:v>36591.0</c:v>
                </c:pt>
                <c:pt idx="66">
                  <c:v>36592.0</c:v>
                </c:pt>
                <c:pt idx="67">
                  <c:v>36593.0</c:v>
                </c:pt>
                <c:pt idx="68">
                  <c:v>36594.0</c:v>
                </c:pt>
                <c:pt idx="69">
                  <c:v>36595.0</c:v>
                </c:pt>
                <c:pt idx="70">
                  <c:v>36596.0</c:v>
                </c:pt>
                <c:pt idx="71">
                  <c:v>36597.0</c:v>
                </c:pt>
                <c:pt idx="72">
                  <c:v>36598.0</c:v>
                </c:pt>
                <c:pt idx="73">
                  <c:v>36599.0</c:v>
                </c:pt>
                <c:pt idx="74">
                  <c:v>36600.0</c:v>
                </c:pt>
                <c:pt idx="75">
                  <c:v>36601.0</c:v>
                </c:pt>
                <c:pt idx="76">
                  <c:v>36602.0</c:v>
                </c:pt>
                <c:pt idx="77">
                  <c:v>36603.0</c:v>
                </c:pt>
                <c:pt idx="78">
                  <c:v>36604.0</c:v>
                </c:pt>
                <c:pt idx="79">
                  <c:v>36605.0</c:v>
                </c:pt>
                <c:pt idx="80">
                  <c:v>36606.0</c:v>
                </c:pt>
                <c:pt idx="81">
                  <c:v>36607.0</c:v>
                </c:pt>
                <c:pt idx="82">
                  <c:v>36608.0</c:v>
                </c:pt>
                <c:pt idx="83">
                  <c:v>36609.0</c:v>
                </c:pt>
                <c:pt idx="84">
                  <c:v>36610.0</c:v>
                </c:pt>
                <c:pt idx="85">
                  <c:v>36611.0</c:v>
                </c:pt>
                <c:pt idx="86">
                  <c:v>36612.0</c:v>
                </c:pt>
                <c:pt idx="87">
                  <c:v>36613.0</c:v>
                </c:pt>
                <c:pt idx="88">
                  <c:v>36614.0</c:v>
                </c:pt>
                <c:pt idx="89">
                  <c:v>36615.0</c:v>
                </c:pt>
                <c:pt idx="90">
                  <c:v>36616.0</c:v>
                </c:pt>
                <c:pt idx="91">
                  <c:v>36617.0</c:v>
                </c:pt>
                <c:pt idx="92">
                  <c:v>36618.0</c:v>
                </c:pt>
                <c:pt idx="93">
                  <c:v>36619.0</c:v>
                </c:pt>
                <c:pt idx="94">
                  <c:v>36620.0</c:v>
                </c:pt>
                <c:pt idx="95">
                  <c:v>36621.0</c:v>
                </c:pt>
                <c:pt idx="96">
                  <c:v>36622.0</c:v>
                </c:pt>
                <c:pt idx="97">
                  <c:v>36623.0</c:v>
                </c:pt>
                <c:pt idx="98">
                  <c:v>36624.0</c:v>
                </c:pt>
                <c:pt idx="99">
                  <c:v>36625.0</c:v>
                </c:pt>
                <c:pt idx="100">
                  <c:v>36626.0</c:v>
                </c:pt>
                <c:pt idx="101">
                  <c:v>36627.0</c:v>
                </c:pt>
                <c:pt idx="102">
                  <c:v>36628.0</c:v>
                </c:pt>
                <c:pt idx="103">
                  <c:v>36629.0</c:v>
                </c:pt>
                <c:pt idx="104">
                  <c:v>36630.0</c:v>
                </c:pt>
                <c:pt idx="105">
                  <c:v>36631.0</c:v>
                </c:pt>
                <c:pt idx="106">
                  <c:v>36632.0</c:v>
                </c:pt>
                <c:pt idx="107">
                  <c:v>36633.0</c:v>
                </c:pt>
                <c:pt idx="108">
                  <c:v>36634.0</c:v>
                </c:pt>
                <c:pt idx="109">
                  <c:v>36635.0</c:v>
                </c:pt>
                <c:pt idx="110">
                  <c:v>36636.0</c:v>
                </c:pt>
                <c:pt idx="111">
                  <c:v>36637.0</c:v>
                </c:pt>
                <c:pt idx="112">
                  <c:v>36638.0</c:v>
                </c:pt>
                <c:pt idx="113">
                  <c:v>36639.0</c:v>
                </c:pt>
                <c:pt idx="114">
                  <c:v>36640.0</c:v>
                </c:pt>
                <c:pt idx="115">
                  <c:v>36641.0</c:v>
                </c:pt>
                <c:pt idx="116">
                  <c:v>36642.0</c:v>
                </c:pt>
                <c:pt idx="117">
                  <c:v>36643.0</c:v>
                </c:pt>
                <c:pt idx="118">
                  <c:v>36644.0</c:v>
                </c:pt>
                <c:pt idx="119">
                  <c:v>36645.0</c:v>
                </c:pt>
                <c:pt idx="120">
                  <c:v>36646.0</c:v>
                </c:pt>
                <c:pt idx="121">
                  <c:v>36647.0</c:v>
                </c:pt>
                <c:pt idx="122">
                  <c:v>36648.0</c:v>
                </c:pt>
                <c:pt idx="123">
                  <c:v>36649.0</c:v>
                </c:pt>
                <c:pt idx="124">
                  <c:v>36650.0</c:v>
                </c:pt>
                <c:pt idx="125">
                  <c:v>36651.0</c:v>
                </c:pt>
                <c:pt idx="126">
                  <c:v>36652.0</c:v>
                </c:pt>
                <c:pt idx="127">
                  <c:v>36653.0</c:v>
                </c:pt>
                <c:pt idx="128">
                  <c:v>36654.0</c:v>
                </c:pt>
                <c:pt idx="129">
                  <c:v>36655.0</c:v>
                </c:pt>
                <c:pt idx="130">
                  <c:v>36656.0</c:v>
                </c:pt>
                <c:pt idx="131">
                  <c:v>36657.0</c:v>
                </c:pt>
                <c:pt idx="132">
                  <c:v>36658.0</c:v>
                </c:pt>
                <c:pt idx="133">
                  <c:v>36659.0</c:v>
                </c:pt>
                <c:pt idx="134">
                  <c:v>36660.0</c:v>
                </c:pt>
                <c:pt idx="135">
                  <c:v>36661.0</c:v>
                </c:pt>
                <c:pt idx="136">
                  <c:v>36662.0</c:v>
                </c:pt>
                <c:pt idx="137">
                  <c:v>36663.0</c:v>
                </c:pt>
                <c:pt idx="138">
                  <c:v>36664.0</c:v>
                </c:pt>
                <c:pt idx="139">
                  <c:v>36665.0</c:v>
                </c:pt>
                <c:pt idx="140">
                  <c:v>36666.0</c:v>
                </c:pt>
                <c:pt idx="141">
                  <c:v>36667.0</c:v>
                </c:pt>
                <c:pt idx="142">
                  <c:v>36668.0</c:v>
                </c:pt>
                <c:pt idx="143">
                  <c:v>36669.0</c:v>
                </c:pt>
                <c:pt idx="144">
                  <c:v>36670.0</c:v>
                </c:pt>
                <c:pt idx="145">
                  <c:v>36671.0</c:v>
                </c:pt>
                <c:pt idx="146">
                  <c:v>36672.0</c:v>
                </c:pt>
                <c:pt idx="147">
                  <c:v>36673.0</c:v>
                </c:pt>
                <c:pt idx="148">
                  <c:v>36674.0</c:v>
                </c:pt>
                <c:pt idx="149">
                  <c:v>36675.0</c:v>
                </c:pt>
                <c:pt idx="150">
                  <c:v>36676.0</c:v>
                </c:pt>
                <c:pt idx="151">
                  <c:v>36677.0</c:v>
                </c:pt>
                <c:pt idx="152">
                  <c:v>36678.0</c:v>
                </c:pt>
                <c:pt idx="153">
                  <c:v>36679.0</c:v>
                </c:pt>
                <c:pt idx="154">
                  <c:v>36680.0</c:v>
                </c:pt>
                <c:pt idx="155">
                  <c:v>36681.0</c:v>
                </c:pt>
                <c:pt idx="156">
                  <c:v>36682.0</c:v>
                </c:pt>
                <c:pt idx="157">
                  <c:v>36683.0</c:v>
                </c:pt>
                <c:pt idx="158">
                  <c:v>36684.0</c:v>
                </c:pt>
                <c:pt idx="159">
                  <c:v>36685.0</c:v>
                </c:pt>
                <c:pt idx="160">
                  <c:v>36686.0</c:v>
                </c:pt>
                <c:pt idx="161">
                  <c:v>36687.0</c:v>
                </c:pt>
                <c:pt idx="162">
                  <c:v>36688.0</c:v>
                </c:pt>
                <c:pt idx="163">
                  <c:v>36689.0</c:v>
                </c:pt>
                <c:pt idx="164">
                  <c:v>36690.0</c:v>
                </c:pt>
                <c:pt idx="165">
                  <c:v>36691.0</c:v>
                </c:pt>
                <c:pt idx="166">
                  <c:v>36692.0</c:v>
                </c:pt>
                <c:pt idx="167">
                  <c:v>36693.0</c:v>
                </c:pt>
                <c:pt idx="168">
                  <c:v>36694.0</c:v>
                </c:pt>
                <c:pt idx="169">
                  <c:v>36695.0</c:v>
                </c:pt>
                <c:pt idx="170">
                  <c:v>36696.0</c:v>
                </c:pt>
                <c:pt idx="171">
                  <c:v>36697.0</c:v>
                </c:pt>
                <c:pt idx="172">
                  <c:v>36698.0</c:v>
                </c:pt>
                <c:pt idx="173">
                  <c:v>36699.0</c:v>
                </c:pt>
                <c:pt idx="174">
                  <c:v>36700.0</c:v>
                </c:pt>
                <c:pt idx="175">
                  <c:v>36701.0</c:v>
                </c:pt>
                <c:pt idx="176">
                  <c:v>36702.0</c:v>
                </c:pt>
                <c:pt idx="177">
                  <c:v>36703.0</c:v>
                </c:pt>
                <c:pt idx="178">
                  <c:v>36704.0</c:v>
                </c:pt>
                <c:pt idx="179">
                  <c:v>36705.0</c:v>
                </c:pt>
                <c:pt idx="180">
                  <c:v>36706.0</c:v>
                </c:pt>
                <c:pt idx="181">
                  <c:v>36707.0</c:v>
                </c:pt>
                <c:pt idx="182">
                  <c:v>36708.0</c:v>
                </c:pt>
                <c:pt idx="183">
                  <c:v>36709.0</c:v>
                </c:pt>
                <c:pt idx="184">
                  <c:v>36710.0</c:v>
                </c:pt>
                <c:pt idx="185">
                  <c:v>36711.0</c:v>
                </c:pt>
                <c:pt idx="186">
                  <c:v>36712.0</c:v>
                </c:pt>
                <c:pt idx="187">
                  <c:v>36713.0</c:v>
                </c:pt>
                <c:pt idx="188">
                  <c:v>36714.0</c:v>
                </c:pt>
                <c:pt idx="189">
                  <c:v>36715.0</c:v>
                </c:pt>
                <c:pt idx="190">
                  <c:v>36716.0</c:v>
                </c:pt>
                <c:pt idx="191">
                  <c:v>36717.0</c:v>
                </c:pt>
                <c:pt idx="192">
                  <c:v>36718.0</c:v>
                </c:pt>
                <c:pt idx="193">
                  <c:v>36719.0</c:v>
                </c:pt>
                <c:pt idx="194">
                  <c:v>36720.0</c:v>
                </c:pt>
                <c:pt idx="195">
                  <c:v>36721.0</c:v>
                </c:pt>
                <c:pt idx="196">
                  <c:v>36722.0</c:v>
                </c:pt>
                <c:pt idx="197">
                  <c:v>36723.0</c:v>
                </c:pt>
                <c:pt idx="198">
                  <c:v>36724.0</c:v>
                </c:pt>
                <c:pt idx="199">
                  <c:v>36725.0</c:v>
                </c:pt>
                <c:pt idx="200">
                  <c:v>36726.0</c:v>
                </c:pt>
                <c:pt idx="201">
                  <c:v>36727.0</c:v>
                </c:pt>
                <c:pt idx="202">
                  <c:v>36728.0</c:v>
                </c:pt>
                <c:pt idx="203">
                  <c:v>36729.0</c:v>
                </c:pt>
                <c:pt idx="204">
                  <c:v>36730.0</c:v>
                </c:pt>
                <c:pt idx="205">
                  <c:v>36731.0</c:v>
                </c:pt>
                <c:pt idx="206">
                  <c:v>36732.0</c:v>
                </c:pt>
                <c:pt idx="207">
                  <c:v>36733.0</c:v>
                </c:pt>
                <c:pt idx="208">
                  <c:v>36734.0</c:v>
                </c:pt>
                <c:pt idx="209">
                  <c:v>36735.0</c:v>
                </c:pt>
                <c:pt idx="210">
                  <c:v>36736.0</c:v>
                </c:pt>
                <c:pt idx="211">
                  <c:v>36737.0</c:v>
                </c:pt>
                <c:pt idx="212">
                  <c:v>36738.0</c:v>
                </c:pt>
                <c:pt idx="213">
                  <c:v>36739.0</c:v>
                </c:pt>
                <c:pt idx="214">
                  <c:v>36740.0</c:v>
                </c:pt>
                <c:pt idx="215">
                  <c:v>36741.0</c:v>
                </c:pt>
                <c:pt idx="216">
                  <c:v>36742.0</c:v>
                </c:pt>
                <c:pt idx="217">
                  <c:v>36743.0</c:v>
                </c:pt>
                <c:pt idx="218">
                  <c:v>36744.0</c:v>
                </c:pt>
                <c:pt idx="219">
                  <c:v>36745.0</c:v>
                </c:pt>
                <c:pt idx="220">
                  <c:v>36746.0</c:v>
                </c:pt>
                <c:pt idx="221">
                  <c:v>36747.0</c:v>
                </c:pt>
                <c:pt idx="222">
                  <c:v>36748.0</c:v>
                </c:pt>
                <c:pt idx="223">
                  <c:v>36749.0</c:v>
                </c:pt>
                <c:pt idx="224">
                  <c:v>36750.0</c:v>
                </c:pt>
                <c:pt idx="225">
                  <c:v>36751.0</c:v>
                </c:pt>
                <c:pt idx="226">
                  <c:v>36752.0</c:v>
                </c:pt>
                <c:pt idx="227">
                  <c:v>36753.0</c:v>
                </c:pt>
                <c:pt idx="228">
                  <c:v>36754.0</c:v>
                </c:pt>
                <c:pt idx="229">
                  <c:v>36755.0</c:v>
                </c:pt>
                <c:pt idx="230">
                  <c:v>36756.0</c:v>
                </c:pt>
                <c:pt idx="231">
                  <c:v>36757.0</c:v>
                </c:pt>
                <c:pt idx="232">
                  <c:v>36758.0</c:v>
                </c:pt>
                <c:pt idx="233">
                  <c:v>36759.0</c:v>
                </c:pt>
                <c:pt idx="234">
                  <c:v>36760.0</c:v>
                </c:pt>
                <c:pt idx="235">
                  <c:v>36761.0</c:v>
                </c:pt>
                <c:pt idx="236">
                  <c:v>36762.0</c:v>
                </c:pt>
                <c:pt idx="237">
                  <c:v>36763.0</c:v>
                </c:pt>
                <c:pt idx="238">
                  <c:v>36764.0</c:v>
                </c:pt>
                <c:pt idx="239">
                  <c:v>36765.0</c:v>
                </c:pt>
                <c:pt idx="240">
                  <c:v>36766.0</c:v>
                </c:pt>
                <c:pt idx="241">
                  <c:v>36767.0</c:v>
                </c:pt>
                <c:pt idx="242">
                  <c:v>36768.0</c:v>
                </c:pt>
                <c:pt idx="243">
                  <c:v>36769.0</c:v>
                </c:pt>
                <c:pt idx="244">
                  <c:v>36770.0</c:v>
                </c:pt>
                <c:pt idx="245">
                  <c:v>36771.0</c:v>
                </c:pt>
                <c:pt idx="246">
                  <c:v>36772.0</c:v>
                </c:pt>
                <c:pt idx="247">
                  <c:v>36773.0</c:v>
                </c:pt>
                <c:pt idx="248">
                  <c:v>36774.0</c:v>
                </c:pt>
                <c:pt idx="249">
                  <c:v>36775.0</c:v>
                </c:pt>
                <c:pt idx="250">
                  <c:v>36776.0</c:v>
                </c:pt>
                <c:pt idx="251">
                  <c:v>36777.0</c:v>
                </c:pt>
                <c:pt idx="252">
                  <c:v>36778.0</c:v>
                </c:pt>
                <c:pt idx="253">
                  <c:v>36779.0</c:v>
                </c:pt>
                <c:pt idx="254">
                  <c:v>36780.0</c:v>
                </c:pt>
                <c:pt idx="255">
                  <c:v>36781.0</c:v>
                </c:pt>
                <c:pt idx="256">
                  <c:v>36782.0</c:v>
                </c:pt>
                <c:pt idx="257">
                  <c:v>36783.0</c:v>
                </c:pt>
                <c:pt idx="258">
                  <c:v>36784.0</c:v>
                </c:pt>
                <c:pt idx="259">
                  <c:v>36785.0</c:v>
                </c:pt>
                <c:pt idx="260">
                  <c:v>36786.0</c:v>
                </c:pt>
                <c:pt idx="261">
                  <c:v>36787.0</c:v>
                </c:pt>
                <c:pt idx="262">
                  <c:v>36788.0</c:v>
                </c:pt>
                <c:pt idx="263">
                  <c:v>36789.0</c:v>
                </c:pt>
                <c:pt idx="264">
                  <c:v>36790.0</c:v>
                </c:pt>
                <c:pt idx="265">
                  <c:v>36791.0</c:v>
                </c:pt>
                <c:pt idx="266">
                  <c:v>36792.0</c:v>
                </c:pt>
                <c:pt idx="267">
                  <c:v>36793.0</c:v>
                </c:pt>
                <c:pt idx="268">
                  <c:v>36794.0</c:v>
                </c:pt>
                <c:pt idx="269">
                  <c:v>36795.0</c:v>
                </c:pt>
                <c:pt idx="270">
                  <c:v>36796.0</c:v>
                </c:pt>
                <c:pt idx="271">
                  <c:v>36797.0</c:v>
                </c:pt>
                <c:pt idx="272">
                  <c:v>36798.0</c:v>
                </c:pt>
                <c:pt idx="273">
                  <c:v>36799.0</c:v>
                </c:pt>
                <c:pt idx="274">
                  <c:v>36800.0</c:v>
                </c:pt>
                <c:pt idx="275">
                  <c:v>36801.0</c:v>
                </c:pt>
                <c:pt idx="276">
                  <c:v>36802.0</c:v>
                </c:pt>
                <c:pt idx="277">
                  <c:v>36803.0</c:v>
                </c:pt>
                <c:pt idx="278">
                  <c:v>36804.0</c:v>
                </c:pt>
                <c:pt idx="279">
                  <c:v>36805.0</c:v>
                </c:pt>
                <c:pt idx="280">
                  <c:v>36806.0</c:v>
                </c:pt>
                <c:pt idx="281">
                  <c:v>36807.0</c:v>
                </c:pt>
                <c:pt idx="282">
                  <c:v>36808.0</c:v>
                </c:pt>
                <c:pt idx="283">
                  <c:v>36809.0</c:v>
                </c:pt>
                <c:pt idx="284">
                  <c:v>36810.0</c:v>
                </c:pt>
                <c:pt idx="285">
                  <c:v>36811.0</c:v>
                </c:pt>
                <c:pt idx="286">
                  <c:v>36812.0</c:v>
                </c:pt>
                <c:pt idx="287">
                  <c:v>36813.0</c:v>
                </c:pt>
                <c:pt idx="288">
                  <c:v>36814.0</c:v>
                </c:pt>
                <c:pt idx="289">
                  <c:v>36815.0</c:v>
                </c:pt>
                <c:pt idx="290">
                  <c:v>36816.0</c:v>
                </c:pt>
                <c:pt idx="291">
                  <c:v>36817.0</c:v>
                </c:pt>
                <c:pt idx="292">
                  <c:v>36818.0</c:v>
                </c:pt>
                <c:pt idx="293">
                  <c:v>36819.0</c:v>
                </c:pt>
                <c:pt idx="294">
                  <c:v>36820.0</c:v>
                </c:pt>
                <c:pt idx="295">
                  <c:v>36821.0</c:v>
                </c:pt>
                <c:pt idx="296">
                  <c:v>36822.0</c:v>
                </c:pt>
                <c:pt idx="297">
                  <c:v>36823.0</c:v>
                </c:pt>
                <c:pt idx="298">
                  <c:v>36824.0</c:v>
                </c:pt>
                <c:pt idx="299">
                  <c:v>36825.0</c:v>
                </c:pt>
                <c:pt idx="300">
                  <c:v>36826.0</c:v>
                </c:pt>
                <c:pt idx="301">
                  <c:v>36827.0</c:v>
                </c:pt>
                <c:pt idx="302">
                  <c:v>36828.0</c:v>
                </c:pt>
                <c:pt idx="303">
                  <c:v>36829.0</c:v>
                </c:pt>
                <c:pt idx="304">
                  <c:v>36830.0</c:v>
                </c:pt>
                <c:pt idx="305">
                  <c:v>36831.0</c:v>
                </c:pt>
                <c:pt idx="306">
                  <c:v>36832.0</c:v>
                </c:pt>
                <c:pt idx="307">
                  <c:v>36833.0</c:v>
                </c:pt>
                <c:pt idx="308">
                  <c:v>36834.0</c:v>
                </c:pt>
                <c:pt idx="309">
                  <c:v>36835.0</c:v>
                </c:pt>
                <c:pt idx="310">
                  <c:v>36836.0</c:v>
                </c:pt>
                <c:pt idx="311">
                  <c:v>36837.0</c:v>
                </c:pt>
                <c:pt idx="312">
                  <c:v>36838.0</c:v>
                </c:pt>
                <c:pt idx="313">
                  <c:v>36839.0</c:v>
                </c:pt>
                <c:pt idx="314">
                  <c:v>36840.0</c:v>
                </c:pt>
                <c:pt idx="315">
                  <c:v>36841.0</c:v>
                </c:pt>
                <c:pt idx="316">
                  <c:v>36842.0</c:v>
                </c:pt>
                <c:pt idx="317">
                  <c:v>36843.0</c:v>
                </c:pt>
                <c:pt idx="318">
                  <c:v>36844.0</c:v>
                </c:pt>
                <c:pt idx="319">
                  <c:v>36845.0</c:v>
                </c:pt>
                <c:pt idx="320">
                  <c:v>36846.0</c:v>
                </c:pt>
                <c:pt idx="321">
                  <c:v>36847.0</c:v>
                </c:pt>
                <c:pt idx="322">
                  <c:v>36848.0</c:v>
                </c:pt>
                <c:pt idx="323">
                  <c:v>36849.0</c:v>
                </c:pt>
                <c:pt idx="324">
                  <c:v>36850.0</c:v>
                </c:pt>
                <c:pt idx="325">
                  <c:v>36851.0</c:v>
                </c:pt>
                <c:pt idx="326">
                  <c:v>36852.0</c:v>
                </c:pt>
                <c:pt idx="327">
                  <c:v>36853.0</c:v>
                </c:pt>
                <c:pt idx="328">
                  <c:v>36854.0</c:v>
                </c:pt>
                <c:pt idx="329">
                  <c:v>36855.0</c:v>
                </c:pt>
                <c:pt idx="330">
                  <c:v>36856.0</c:v>
                </c:pt>
                <c:pt idx="331">
                  <c:v>36857.0</c:v>
                </c:pt>
                <c:pt idx="332">
                  <c:v>36858.0</c:v>
                </c:pt>
                <c:pt idx="333">
                  <c:v>36859.0</c:v>
                </c:pt>
                <c:pt idx="334">
                  <c:v>36860.0</c:v>
                </c:pt>
                <c:pt idx="335">
                  <c:v>36861.0</c:v>
                </c:pt>
                <c:pt idx="336">
                  <c:v>36862.0</c:v>
                </c:pt>
                <c:pt idx="337">
                  <c:v>36863.0</c:v>
                </c:pt>
                <c:pt idx="338">
                  <c:v>36864.0</c:v>
                </c:pt>
                <c:pt idx="339">
                  <c:v>36865.0</c:v>
                </c:pt>
                <c:pt idx="340">
                  <c:v>36866.0</c:v>
                </c:pt>
                <c:pt idx="341">
                  <c:v>36867.0</c:v>
                </c:pt>
                <c:pt idx="342">
                  <c:v>36868.0</c:v>
                </c:pt>
                <c:pt idx="343">
                  <c:v>36869.0</c:v>
                </c:pt>
                <c:pt idx="344">
                  <c:v>36870.0</c:v>
                </c:pt>
                <c:pt idx="345">
                  <c:v>36871.0</c:v>
                </c:pt>
                <c:pt idx="346">
                  <c:v>36872.0</c:v>
                </c:pt>
                <c:pt idx="347">
                  <c:v>36873.0</c:v>
                </c:pt>
                <c:pt idx="348">
                  <c:v>36874.0</c:v>
                </c:pt>
                <c:pt idx="349">
                  <c:v>36875.0</c:v>
                </c:pt>
                <c:pt idx="350">
                  <c:v>36876.0</c:v>
                </c:pt>
                <c:pt idx="351">
                  <c:v>36877.0</c:v>
                </c:pt>
                <c:pt idx="352">
                  <c:v>36878.0</c:v>
                </c:pt>
                <c:pt idx="353">
                  <c:v>36879.0</c:v>
                </c:pt>
                <c:pt idx="354">
                  <c:v>36880.0</c:v>
                </c:pt>
                <c:pt idx="355">
                  <c:v>36881.0</c:v>
                </c:pt>
                <c:pt idx="356">
                  <c:v>36882.0</c:v>
                </c:pt>
                <c:pt idx="357">
                  <c:v>36883.0</c:v>
                </c:pt>
                <c:pt idx="358">
                  <c:v>36884.0</c:v>
                </c:pt>
                <c:pt idx="359">
                  <c:v>36885.0</c:v>
                </c:pt>
                <c:pt idx="360">
                  <c:v>36886.0</c:v>
                </c:pt>
                <c:pt idx="361">
                  <c:v>36887.0</c:v>
                </c:pt>
                <c:pt idx="362">
                  <c:v>36888.0</c:v>
                </c:pt>
                <c:pt idx="363">
                  <c:v>36889.0</c:v>
                </c:pt>
                <c:pt idx="364">
                  <c:v>36890.0</c:v>
                </c:pt>
                <c:pt idx="365">
                  <c:v>36891.0</c:v>
                </c:pt>
                <c:pt idx="366">
                  <c:v>36892.0</c:v>
                </c:pt>
                <c:pt idx="367">
                  <c:v>36893.0</c:v>
                </c:pt>
                <c:pt idx="368">
                  <c:v>36894.0</c:v>
                </c:pt>
                <c:pt idx="369">
                  <c:v>36895.0</c:v>
                </c:pt>
                <c:pt idx="370">
                  <c:v>36896.0</c:v>
                </c:pt>
                <c:pt idx="371">
                  <c:v>36897.0</c:v>
                </c:pt>
                <c:pt idx="372">
                  <c:v>36898.0</c:v>
                </c:pt>
                <c:pt idx="373">
                  <c:v>36899.0</c:v>
                </c:pt>
                <c:pt idx="374">
                  <c:v>36900.0</c:v>
                </c:pt>
                <c:pt idx="375">
                  <c:v>36901.0</c:v>
                </c:pt>
                <c:pt idx="376">
                  <c:v>36902.0</c:v>
                </c:pt>
                <c:pt idx="377">
                  <c:v>36903.0</c:v>
                </c:pt>
                <c:pt idx="378">
                  <c:v>36904.0</c:v>
                </c:pt>
                <c:pt idx="379">
                  <c:v>36905.0</c:v>
                </c:pt>
                <c:pt idx="380">
                  <c:v>36906.0</c:v>
                </c:pt>
                <c:pt idx="381">
                  <c:v>36907.0</c:v>
                </c:pt>
                <c:pt idx="382">
                  <c:v>36908.0</c:v>
                </c:pt>
                <c:pt idx="383">
                  <c:v>36909.0</c:v>
                </c:pt>
                <c:pt idx="384">
                  <c:v>36910.0</c:v>
                </c:pt>
                <c:pt idx="385">
                  <c:v>36911.0</c:v>
                </c:pt>
                <c:pt idx="386">
                  <c:v>36912.0</c:v>
                </c:pt>
                <c:pt idx="387">
                  <c:v>36913.0</c:v>
                </c:pt>
                <c:pt idx="388">
                  <c:v>36914.0</c:v>
                </c:pt>
                <c:pt idx="389">
                  <c:v>36915.0</c:v>
                </c:pt>
                <c:pt idx="390">
                  <c:v>36916.0</c:v>
                </c:pt>
                <c:pt idx="391">
                  <c:v>36917.0</c:v>
                </c:pt>
                <c:pt idx="392">
                  <c:v>36918.0</c:v>
                </c:pt>
                <c:pt idx="393">
                  <c:v>36919.0</c:v>
                </c:pt>
                <c:pt idx="394">
                  <c:v>36920.0</c:v>
                </c:pt>
                <c:pt idx="395">
                  <c:v>36921.0</c:v>
                </c:pt>
                <c:pt idx="396">
                  <c:v>36922.0</c:v>
                </c:pt>
                <c:pt idx="397">
                  <c:v>36923.0</c:v>
                </c:pt>
                <c:pt idx="398">
                  <c:v>36924.0</c:v>
                </c:pt>
                <c:pt idx="399">
                  <c:v>36925.0</c:v>
                </c:pt>
                <c:pt idx="400">
                  <c:v>36926.0</c:v>
                </c:pt>
                <c:pt idx="401">
                  <c:v>36927.0</c:v>
                </c:pt>
                <c:pt idx="402">
                  <c:v>36928.0</c:v>
                </c:pt>
                <c:pt idx="403">
                  <c:v>36929.0</c:v>
                </c:pt>
                <c:pt idx="404">
                  <c:v>36930.0</c:v>
                </c:pt>
                <c:pt idx="405">
                  <c:v>36931.0</c:v>
                </c:pt>
                <c:pt idx="406">
                  <c:v>36932.0</c:v>
                </c:pt>
                <c:pt idx="407">
                  <c:v>36933.0</c:v>
                </c:pt>
                <c:pt idx="408">
                  <c:v>36934.0</c:v>
                </c:pt>
                <c:pt idx="409">
                  <c:v>36935.0</c:v>
                </c:pt>
                <c:pt idx="410">
                  <c:v>36936.0</c:v>
                </c:pt>
                <c:pt idx="411">
                  <c:v>36937.0</c:v>
                </c:pt>
                <c:pt idx="412">
                  <c:v>36938.0</c:v>
                </c:pt>
                <c:pt idx="413">
                  <c:v>36939.0</c:v>
                </c:pt>
                <c:pt idx="414">
                  <c:v>36940.0</c:v>
                </c:pt>
                <c:pt idx="415">
                  <c:v>36941.0</c:v>
                </c:pt>
                <c:pt idx="416">
                  <c:v>36942.0</c:v>
                </c:pt>
                <c:pt idx="417">
                  <c:v>36943.0</c:v>
                </c:pt>
                <c:pt idx="418">
                  <c:v>36944.0</c:v>
                </c:pt>
                <c:pt idx="419">
                  <c:v>36945.0</c:v>
                </c:pt>
                <c:pt idx="420">
                  <c:v>36946.0</c:v>
                </c:pt>
                <c:pt idx="421">
                  <c:v>36947.0</c:v>
                </c:pt>
                <c:pt idx="422">
                  <c:v>36948.0</c:v>
                </c:pt>
                <c:pt idx="423">
                  <c:v>36949.0</c:v>
                </c:pt>
                <c:pt idx="424">
                  <c:v>36950.0</c:v>
                </c:pt>
                <c:pt idx="425">
                  <c:v>36951.0</c:v>
                </c:pt>
                <c:pt idx="426">
                  <c:v>36952.0</c:v>
                </c:pt>
                <c:pt idx="427">
                  <c:v>36953.0</c:v>
                </c:pt>
                <c:pt idx="428">
                  <c:v>36954.0</c:v>
                </c:pt>
                <c:pt idx="429">
                  <c:v>36955.0</c:v>
                </c:pt>
                <c:pt idx="430">
                  <c:v>36956.0</c:v>
                </c:pt>
                <c:pt idx="431">
                  <c:v>36957.0</c:v>
                </c:pt>
                <c:pt idx="432">
                  <c:v>36958.0</c:v>
                </c:pt>
                <c:pt idx="433">
                  <c:v>36959.0</c:v>
                </c:pt>
                <c:pt idx="434">
                  <c:v>36960.0</c:v>
                </c:pt>
                <c:pt idx="435">
                  <c:v>36961.0</c:v>
                </c:pt>
                <c:pt idx="436">
                  <c:v>36962.0</c:v>
                </c:pt>
                <c:pt idx="437">
                  <c:v>36963.0</c:v>
                </c:pt>
                <c:pt idx="438">
                  <c:v>36964.0</c:v>
                </c:pt>
                <c:pt idx="439">
                  <c:v>36965.0</c:v>
                </c:pt>
                <c:pt idx="440">
                  <c:v>36966.0</c:v>
                </c:pt>
                <c:pt idx="441">
                  <c:v>36967.0</c:v>
                </c:pt>
                <c:pt idx="442">
                  <c:v>36968.0</c:v>
                </c:pt>
                <c:pt idx="443">
                  <c:v>36969.0</c:v>
                </c:pt>
                <c:pt idx="444">
                  <c:v>36970.0</c:v>
                </c:pt>
                <c:pt idx="445">
                  <c:v>36971.0</c:v>
                </c:pt>
                <c:pt idx="446">
                  <c:v>36972.0</c:v>
                </c:pt>
                <c:pt idx="447">
                  <c:v>36973.0</c:v>
                </c:pt>
                <c:pt idx="448">
                  <c:v>36974.0</c:v>
                </c:pt>
                <c:pt idx="449">
                  <c:v>36975.0</c:v>
                </c:pt>
                <c:pt idx="450">
                  <c:v>36976.0</c:v>
                </c:pt>
                <c:pt idx="451">
                  <c:v>36977.0</c:v>
                </c:pt>
                <c:pt idx="452">
                  <c:v>36978.0</c:v>
                </c:pt>
                <c:pt idx="453">
                  <c:v>36979.0</c:v>
                </c:pt>
                <c:pt idx="454">
                  <c:v>36980.0</c:v>
                </c:pt>
                <c:pt idx="455">
                  <c:v>36981.0</c:v>
                </c:pt>
                <c:pt idx="456">
                  <c:v>36982.0</c:v>
                </c:pt>
                <c:pt idx="457">
                  <c:v>36983.0</c:v>
                </c:pt>
                <c:pt idx="458">
                  <c:v>36984.0</c:v>
                </c:pt>
                <c:pt idx="459">
                  <c:v>36985.0</c:v>
                </c:pt>
                <c:pt idx="460">
                  <c:v>36986.0</c:v>
                </c:pt>
                <c:pt idx="461">
                  <c:v>36987.0</c:v>
                </c:pt>
                <c:pt idx="462">
                  <c:v>36988.0</c:v>
                </c:pt>
                <c:pt idx="463">
                  <c:v>36989.0</c:v>
                </c:pt>
                <c:pt idx="464">
                  <c:v>36990.0</c:v>
                </c:pt>
                <c:pt idx="465">
                  <c:v>36991.0</c:v>
                </c:pt>
                <c:pt idx="466">
                  <c:v>36992.0</c:v>
                </c:pt>
                <c:pt idx="467">
                  <c:v>36993.0</c:v>
                </c:pt>
                <c:pt idx="468">
                  <c:v>36994.0</c:v>
                </c:pt>
                <c:pt idx="469">
                  <c:v>36995.0</c:v>
                </c:pt>
                <c:pt idx="470">
                  <c:v>36996.0</c:v>
                </c:pt>
                <c:pt idx="471">
                  <c:v>36997.0</c:v>
                </c:pt>
                <c:pt idx="472">
                  <c:v>36998.0</c:v>
                </c:pt>
                <c:pt idx="473">
                  <c:v>36999.0</c:v>
                </c:pt>
                <c:pt idx="474">
                  <c:v>37000.0</c:v>
                </c:pt>
                <c:pt idx="475">
                  <c:v>37001.0</c:v>
                </c:pt>
                <c:pt idx="476">
                  <c:v>37002.0</c:v>
                </c:pt>
                <c:pt idx="477">
                  <c:v>37003.0</c:v>
                </c:pt>
                <c:pt idx="478">
                  <c:v>37004.0</c:v>
                </c:pt>
                <c:pt idx="479">
                  <c:v>37005.0</c:v>
                </c:pt>
                <c:pt idx="480">
                  <c:v>37006.0</c:v>
                </c:pt>
                <c:pt idx="481">
                  <c:v>37007.0</c:v>
                </c:pt>
                <c:pt idx="482">
                  <c:v>37008.0</c:v>
                </c:pt>
                <c:pt idx="483">
                  <c:v>37009.0</c:v>
                </c:pt>
                <c:pt idx="484">
                  <c:v>37010.0</c:v>
                </c:pt>
                <c:pt idx="485">
                  <c:v>37011.0</c:v>
                </c:pt>
                <c:pt idx="486">
                  <c:v>37012.0</c:v>
                </c:pt>
                <c:pt idx="487">
                  <c:v>37013.0</c:v>
                </c:pt>
                <c:pt idx="488">
                  <c:v>37014.0</c:v>
                </c:pt>
                <c:pt idx="489">
                  <c:v>37015.0</c:v>
                </c:pt>
                <c:pt idx="490">
                  <c:v>37016.0</c:v>
                </c:pt>
                <c:pt idx="491">
                  <c:v>37017.0</c:v>
                </c:pt>
                <c:pt idx="492">
                  <c:v>37018.0</c:v>
                </c:pt>
                <c:pt idx="493">
                  <c:v>37019.0</c:v>
                </c:pt>
                <c:pt idx="494">
                  <c:v>37020.0</c:v>
                </c:pt>
                <c:pt idx="495">
                  <c:v>37021.0</c:v>
                </c:pt>
                <c:pt idx="496">
                  <c:v>37022.0</c:v>
                </c:pt>
                <c:pt idx="497">
                  <c:v>37023.0</c:v>
                </c:pt>
                <c:pt idx="498">
                  <c:v>37024.0</c:v>
                </c:pt>
                <c:pt idx="499">
                  <c:v>37025.0</c:v>
                </c:pt>
                <c:pt idx="500">
                  <c:v>37026.0</c:v>
                </c:pt>
                <c:pt idx="501">
                  <c:v>37027.0</c:v>
                </c:pt>
                <c:pt idx="502">
                  <c:v>37028.0</c:v>
                </c:pt>
                <c:pt idx="503">
                  <c:v>37029.0</c:v>
                </c:pt>
                <c:pt idx="504">
                  <c:v>37030.0</c:v>
                </c:pt>
                <c:pt idx="505">
                  <c:v>37031.0</c:v>
                </c:pt>
                <c:pt idx="506">
                  <c:v>37032.0</c:v>
                </c:pt>
                <c:pt idx="507">
                  <c:v>37033.0</c:v>
                </c:pt>
                <c:pt idx="508">
                  <c:v>37034.0</c:v>
                </c:pt>
                <c:pt idx="509">
                  <c:v>37035.0</c:v>
                </c:pt>
                <c:pt idx="510">
                  <c:v>37036.0</c:v>
                </c:pt>
                <c:pt idx="511">
                  <c:v>37037.0</c:v>
                </c:pt>
                <c:pt idx="512">
                  <c:v>37038.0</c:v>
                </c:pt>
                <c:pt idx="513">
                  <c:v>37039.0</c:v>
                </c:pt>
                <c:pt idx="514">
                  <c:v>37040.0</c:v>
                </c:pt>
                <c:pt idx="515">
                  <c:v>37041.0</c:v>
                </c:pt>
                <c:pt idx="516">
                  <c:v>37042.0</c:v>
                </c:pt>
                <c:pt idx="517">
                  <c:v>37043.0</c:v>
                </c:pt>
                <c:pt idx="518">
                  <c:v>37044.0</c:v>
                </c:pt>
                <c:pt idx="519">
                  <c:v>37045.0</c:v>
                </c:pt>
                <c:pt idx="520">
                  <c:v>37046.0</c:v>
                </c:pt>
                <c:pt idx="521">
                  <c:v>37047.0</c:v>
                </c:pt>
                <c:pt idx="522">
                  <c:v>37048.0</c:v>
                </c:pt>
                <c:pt idx="523">
                  <c:v>37049.0</c:v>
                </c:pt>
                <c:pt idx="524">
                  <c:v>37050.0</c:v>
                </c:pt>
                <c:pt idx="525">
                  <c:v>37051.0</c:v>
                </c:pt>
                <c:pt idx="526">
                  <c:v>37052.0</c:v>
                </c:pt>
                <c:pt idx="527">
                  <c:v>37053.0</c:v>
                </c:pt>
                <c:pt idx="528">
                  <c:v>37054.0</c:v>
                </c:pt>
                <c:pt idx="529">
                  <c:v>37055.0</c:v>
                </c:pt>
                <c:pt idx="530">
                  <c:v>37056.0</c:v>
                </c:pt>
                <c:pt idx="531">
                  <c:v>37057.0</c:v>
                </c:pt>
                <c:pt idx="532">
                  <c:v>37058.0</c:v>
                </c:pt>
                <c:pt idx="533">
                  <c:v>37059.0</c:v>
                </c:pt>
                <c:pt idx="534">
                  <c:v>37060.0</c:v>
                </c:pt>
                <c:pt idx="535">
                  <c:v>37061.0</c:v>
                </c:pt>
                <c:pt idx="536">
                  <c:v>37062.0</c:v>
                </c:pt>
                <c:pt idx="537">
                  <c:v>37063.0</c:v>
                </c:pt>
                <c:pt idx="538">
                  <c:v>37064.0</c:v>
                </c:pt>
                <c:pt idx="539">
                  <c:v>37065.0</c:v>
                </c:pt>
                <c:pt idx="540">
                  <c:v>37066.0</c:v>
                </c:pt>
                <c:pt idx="541">
                  <c:v>37067.0</c:v>
                </c:pt>
                <c:pt idx="542">
                  <c:v>37068.0</c:v>
                </c:pt>
                <c:pt idx="543">
                  <c:v>37069.0</c:v>
                </c:pt>
                <c:pt idx="544">
                  <c:v>37070.0</c:v>
                </c:pt>
                <c:pt idx="545">
                  <c:v>37071.0</c:v>
                </c:pt>
                <c:pt idx="546">
                  <c:v>37072.0</c:v>
                </c:pt>
                <c:pt idx="547">
                  <c:v>37073.0</c:v>
                </c:pt>
                <c:pt idx="548">
                  <c:v>37074.0</c:v>
                </c:pt>
                <c:pt idx="549">
                  <c:v>37075.0</c:v>
                </c:pt>
                <c:pt idx="550">
                  <c:v>37076.0</c:v>
                </c:pt>
                <c:pt idx="551">
                  <c:v>37077.0</c:v>
                </c:pt>
                <c:pt idx="552">
                  <c:v>37078.0</c:v>
                </c:pt>
                <c:pt idx="553">
                  <c:v>37079.0</c:v>
                </c:pt>
                <c:pt idx="554">
                  <c:v>37080.0</c:v>
                </c:pt>
                <c:pt idx="555">
                  <c:v>37081.0</c:v>
                </c:pt>
                <c:pt idx="556">
                  <c:v>37082.0</c:v>
                </c:pt>
                <c:pt idx="557">
                  <c:v>37083.0</c:v>
                </c:pt>
                <c:pt idx="558">
                  <c:v>37084.0</c:v>
                </c:pt>
                <c:pt idx="559">
                  <c:v>37085.0</c:v>
                </c:pt>
                <c:pt idx="560">
                  <c:v>37086.0</c:v>
                </c:pt>
                <c:pt idx="561">
                  <c:v>37087.0</c:v>
                </c:pt>
                <c:pt idx="562">
                  <c:v>37088.0</c:v>
                </c:pt>
                <c:pt idx="563">
                  <c:v>37089.0</c:v>
                </c:pt>
                <c:pt idx="564">
                  <c:v>37090.0</c:v>
                </c:pt>
                <c:pt idx="565">
                  <c:v>37091.0</c:v>
                </c:pt>
                <c:pt idx="566">
                  <c:v>37092.0</c:v>
                </c:pt>
                <c:pt idx="567">
                  <c:v>37093.0</c:v>
                </c:pt>
                <c:pt idx="568">
                  <c:v>37094.0</c:v>
                </c:pt>
                <c:pt idx="569">
                  <c:v>37095.0</c:v>
                </c:pt>
                <c:pt idx="570">
                  <c:v>37096.0</c:v>
                </c:pt>
                <c:pt idx="571">
                  <c:v>37097.0</c:v>
                </c:pt>
                <c:pt idx="572">
                  <c:v>37098.0</c:v>
                </c:pt>
                <c:pt idx="573">
                  <c:v>37099.0</c:v>
                </c:pt>
                <c:pt idx="574">
                  <c:v>37100.0</c:v>
                </c:pt>
                <c:pt idx="575">
                  <c:v>37101.0</c:v>
                </c:pt>
                <c:pt idx="576">
                  <c:v>37102.0</c:v>
                </c:pt>
                <c:pt idx="577">
                  <c:v>37103.0</c:v>
                </c:pt>
                <c:pt idx="578">
                  <c:v>37104.0</c:v>
                </c:pt>
                <c:pt idx="579">
                  <c:v>37105.0</c:v>
                </c:pt>
                <c:pt idx="580">
                  <c:v>37106.0</c:v>
                </c:pt>
                <c:pt idx="581">
                  <c:v>37107.0</c:v>
                </c:pt>
                <c:pt idx="582">
                  <c:v>37108.0</c:v>
                </c:pt>
                <c:pt idx="583">
                  <c:v>37109.0</c:v>
                </c:pt>
                <c:pt idx="584">
                  <c:v>37110.0</c:v>
                </c:pt>
                <c:pt idx="585">
                  <c:v>37111.0</c:v>
                </c:pt>
                <c:pt idx="586">
                  <c:v>37112.0</c:v>
                </c:pt>
                <c:pt idx="587">
                  <c:v>37113.0</c:v>
                </c:pt>
                <c:pt idx="588">
                  <c:v>37114.0</c:v>
                </c:pt>
                <c:pt idx="589">
                  <c:v>37115.0</c:v>
                </c:pt>
                <c:pt idx="590">
                  <c:v>37116.0</c:v>
                </c:pt>
                <c:pt idx="591">
                  <c:v>37117.0</c:v>
                </c:pt>
                <c:pt idx="592">
                  <c:v>37118.0</c:v>
                </c:pt>
                <c:pt idx="593">
                  <c:v>37119.0</c:v>
                </c:pt>
                <c:pt idx="594">
                  <c:v>37120.0</c:v>
                </c:pt>
                <c:pt idx="595">
                  <c:v>37121.0</c:v>
                </c:pt>
                <c:pt idx="596">
                  <c:v>37122.0</c:v>
                </c:pt>
                <c:pt idx="597">
                  <c:v>37123.0</c:v>
                </c:pt>
                <c:pt idx="598">
                  <c:v>37124.0</c:v>
                </c:pt>
                <c:pt idx="599">
                  <c:v>37125.0</c:v>
                </c:pt>
                <c:pt idx="600">
                  <c:v>37126.0</c:v>
                </c:pt>
                <c:pt idx="601">
                  <c:v>37127.0</c:v>
                </c:pt>
                <c:pt idx="602">
                  <c:v>37128.0</c:v>
                </c:pt>
                <c:pt idx="603">
                  <c:v>37129.0</c:v>
                </c:pt>
                <c:pt idx="604">
                  <c:v>37130.0</c:v>
                </c:pt>
                <c:pt idx="605">
                  <c:v>37131.0</c:v>
                </c:pt>
                <c:pt idx="606">
                  <c:v>37132.0</c:v>
                </c:pt>
                <c:pt idx="607">
                  <c:v>37133.0</c:v>
                </c:pt>
                <c:pt idx="608">
                  <c:v>37134.0</c:v>
                </c:pt>
                <c:pt idx="609">
                  <c:v>37135.0</c:v>
                </c:pt>
                <c:pt idx="610">
                  <c:v>37136.0</c:v>
                </c:pt>
                <c:pt idx="611">
                  <c:v>37137.0</c:v>
                </c:pt>
                <c:pt idx="612">
                  <c:v>37138.0</c:v>
                </c:pt>
                <c:pt idx="613">
                  <c:v>37139.0</c:v>
                </c:pt>
                <c:pt idx="614">
                  <c:v>37140.0</c:v>
                </c:pt>
                <c:pt idx="615">
                  <c:v>37141.0</c:v>
                </c:pt>
                <c:pt idx="616">
                  <c:v>37142.0</c:v>
                </c:pt>
                <c:pt idx="617">
                  <c:v>37143.0</c:v>
                </c:pt>
                <c:pt idx="618">
                  <c:v>37144.0</c:v>
                </c:pt>
                <c:pt idx="619">
                  <c:v>37145.0</c:v>
                </c:pt>
                <c:pt idx="620">
                  <c:v>37146.0</c:v>
                </c:pt>
                <c:pt idx="621">
                  <c:v>37147.0</c:v>
                </c:pt>
                <c:pt idx="622">
                  <c:v>37148.0</c:v>
                </c:pt>
                <c:pt idx="623">
                  <c:v>37149.0</c:v>
                </c:pt>
                <c:pt idx="624">
                  <c:v>37150.0</c:v>
                </c:pt>
                <c:pt idx="625">
                  <c:v>37151.0</c:v>
                </c:pt>
                <c:pt idx="626">
                  <c:v>37152.0</c:v>
                </c:pt>
                <c:pt idx="627">
                  <c:v>37153.0</c:v>
                </c:pt>
                <c:pt idx="628">
                  <c:v>37154.0</c:v>
                </c:pt>
                <c:pt idx="629">
                  <c:v>37155.0</c:v>
                </c:pt>
                <c:pt idx="630">
                  <c:v>37156.0</c:v>
                </c:pt>
                <c:pt idx="631">
                  <c:v>37157.0</c:v>
                </c:pt>
                <c:pt idx="632">
                  <c:v>37158.0</c:v>
                </c:pt>
                <c:pt idx="633">
                  <c:v>37159.0</c:v>
                </c:pt>
                <c:pt idx="634">
                  <c:v>37160.0</c:v>
                </c:pt>
                <c:pt idx="635">
                  <c:v>37161.0</c:v>
                </c:pt>
                <c:pt idx="636">
                  <c:v>37162.0</c:v>
                </c:pt>
                <c:pt idx="637">
                  <c:v>37163.0</c:v>
                </c:pt>
                <c:pt idx="638">
                  <c:v>37164.0</c:v>
                </c:pt>
                <c:pt idx="639">
                  <c:v>37165.0</c:v>
                </c:pt>
                <c:pt idx="640">
                  <c:v>37166.0</c:v>
                </c:pt>
                <c:pt idx="641">
                  <c:v>37167.0</c:v>
                </c:pt>
                <c:pt idx="642">
                  <c:v>37168.0</c:v>
                </c:pt>
                <c:pt idx="643">
                  <c:v>37169.0</c:v>
                </c:pt>
                <c:pt idx="644">
                  <c:v>37170.0</c:v>
                </c:pt>
                <c:pt idx="645">
                  <c:v>37171.0</c:v>
                </c:pt>
                <c:pt idx="646">
                  <c:v>37172.0</c:v>
                </c:pt>
                <c:pt idx="647">
                  <c:v>37173.0</c:v>
                </c:pt>
                <c:pt idx="648">
                  <c:v>37174.0</c:v>
                </c:pt>
                <c:pt idx="649">
                  <c:v>37175.0</c:v>
                </c:pt>
                <c:pt idx="650">
                  <c:v>37176.0</c:v>
                </c:pt>
                <c:pt idx="651">
                  <c:v>37177.0</c:v>
                </c:pt>
                <c:pt idx="652">
                  <c:v>37178.0</c:v>
                </c:pt>
                <c:pt idx="653">
                  <c:v>37179.0</c:v>
                </c:pt>
                <c:pt idx="654">
                  <c:v>37180.0</c:v>
                </c:pt>
                <c:pt idx="655">
                  <c:v>37181.0</c:v>
                </c:pt>
                <c:pt idx="656">
                  <c:v>37182.0</c:v>
                </c:pt>
                <c:pt idx="657">
                  <c:v>37183.0</c:v>
                </c:pt>
                <c:pt idx="658">
                  <c:v>37184.0</c:v>
                </c:pt>
                <c:pt idx="659">
                  <c:v>37185.0</c:v>
                </c:pt>
                <c:pt idx="660">
                  <c:v>37186.0</c:v>
                </c:pt>
                <c:pt idx="661">
                  <c:v>37187.0</c:v>
                </c:pt>
                <c:pt idx="662">
                  <c:v>37188.0</c:v>
                </c:pt>
                <c:pt idx="663">
                  <c:v>37189.0</c:v>
                </c:pt>
                <c:pt idx="664">
                  <c:v>37190.0</c:v>
                </c:pt>
                <c:pt idx="665">
                  <c:v>37191.0</c:v>
                </c:pt>
                <c:pt idx="666">
                  <c:v>37192.0</c:v>
                </c:pt>
                <c:pt idx="667">
                  <c:v>37193.0</c:v>
                </c:pt>
                <c:pt idx="668">
                  <c:v>37194.0</c:v>
                </c:pt>
                <c:pt idx="669">
                  <c:v>37195.0</c:v>
                </c:pt>
                <c:pt idx="670">
                  <c:v>37196.0</c:v>
                </c:pt>
                <c:pt idx="671">
                  <c:v>37197.0</c:v>
                </c:pt>
                <c:pt idx="672">
                  <c:v>37198.0</c:v>
                </c:pt>
                <c:pt idx="673">
                  <c:v>37199.0</c:v>
                </c:pt>
                <c:pt idx="674">
                  <c:v>37200.0</c:v>
                </c:pt>
                <c:pt idx="675">
                  <c:v>37201.0</c:v>
                </c:pt>
                <c:pt idx="676">
                  <c:v>37202.0</c:v>
                </c:pt>
                <c:pt idx="677">
                  <c:v>37203.0</c:v>
                </c:pt>
                <c:pt idx="678">
                  <c:v>37204.0</c:v>
                </c:pt>
                <c:pt idx="679">
                  <c:v>37205.0</c:v>
                </c:pt>
                <c:pt idx="680">
                  <c:v>37206.0</c:v>
                </c:pt>
                <c:pt idx="681">
                  <c:v>37207.0</c:v>
                </c:pt>
                <c:pt idx="682">
                  <c:v>37208.0</c:v>
                </c:pt>
                <c:pt idx="683">
                  <c:v>37209.0</c:v>
                </c:pt>
                <c:pt idx="684">
                  <c:v>37210.0</c:v>
                </c:pt>
                <c:pt idx="685">
                  <c:v>37211.0</c:v>
                </c:pt>
                <c:pt idx="686">
                  <c:v>37212.0</c:v>
                </c:pt>
                <c:pt idx="687">
                  <c:v>37213.0</c:v>
                </c:pt>
                <c:pt idx="688">
                  <c:v>37214.0</c:v>
                </c:pt>
                <c:pt idx="689">
                  <c:v>37215.0</c:v>
                </c:pt>
                <c:pt idx="690">
                  <c:v>37216.0</c:v>
                </c:pt>
                <c:pt idx="691">
                  <c:v>37217.0</c:v>
                </c:pt>
                <c:pt idx="692">
                  <c:v>37218.0</c:v>
                </c:pt>
                <c:pt idx="693">
                  <c:v>37219.0</c:v>
                </c:pt>
                <c:pt idx="694">
                  <c:v>37220.0</c:v>
                </c:pt>
                <c:pt idx="695">
                  <c:v>37221.0</c:v>
                </c:pt>
                <c:pt idx="696">
                  <c:v>37222.0</c:v>
                </c:pt>
                <c:pt idx="697">
                  <c:v>37223.0</c:v>
                </c:pt>
                <c:pt idx="698">
                  <c:v>37224.0</c:v>
                </c:pt>
                <c:pt idx="699">
                  <c:v>37225.0</c:v>
                </c:pt>
                <c:pt idx="700">
                  <c:v>37226.0</c:v>
                </c:pt>
                <c:pt idx="701">
                  <c:v>37227.0</c:v>
                </c:pt>
                <c:pt idx="702">
                  <c:v>37228.0</c:v>
                </c:pt>
                <c:pt idx="703">
                  <c:v>37229.0</c:v>
                </c:pt>
                <c:pt idx="704">
                  <c:v>37230.0</c:v>
                </c:pt>
                <c:pt idx="705">
                  <c:v>37231.0</c:v>
                </c:pt>
                <c:pt idx="706">
                  <c:v>37232.0</c:v>
                </c:pt>
                <c:pt idx="707">
                  <c:v>37233.0</c:v>
                </c:pt>
                <c:pt idx="708">
                  <c:v>37234.0</c:v>
                </c:pt>
                <c:pt idx="709">
                  <c:v>37235.0</c:v>
                </c:pt>
                <c:pt idx="710">
                  <c:v>37236.0</c:v>
                </c:pt>
                <c:pt idx="711">
                  <c:v>37237.0</c:v>
                </c:pt>
                <c:pt idx="712">
                  <c:v>37238.0</c:v>
                </c:pt>
                <c:pt idx="713">
                  <c:v>37239.0</c:v>
                </c:pt>
                <c:pt idx="714">
                  <c:v>37240.0</c:v>
                </c:pt>
                <c:pt idx="715">
                  <c:v>37241.0</c:v>
                </c:pt>
                <c:pt idx="716">
                  <c:v>37242.0</c:v>
                </c:pt>
                <c:pt idx="717">
                  <c:v>37243.0</c:v>
                </c:pt>
                <c:pt idx="718">
                  <c:v>37244.0</c:v>
                </c:pt>
                <c:pt idx="719">
                  <c:v>37245.0</c:v>
                </c:pt>
                <c:pt idx="720">
                  <c:v>37246.0</c:v>
                </c:pt>
                <c:pt idx="721">
                  <c:v>37247.0</c:v>
                </c:pt>
                <c:pt idx="722">
                  <c:v>37248.0</c:v>
                </c:pt>
                <c:pt idx="723">
                  <c:v>37249.0</c:v>
                </c:pt>
                <c:pt idx="724">
                  <c:v>37250.0</c:v>
                </c:pt>
                <c:pt idx="725">
                  <c:v>37251.0</c:v>
                </c:pt>
                <c:pt idx="726">
                  <c:v>37252.0</c:v>
                </c:pt>
                <c:pt idx="727">
                  <c:v>37253.0</c:v>
                </c:pt>
                <c:pt idx="728">
                  <c:v>37254.0</c:v>
                </c:pt>
                <c:pt idx="729">
                  <c:v>37255.0</c:v>
                </c:pt>
                <c:pt idx="730">
                  <c:v>37256.0</c:v>
                </c:pt>
                <c:pt idx="731">
                  <c:v>37257.0</c:v>
                </c:pt>
                <c:pt idx="732">
                  <c:v>37258.0</c:v>
                </c:pt>
                <c:pt idx="733">
                  <c:v>37259.0</c:v>
                </c:pt>
                <c:pt idx="734">
                  <c:v>37260.0</c:v>
                </c:pt>
                <c:pt idx="735">
                  <c:v>37261.0</c:v>
                </c:pt>
                <c:pt idx="736">
                  <c:v>37262.0</c:v>
                </c:pt>
                <c:pt idx="737">
                  <c:v>37263.0</c:v>
                </c:pt>
                <c:pt idx="738">
                  <c:v>37264.0</c:v>
                </c:pt>
                <c:pt idx="739">
                  <c:v>37265.0</c:v>
                </c:pt>
                <c:pt idx="740">
                  <c:v>37266.0</c:v>
                </c:pt>
                <c:pt idx="741">
                  <c:v>37267.0</c:v>
                </c:pt>
                <c:pt idx="742">
                  <c:v>37268.0</c:v>
                </c:pt>
                <c:pt idx="743">
                  <c:v>37269.0</c:v>
                </c:pt>
                <c:pt idx="744">
                  <c:v>37270.0</c:v>
                </c:pt>
                <c:pt idx="745">
                  <c:v>37271.0</c:v>
                </c:pt>
                <c:pt idx="746">
                  <c:v>37272.0</c:v>
                </c:pt>
                <c:pt idx="747">
                  <c:v>37273.0</c:v>
                </c:pt>
                <c:pt idx="748">
                  <c:v>37274.0</c:v>
                </c:pt>
                <c:pt idx="749">
                  <c:v>37275.0</c:v>
                </c:pt>
                <c:pt idx="750">
                  <c:v>37276.0</c:v>
                </c:pt>
                <c:pt idx="751">
                  <c:v>37277.0</c:v>
                </c:pt>
                <c:pt idx="752">
                  <c:v>37278.0</c:v>
                </c:pt>
                <c:pt idx="753">
                  <c:v>37279.0</c:v>
                </c:pt>
                <c:pt idx="754">
                  <c:v>37280.0</c:v>
                </c:pt>
                <c:pt idx="755">
                  <c:v>37281.0</c:v>
                </c:pt>
                <c:pt idx="756">
                  <c:v>37282.0</c:v>
                </c:pt>
                <c:pt idx="757">
                  <c:v>37283.0</c:v>
                </c:pt>
                <c:pt idx="758">
                  <c:v>37284.0</c:v>
                </c:pt>
                <c:pt idx="759">
                  <c:v>37285.0</c:v>
                </c:pt>
                <c:pt idx="760">
                  <c:v>37286.0</c:v>
                </c:pt>
                <c:pt idx="761">
                  <c:v>37287.0</c:v>
                </c:pt>
                <c:pt idx="762">
                  <c:v>37288.0</c:v>
                </c:pt>
                <c:pt idx="763">
                  <c:v>37289.0</c:v>
                </c:pt>
                <c:pt idx="764">
                  <c:v>37290.0</c:v>
                </c:pt>
                <c:pt idx="765">
                  <c:v>37291.0</c:v>
                </c:pt>
                <c:pt idx="766">
                  <c:v>37292.0</c:v>
                </c:pt>
                <c:pt idx="767">
                  <c:v>37293.0</c:v>
                </c:pt>
                <c:pt idx="768">
                  <c:v>37294.0</c:v>
                </c:pt>
                <c:pt idx="769">
                  <c:v>37295.0</c:v>
                </c:pt>
                <c:pt idx="770">
                  <c:v>37296.0</c:v>
                </c:pt>
                <c:pt idx="771">
                  <c:v>37297.0</c:v>
                </c:pt>
                <c:pt idx="772">
                  <c:v>37298.0</c:v>
                </c:pt>
                <c:pt idx="773">
                  <c:v>37299.0</c:v>
                </c:pt>
                <c:pt idx="774">
                  <c:v>37300.0</c:v>
                </c:pt>
                <c:pt idx="775">
                  <c:v>37301.0</c:v>
                </c:pt>
                <c:pt idx="776">
                  <c:v>37302.0</c:v>
                </c:pt>
                <c:pt idx="777">
                  <c:v>37303.0</c:v>
                </c:pt>
                <c:pt idx="778">
                  <c:v>37304.0</c:v>
                </c:pt>
                <c:pt idx="779">
                  <c:v>37305.0</c:v>
                </c:pt>
                <c:pt idx="780">
                  <c:v>37306.0</c:v>
                </c:pt>
                <c:pt idx="781">
                  <c:v>37307.0</c:v>
                </c:pt>
                <c:pt idx="782">
                  <c:v>37308.0</c:v>
                </c:pt>
                <c:pt idx="783">
                  <c:v>37309.0</c:v>
                </c:pt>
                <c:pt idx="784">
                  <c:v>37310.0</c:v>
                </c:pt>
                <c:pt idx="785">
                  <c:v>37311.0</c:v>
                </c:pt>
                <c:pt idx="786">
                  <c:v>37312.0</c:v>
                </c:pt>
                <c:pt idx="787">
                  <c:v>37313.0</c:v>
                </c:pt>
                <c:pt idx="788">
                  <c:v>37314.0</c:v>
                </c:pt>
                <c:pt idx="789">
                  <c:v>37315.0</c:v>
                </c:pt>
                <c:pt idx="790">
                  <c:v>37316.0</c:v>
                </c:pt>
                <c:pt idx="791">
                  <c:v>37317.0</c:v>
                </c:pt>
                <c:pt idx="792">
                  <c:v>37318.0</c:v>
                </c:pt>
                <c:pt idx="793">
                  <c:v>37319.0</c:v>
                </c:pt>
                <c:pt idx="794">
                  <c:v>37320.0</c:v>
                </c:pt>
                <c:pt idx="795">
                  <c:v>37321.0</c:v>
                </c:pt>
                <c:pt idx="796">
                  <c:v>37322.0</c:v>
                </c:pt>
                <c:pt idx="797">
                  <c:v>37323.0</c:v>
                </c:pt>
                <c:pt idx="798">
                  <c:v>37324.0</c:v>
                </c:pt>
                <c:pt idx="799">
                  <c:v>37325.0</c:v>
                </c:pt>
                <c:pt idx="800">
                  <c:v>37326.0</c:v>
                </c:pt>
                <c:pt idx="801">
                  <c:v>37327.0</c:v>
                </c:pt>
                <c:pt idx="802">
                  <c:v>37328.0</c:v>
                </c:pt>
                <c:pt idx="803">
                  <c:v>37329.0</c:v>
                </c:pt>
                <c:pt idx="804">
                  <c:v>37330.0</c:v>
                </c:pt>
                <c:pt idx="805">
                  <c:v>37331.0</c:v>
                </c:pt>
                <c:pt idx="806">
                  <c:v>37332.0</c:v>
                </c:pt>
                <c:pt idx="807">
                  <c:v>37333.0</c:v>
                </c:pt>
                <c:pt idx="808">
                  <c:v>37334.0</c:v>
                </c:pt>
                <c:pt idx="809">
                  <c:v>37335.0</c:v>
                </c:pt>
                <c:pt idx="810">
                  <c:v>37336.0</c:v>
                </c:pt>
                <c:pt idx="811">
                  <c:v>37337.0</c:v>
                </c:pt>
                <c:pt idx="812">
                  <c:v>37338.0</c:v>
                </c:pt>
                <c:pt idx="813">
                  <c:v>37339.0</c:v>
                </c:pt>
                <c:pt idx="814">
                  <c:v>37340.0</c:v>
                </c:pt>
                <c:pt idx="815">
                  <c:v>37341.0</c:v>
                </c:pt>
                <c:pt idx="816">
                  <c:v>37342.0</c:v>
                </c:pt>
                <c:pt idx="817">
                  <c:v>37343.0</c:v>
                </c:pt>
                <c:pt idx="818">
                  <c:v>37344.0</c:v>
                </c:pt>
                <c:pt idx="819">
                  <c:v>37345.0</c:v>
                </c:pt>
                <c:pt idx="820">
                  <c:v>37346.0</c:v>
                </c:pt>
                <c:pt idx="821">
                  <c:v>37347.0</c:v>
                </c:pt>
                <c:pt idx="822">
                  <c:v>37348.0</c:v>
                </c:pt>
                <c:pt idx="823">
                  <c:v>37349.0</c:v>
                </c:pt>
                <c:pt idx="824">
                  <c:v>37350.0</c:v>
                </c:pt>
                <c:pt idx="825">
                  <c:v>37351.0</c:v>
                </c:pt>
                <c:pt idx="826">
                  <c:v>37352.0</c:v>
                </c:pt>
                <c:pt idx="827">
                  <c:v>37353.0</c:v>
                </c:pt>
                <c:pt idx="828">
                  <c:v>37354.0</c:v>
                </c:pt>
                <c:pt idx="829">
                  <c:v>37355.0</c:v>
                </c:pt>
                <c:pt idx="830">
                  <c:v>37356.0</c:v>
                </c:pt>
                <c:pt idx="831">
                  <c:v>37357.0</c:v>
                </c:pt>
                <c:pt idx="832">
                  <c:v>37358.0</c:v>
                </c:pt>
                <c:pt idx="833">
                  <c:v>37359.0</c:v>
                </c:pt>
                <c:pt idx="834">
                  <c:v>37360.0</c:v>
                </c:pt>
                <c:pt idx="835">
                  <c:v>37361.0</c:v>
                </c:pt>
                <c:pt idx="836">
                  <c:v>37362.0</c:v>
                </c:pt>
                <c:pt idx="837">
                  <c:v>37363.0</c:v>
                </c:pt>
                <c:pt idx="838">
                  <c:v>37364.0</c:v>
                </c:pt>
                <c:pt idx="839">
                  <c:v>37365.0</c:v>
                </c:pt>
                <c:pt idx="840">
                  <c:v>37366.0</c:v>
                </c:pt>
                <c:pt idx="841">
                  <c:v>37367.0</c:v>
                </c:pt>
                <c:pt idx="842">
                  <c:v>37368.0</c:v>
                </c:pt>
                <c:pt idx="843">
                  <c:v>37369.0</c:v>
                </c:pt>
                <c:pt idx="844">
                  <c:v>37370.0</c:v>
                </c:pt>
                <c:pt idx="845">
                  <c:v>37371.0</c:v>
                </c:pt>
                <c:pt idx="846">
                  <c:v>37372.0</c:v>
                </c:pt>
                <c:pt idx="847">
                  <c:v>37373.0</c:v>
                </c:pt>
                <c:pt idx="848">
                  <c:v>37374.0</c:v>
                </c:pt>
                <c:pt idx="849">
                  <c:v>37375.0</c:v>
                </c:pt>
                <c:pt idx="850">
                  <c:v>37376.0</c:v>
                </c:pt>
                <c:pt idx="851">
                  <c:v>37377.0</c:v>
                </c:pt>
                <c:pt idx="852">
                  <c:v>37378.0</c:v>
                </c:pt>
                <c:pt idx="853">
                  <c:v>37379.0</c:v>
                </c:pt>
                <c:pt idx="854">
                  <c:v>37380.0</c:v>
                </c:pt>
                <c:pt idx="855">
                  <c:v>37381.0</c:v>
                </c:pt>
                <c:pt idx="856">
                  <c:v>37382.0</c:v>
                </c:pt>
                <c:pt idx="857">
                  <c:v>37383.0</c:v>
                </c:pt>
                <c:pt idx="858">
                  <c:v>37384.0</c:v>
                </c:pt>
                <c:pt idx="859">
                  <c:v>37385.0</c:v>
                </c:pt>
                <c:pt idx="860">
                  <c:v>37386.0</c:v>
                </c:pt>
                <c:pt idx="861">
                  <c:v>37387.0</c:v>
                </c:pt>
                <c:pt idx="862">
                  <c:v>37388.0</c:v>
                </c:pt>
                <c:pt idx="863">
                  <c:v>37389.0</c:v>
                </c:pt>
                <c:pt idx="864">
                  <c:v>37390.0</c:v>
                </c:pt>
                <c:pt idx="865">
                  <c:v>37391.0</c:v>
                </c:pt>
                <c:pt idx="866">
                  <c:v>37392.0</c:v>
                </c:pt>
                <c:pt idx="867">
                  <c:v>37393.0</c:v>
                </c:pt>
                <c:pt idx="868">
                  <c:v>37394.0</c:v>
                </c:pt>
                <c:pt idx="869">
                  <c:v>37395.0</c:v>
                </c:pt>
                <c:pt idx="870">
                  <c:v>37396.0</c:v>
                </c:pt>
                <c:pt idx="871">
                  <c:v>37397.0</c:v>
                </c:pt>
                <c:pt idx="872">
                  <c:v>37398.0</c:v>
                </c:pt>
                <c:pt idx="873">
                  <c:v>37399.0</c:v>
                </c:pt>
                <c:pt idx="874">
                  <c:v>37400.0</c:v>
                </c:pt>
                <c:pt idx="875">
                  <c:v>37401.0</c:v>
                </c:pt>
                <c:pt idx="876">
                  <c:v>37402.0</c:v>
                </c:pt>
                <c:pt idx="877">
                  <c:v>37403.0</c:v>
                </c:pt>
                <c:pt idx="878">
                  <c:v>37404.0</c:v>
                </c:pt>
                <c:pt idx="879">
                  <c:v>37405.0</c:v>
                </c:pt>
                <c:pt idx="880">
                  <c:v>37406.0</c:v>
                </c:pt>
                <c:pt idx="881">
                  <c:v>37407.0</c:v>
                </c:pt>
                <c:pt idx="882">
                  <c:v>37408.0</c:v>
                </c:pt>
                <c:pt idx="883">
                  <c:v>37409.0</c:v>
                </c:pt>
                <c:pt idx="884">
                  <c:v>37410.0</c:v>
                </c:pt>
                <c:pt idx="885">
                  <c:v>37411.0</c:v>
                </c:pt>
                <c:pt idx="886">
                  <c:v>37412.0</c:v>
                </c:pt>
                <c:pt idx="887">
                  <c:v>37413.0</c:v>
                </c:pt>
                <c:pt idx="888">
                  <c:v>37414.0</c:v>
                </c:pt>
                <c:pt idx="889">
                  <c:v>37415.0</c:v>
                </c:pt>
                <c:pt idx="890">
                  <c:v>37416.0</c:v>
                </c:pt>
                <c:pt idx="891">
                  <c:v>37417.0</c:v>
                </c:pt>
                <c:pt idx="892">
                  <c:v>37418.0</c:v>
                </c:pt>
                <c:pt idx="893">
                  <c:v>37419.0</c:v>
                </c:pt>
                <c:pt idx="894">
                  <c:v>37420.0</c:v>
                </c:pt>
                <c:pt idx="895">
                  <c:v>37421.0</c:v>
                </c:pt>
                <c:pt idx="896">
                  <c:v>37422.0</c:v>
                </c:pt>
                <c:pt idx="897">
                  <c:v>37423.0</c:v>
                </c:pt>
                <c:pt idx="898">
                  <c:v>37424.0</c:v>
                </c:pt>
                <c:pt idx="899">
                  <c:v>37425.0</c:v>
                </c:pt>
                <c:pt idx="900">
                  <c:v>37426.0</c:v>
                </c:pt>
                <c:pt idx="901">
                  <c:v>37427.0</c:v>
                </c:pt>
                <c:pt idx="902">
                  <c:v>37428.0</c:v>
                </c:pt>
                <c:pt idx="903">
                  <c:v>37429.0</c:v>
                </c:pt>
                <c:pt idx="904">
                  <c:v>37430.0</c:v>
                </c:pt>
                <c:pt idx="905">
                  <c:v>37431.0</c:v>
                </c:pt>
                <c:pt idx="906">
                  <c:v>37432.0</c:v>
                </c:pt>
                <c:pt idx="907">
                  <c:v>37433.0</c:v>
                </c:pt>
                <c:pt idx="908">
                  <c:v>37434.0</c:v>
                </c:pt>
                <c:pt idx="909">
                  <c:v>37435.0</c:v>
                </c:pt>
                <c:pt idx="910">
                  <c:v>37436.0</c:v>
                </c:pt>
                <c:pt idx="911">
                  <c:v>37437.0</c:v>
                </c:pt>
                <c:pt idx="912">
                  <c:v>37438.0</c:v>
                </c:pt>
                <c:pt idx="913">
                  <c:v>37439.0</c:v>
                </c:pt>
                <c:pt idx="914">
                  <c:v>37440.0</c:v>
                </c:pt>
                <c:pt idx="915">
                  <c:v>37441.0</c:v>
                </c:pt>
                <c:pt idx="916">
                  <c:v>37442.0</c:v>
                </c:pt>
                <c:pt idx="917">
                  <c:v>37443.0</c:v>
                </c:pt>
                <c:pt idx="918">
                  <c:v>37444.0</c:v>
                </c:pt>
                <c:pt idx="919">
                  <c:v>37445.0</c:v>
                </c:pt>
                <c:pt idx="920">
                  <c:v>37446.0</c:v>
                </c:pt>
                <c:pt idx="921">
                  <c:v>37447.0</c:v>
                </c:pt>
                <c:pt idx="922">
                  <c:v>37448.0</c:v>
                </c:pt>
                <c:pt idx="923">
                  <c:v>37449.0</c:v>
                </c:pt>
                <c:pt idx="924">
                  <c:v>37450.0</c:v>
                </c:pt>
                <c:pt idx="925">
                  <c:v>37451.0</c:v>
                </c:pt>
                <c:pt idx="926">
                  <c:v>37452.0</c:v>
                </c:pt>
                <c:pt idx="927">
                  <c:v>37453.0</c:v>
                </c:pt>
                <c:pt idx="928">
                  <c:v>37454.0</c:v>
                </c:pt>
                <c:pt idx="929">
                  <c:v>37455.0</c:v>
                </c:pt>
                <c:pt idx="930">
                  <c:v>37456.0</c:v>
                </c:pt>
                <c:pt idx="931">
                  <c:v>37457.0</c:v>
                </c:pt>
                <c:pt idx="932">
                  <c:v>37458.0</c:v>
                </c:pt>
                <c:pt idx="933">
                  <c:v>37459.0</c:v>
                </c:pt>
                <c:pt idx="934">
                  <c:v>37460.0</c:v>
                </c:pt>
                <c:pt idx="935">
                  <c:v>37461.0</c:v>
                </c:pt>
                <c:pt idx="936">
                  <c:v>37462.0</c:v>
                </c:pt>
                <c:pt idx="937">
                  <c:v>37463.0</c:v>
                </c:pt>
                <c:pt idx="938">
                  <c:v>37464.0</c:v>
                </c:pt>
                <c:pt idx="939">
                  <c:v>37465.0</c:v>
                </c:pt>
                <c:pt idx="940">
                  <c:v>37466.0</c:v>
                </c:pt>
                <c:pt idx="941">
                  <c:v>37467.0</c:v>
                </c:pt>
                <c:pt idx="942">
                  <c:v>37468.0</c:v>
                </c:pt>
                <c:pt idx="943">
                  <c:v>37469.0</c:v>
                </c:pt>
                <c:pt idx="944">
                  <c:v>37470.0</c:v>
                </c:pt>
                <c:pt idx="945">
                  <c:v>37471.0</c:v>
                </c:pt>
                <c:pt idx="946">
                  <c:v>37472.0</c:v>
                </c:pt>
                <c:pt idx="947">
                  <c:v>37473.0</c:v>
                </c:pt>
                <c:pt idx="948">
                  <c:v>37474.0</c:v>
                </c:pt>
                <c:pt idx="949">
                  <c:v>37475.0</c:v>
                </c:pt>
                <c:pt idx="950">
                  <c:v>37476.0</c:v>
                </c:pt>
                <c:pt idx="951">
                  <c:v>37477.0</c:v>
                </c:pt>
                <c:pt idx="952">
                  <c:v>37478.0</c:v>
                </c:pt>
                <c:pt idx="953">
                  <c:v>37479.0</c:v>
                </c:pt>
                <c:pt idx="954">
                  <c:v>37480.0</c:v>
                </c:pt>
                <c:pt idx="955">
                  <c:v>37481.0</c:v>
                </c:pt>
                <c:pt idx="956">
                  <c:v>37482.0</c:v>
                </c:pt>
                <c:pt idx="957">
                  <c:v>37483.0</c:v>
                </c:pt>
                <c:pt idx="958">
                  <c:v>37484.0</c:v>
                </c:pt>
                <c:pt idx="959">
                  <c:v>37485.0</c:v>
                </c:pt>
                <c:pt idx="960">
                  <c:v>37486.0</c:v>
                </c:pt>
                <c:pt idx="961">
                  <c:v>37487.0</c:v>
                </c:pt>
                <c:pt idx="962">
                  <c:v>37488.0</c:v>
                </c:pt>
                <c:pt idx="963">
                  <c:v>37489.0</c:v>
                </c:pt>
                <c:pt idx="964">
                  <c:v>37490.0</c:v>
                </c:pt>
                <c:pt idx="965">
                  <c:v>37491.0</c:v>
                </c:pt>
                <c:pt idx="966">
                  <c:v>37492.0</c:v>
                </c:pt>
                <c:pt idx="967">
                  <c:v>37493.0</c:v>
                </c:pt>
                <c:pt idx="968">
                  <c:v>37494.0</c:v>
                </c:pt>
                <c:pt idx="969">
                  <c:v>37495.0</c:v>
                </c:pt>
                <c:pt idx="970">
                  <c:v>37496.0</c:v>
                </c:pt>
                <c:pt idx="971">
                  <c:v>37497.0</c:v>
                </c:pt>
                <c:pt idx="972">
                  <c:v>37498.0</c:v>
                </c:pt>
                <c:pt idx="973">
                  <c:v>37499.0</c:v>
                </c:pt>
                <c:pt idx="974">
                  <c:v>37500.0</c:v>
                </c:pt>
                <c:pt idx="975">
                  <c:v>37501.0</c:v>
                </c:pt>
                <c:pt idx="976">
                  <c:v>37502.0</c:v>
                </c:pt>
                <c:pt idx="977">
                  <c:v>37503.0</c:v>
                </c:pt>
                <c:pt idx="978">
                  <c:v>37504.0</c:v>
                </c:pt>
                <c:pt idx="979">
                  <c:v>37505.0</c:v>
                </c:pt>
                <c:pt idx="980">
                  <c:v>37506.0</c:v>
                </c:pt>
                <c:pt idx="981">
                  <c:v>37507.0</c:v>
                </c:pt>
                <c:pt idx="982">
                  <c:v>37508.0</c:v>
                </c:pt>
                <c:pt idx="983">
                  <c:v>37509.0</c:v>
                </c:pt>
                <c:pt idx="984">
                  <c:v>37510.0</c:v>
                </c:pt>
                <c:pt idx="985">
                  <c:v>37511.0</c:v>
                </c:pt>
                <c:pt idx="986">
                  <c:v>37512.0</c:v>
                </c:pt>
                <c:pt idx="987">
                  <c:v>37513.0</c:v>
                </c:pt>
                <c:pt idx="988">
                  <c:v>37514.0</c:v>
                </c:pt>
                <c:pt idx="989">
                  <c:v>37515.0</c:v>
                </c:pt>
                <c:pt idx="990">
                  <c:v>37516.0</c:v>
                </c:pt>
                <c:pt idx="991">
                  <c:v>37517.0</c:v>
                </c:pt>
                <c:pt idx="992">
                  <c:v>37518.0</c:v>
                </c:pt>
                <c:pt idx="993">
                  <c:v>37519.0</c:v>
                </c:pt>
                <c:pt idx="994">
                  <c:v>37520.0</c:v>
                </c:pt>
                <c:pt idx="995">
                  <c:v>37521.0</c:v>
                </c:pt>
                <c:pt idx="996">
                  <c:v>37522.0</c:v>
                </c:pt>
                <c:pt idx="997">
                  <c:v>37523.0</c:v>
                </c:pt>
                <c:pt idx="998">
                  <c:v>37524.0</c:v>
                </c:pt>
                <c:pt idx="999">
                  <c:v>37525.0</c:v>
                </c:pt>
                <c:pt idx="1000">
                  <c:v>37526.0</c:v>
                </c:pt>
                <c:pt idx="1001">
                  <c:v>37527.0</c:v>
                </c:pt>
                <c:pt idx="1002">
                  <c:v>37528.0</c:v>
                </c:pt>
                <c:pt idx="1003">
                  <c:v>37529.0</c:v>
                </c:pt>
                <c:pt idx="1004">
                  <c:v>37530.0</c:v>
                </c:pt>
                <c:pt idx="1005">
                  <c:v>37531.0</c:v>
                </c:pt>
                <c:pt idx="1006">
                  <c:v>37532.0</c:v>
                </c:pt>
                <c:pt idx="1007">
                  <c:v>37533.0</c:v>
                </c:pt>
                <c:pt idx="1008">
                  <c:v>37534.0</c:v>
                </c:pt>
                <c:pt idx="1009">
                  <c:v>37535.0</c:v>
                </c:pt>
                <c:pt idx="1010">
                  <c:v>37536.0</c:v>
                </c:pt>
                <c:pt idx="1011">
                  <c:v>37537.0</c:v>
                </c:pt>
                <c:pt idx="1012">
                  <c:v>37538.0</c:v>
                </c:pt>
                <c:pt idx="1013">
                  <c:v>37539.0</c:v>
                </c:pt>
                <c:pt idx="1014">
                  <c:v>37540.0</c:v>
                </c:pt>
                <c:pt idx="1015">
                  <c:v>37541.0</c:v>
                </c:pt>
                <c:pt idx="1016">
                  <c:v>37542.0</c:v>
                </c:pt>
                <c:pt idx="1017">
                  <c:v>37543.0</c:v>
                </c:pt>
                <c:pt idx="1018">
                  <c:v>37544.0</c:v>
                </c:pt>
                <c:pt idx="1019">
                  <c:v>37545.0</c:v>
                </c:pt>
                <c:pt idx="1020">
                  <c:v>37546.0</c:v>
                </c:pt>
                <c:pt idx="1021">
                  <c:v>37547.0</c:v>
                </c:pt>
                <c:pt idx="1022">
                  <c:v>37548.0</c:v>
                </c:pt>
                <c:pt idx="1023">
                  <c:v>37549.0</c:v>
                </c:pt>
                <c:pt idx="1024">
                  <c:v>37550.0</c:v>
                </c:pt>
                <c:pt idx="1025">
                  <c:v>37551.0</c:v>
                </c:pt>
                <c:pt idx="1026">
                  <c:v>37552.0</c:v>
                </c:pt>
                <c:pt idx="1027">
                  <c:v>37553.0</c:v>
                </c:pt>
                <c:pt idx="1028">
                  <c:v>37554.0</c:v>
                </c:pt>
                <c:pt idx="1029">
                  <c:v>37555.0</c:v>
                </c:pt>
                <c:pt idx="1030">
                  <c:v>37556.0</c:v>
                </c:pt>
                <c:pt idx="1031">
                  <c:v>37557.0</c:v>
                </c:pt>
                <c:pt idx="1032">
                  <c:v>37558.0</c:v>
                </c:pt>
                <c:pt idx="1033">
                  <c:v>37559.0</c:v>
                </c:pt>
                <c:pt idx="1034">
                  <c:v>37560.0</c:v>
                </c:pt>
                <c:pt idx="1035">
                  <c:v>37561.0</c:v>
                </c:pt>
                <c:pt idx="1036">
                  <c:v>37562.0</c:v>
                </c:pt>
                <c:pt idx="1037">
                  <c:v>37563.0</c:v>
                </c:pt>
                <c:pt idx="1038">
                  <c:v>37564.0</c:v>
                </c:pt>
                <c:pt idx="1039">
                  <c:v>37565.0</c:v>
                </c:pt>
                <c:pt idx="1040">
                  <c:v>37566.0</c:v>
                </c:pt>
                <c:pt idx="1041">
                  <c:v>37567.0</c:v>
                </c:pt>
                <c:pt idx="1042">
                  <c:v>37568.0</c:v>
                </c:pt>
                <c:pt idx="1043">
                  <c:v>37569.0</c:v>
                </c:pt>
                <c:pt idx="1044">
                  <c:v>37570.0</c:v>
                </c:pt>
                <c:pt idx="1045">
                  <c:v>37571.0</c:v>
                </c:pt>
                <c:pt idx="1046">
                  <c:v>37572.0</c:v>
                </c:pt>
                <c:pt idx="1047">
                  <c:v>37573.0</c:v>
                </c:pt>
                <c:pt idx="1048">
                  <c:v>37574.0</c:v>
                </c:pt>
                <c:pt idx="1049">
                  <c:v>37575.0</c:v>
                </c:pt>
                <c:pt idx="1050">
                  <c:v>37576.0</c:v>
                </c:pt>
                <c:pt idx="1051">
                  <c:v>37577.0</c:v>
                </c:pt>
                <c:pt idx="1052">
                  <c:v>37578.0</c:v>
                </c:pt>
                <c:pt idx="1053">
                  <c:v>37579.0</c:v>
                </c:pt>
                <c:pt idx="1054">
                  <c:v>37580.0</c:v>
                </c:pt>
                <c:pt idx="1055">
                  <c:v>37581.0</c:v>
                </c:pt>
                <c:pt idx="1056">
                  <c:v>37582.0</c:v>
                </c:pt>
                <c:pt idx="1057">
                  <c:v>37583.0</c:v>
                </c:pt>
                <c:pt idx="1058">
                  <c:v>37584.0</c:v>
                </c:pt>
                <c:pt idx="1059">
                  <c:v>37585.0</c:v>
                </c:pt>
                <c:pt idx="1060">
                  <c:v>37586.0</c:v>
                </c:pt>
                <c:pt idx="1061">
                  <c:v>37587.0</c:v>
                </c:pt>
                <c:pt idx="1062">
                  <c:v>37588.0</c:v>
                </c:pt>
                <c:pt idx="1063">
                  <c:v>37589.0</c:v>
                </c:pt>
                <c:pt idx="1064">
                  <c:v>37590.0</c:v>
                </c:pt>
                <c:pt idx="1065">
                  <c:v>37591.0</c:v>
                </c:pt>
                <c:pt idx="1066">
                  <c:v>37592.0</c:v>
                </c:pt>
                <c:pt idx="1067">
                  <c:v>37593.0</c:v>
                </c:pt>
                <c:pt idx="1068">
                  <c:v>37594.0</c:v>
                </c:pt>
                <c:pt idx="1069">
                  <c:v>37595.0</c:v>
                </c:pt>
                <c:pt idx="1070">
                  <c:v>37596.0</c:v>
                </c:pt>
                <c:pt idx="1071">
                  <c:v>37597.0</c:v>
                </c:pt>
                <c:pt idx="1072">
                  <c:v>37598.0</c:v>
                </c:pt>
                <c:pt idx="1073">
                  <c:v>37599.0</c:v>
                </c:pt>
                <c:pt idx="1074">
                  <c:v>37600.0</c:v>
                </c:pt>
                <c:pt idx="1075">
                  <c:v>37601.0</c:v>
                </c:pt>
                <c:pt idx="1076">
                  <c:v>37602.0</c:v>
                </c:pt>
                <c:pt idx="1077">
                  <c:v>37603.0</c:v>
                </c:pt>
                <c:pt idx="1078">
                  <c:v>37604.0</c:v>
                </c:pt>
                <c:pt idx="1079">
                  <c:v>37605.0</c:v>
                </c:pt>
                <c:pt idx="1080">
                  <c:v>37606.0</c:v>
                </c:pt>
                <c:pt idx="1081">
                  <c:v>37607.0</c:v>
                </c:pt>
                <c:pt idx="1082">
                  <c:v>37608.0</c:v>
                </c:pt>
                <c:pt idx="1083">
                  <c:v>37609.0</c:v>
                </c:pt>
                <c:pt idx="1084">
                  <c:v>37610.0</c:v>
                </c:pt>
                <c:pt idx="1085">
                  <c:v>37611.0</c:v>
                </c:pt>
                <c:pt idx="1086">
                  <c:v>37612.0</c:v>
                </c:pt>
                <c:pt idx="1087">
                  <c:v>37613.0</c:v>
                </c:pt>
                <c:pt idx="1088">
                  <c:v>37614.0</c:v>
                </c:pt>
                <c:pt idx="1089">
                  <c:v>37615.0</c:v>
                </c:pt>
                <c:pt idx="1090">
                  <c:v>37616.0</c:v>
                </c:pt>
                <c:pt idx="1091">
                  <c:v>37617.0</c:v>
                </c:pt>
                <c:pt idx="1092">
                  <c:v>37618.0</c:v>
                </c:pt>
                <c:pt idx="1093">
                  <c:v>37619.0</c:v>
                </c:pt>
                <c:pt idx="1094">
                  <c:v>37620.0</c:v>
                </c:pt>
                <c:pt idx="1095">
                  <c:v>37621.0</c:v>
                </c:pt>
                <c:pt idx="1096">
                  <c:v>37622.0</c:v>
                </c:pt>
                <c:pt idx="1097">
                  <c:v>37623.0</c:v>
                </c:pt>
                <c:pt idx="1098">
                  <c:v>37624.0</c:v>
                </c:pt>
                <c:pt idx="1099">
                  <c:v>37625.0</c:v>
                </c:pt>
                <c:pt idx="1100">
                  <c:v>37626.0</c:v>
                </c:pt>
                <c:pt idx="1101">
                  <c:v>37627.0</c:v>
                </c:pt>
                <c:pt idx="1102">
                  <c:v>37628.0</c:v>
                </c:pt>
                <c:pt idx="1103">
                  <c:v>37629.0</c:v>
                </c:pt>
                <c:pt idx="1104">
                  <c:v>37630.0</c:v>
                </c:pt>
                <c:pt idx="1105">
                  <c:v>37631.0</c:v>
                </c:pt>
                <c:pt idx="1106">
                  <c:v>37632.0</c:v>
                </c:pt>
                <c:pt idx="1107">
                  <c:v>37633.0</c:v>
                </c:pt>
                <c:pt idx="1108">
                  <c:v>37634.0</c:v>
                </c:pt>
                <c:pt idx="1109">
                  <c:v>37635.0</c:v>
                </c:pt>
                <c:pt idx="1110">
                  <c:v>37636.0</c:v>
                </c:pt>
                <c:pt idx="1111">
                  <c:v>37637.0</c:v>
                </c:pt>
                <c:pt idx="1112">
                  <c:v>37638.0</c:v>
                </c:pt>
                <c:pt idx="1113">
                  <c:v>37639.0</c:v>
                </c:pt>
                <c:pt idx="1114">
                  <c:v>37640.0</c:v>
                </c:pt>
                <c:pt idx="1115">
                  <c:v>37641.0</c:v>
                </c:pt>
                <c:pt idx="1116">
                  <c:v>37642.0</c:v>
                </c:pt>
                <c:pt idx="1117">
                  <c:v>37643.0</c:v>
                </c:pt>
                <c:pt idx="1118">
                  <c:v>37644.0</c:v>
                </c:pt>
                <c:pt idx="1119">
                  <c:v>37645.0</c:v>
                </c:pt>
                <c:pt idx="1120">
                  <c:v>37646.0</c:v>
                </c:pt>
                <c:pt idx="1121">
                  <c:v>37647.0</c:v>
                </c:pt>
                <c:pt idx="1122">
                  <c:v>37648.0</c:v>
                </c:pt>
                <c:pt idx="1123">
                  <c:v>37649.0</c:v>
                </c:pt>
                <c:pt idx="1124">
                  <c:v>37650.0</c:v>
                </c:pt>
                <c:pt idx="1125">
                  <c:v>37651.0</c:v>
                </c:pt>
                <c:pt idx="1126">
                  <c:v>37652.0</c:v>
                </c:pt>
                <c:pt idx="1127">
                  <c:v>37653.0</c:v>
                </c:pt>
                <c:pt idx="1128">
                  <c:v>37654.0</c:v>
                </c:pt>
                <c:pt idx="1129">
                  <c:v>37655.0</c:v>
                </c:pt>
                <c:pt idx="1130">
                  <c:v>37656.0</c:v>
                </c:pt>
                <c:pt idx="1131">
                  <c:v>37657.0</c:v>
                </c:pt>
                <c:pt idx="1132">
                  <c:v>37658.0</c:v>
                </c:pt>
                <c:pt idx="1133">
                  <c:v>37659.0</c:v>
                </c:pt>
                <c:pt idx="1134">
                  <c:v>37660.0</c:v>
                </c:pt>
                <c:pt idx="1135">
                  <c:v>37661.0</c:v>
                </c:pt>
                <c:pt idx="1136">
                  <c:v>37662.0</c:v>
                </c:pt>
                <c:pt idx="1137">
                  <c:v>37663.0</c:v>
                </c:pt>
                <c:pt idx="1138">
                  <c:v>37664.0</c:v>
                </c:pt>
                <c:pt idx="1139">
                  <c:v>37665.0</c:v>
                </c:pt>
                <c:pt idx="1140">
                  <c:v>37666.0</c:v>
                </c:pt>
                <c:pt idx="1141">
                  <c:v>37667.0</c:v>
                </c:pt>
                <c:pt idx="1142">
                  <c:v>37668.0</c:v>
                </c:pt>
                <c:pt idx="1143">
                  <c:v>37669.0</c:v>
                </c:pt>
                <c:pt idx="1144">
                  <c:v>37670.0</c:v>
                </c:pt>
                <c:pt idx="1145">
                  <c:v>37671.0</c:v>
                </c:pt>
                <c:pt idx="1146">
                  <c:v>37672.0</c:v>
                </c:pt>
                <c:pt idx="1147">
                  <c:v>37673.0</c:v>
                </c:pt>
                <c:pt idx="1148">
                  <c:v>37674.0</c:v>
                </c:pt>
                <c:pt idx="1149">
                  <c:v>37675.0</c:v>
                </c:pt>
                <c:pt idx="1150">
                  <c:v>37676.0</c:v>
                </c:pt>
                <c:pt idx="1151">
                  <c:v>37677.0</c:v>
                </c:pt>
                <c:pt idx="1152">
                  <c:v>37678.0</c:v>
                </c:pt>
                <c:pt idx="1153">
                  <c:v>37679.0</c:v>
                </c:pt>
                <c:pt idx="1154">
                  <c:v>37680.0</c:v>
                </c:pt>
                <c:pt idx="1155">
                  <c:v>37681.0</c:v>
                </c:pt>
                <c:pt idx="1156">
                  <c:v>37682.0</c:v>
                </c:pt>
                <c:pt idx="1157">
                  <c:v>37683.0</c:v>
                </c:pt>
                <c:pt idx="1158">
                  <c:v>37684.0</c:v>
                </c:pt>
                <c:pt idx="1159">
                  <c:v>37685.0</c:v>
                </c:pt>
                <c:pt idx="1160">
                  <c:v>37686.0</c:v>
                </c:pt>
                <c:pt idx="1161">
                  <c:v>37687.0</c:v>
                </c:pt>
                <c:pt idx="1162">
                  <c:v>37688.0</c:v>
                </c:pt>
                <c:pt idx="1163">
                  <c:v>37689.0</c:v>
                </c:pt>
                <c:pt idx="1164">
                  <c:v>37690.0</c:v>
                </c:pt>
                <c:pt idx="1165">
                  <c:v>37691.0</c:v>
                </c:pt>
                <c:pt idx="1166">
                  <c:v>37692.0</c:v>
                </c:pt>
                <c:pt idx="1167">
                  <c:v>37693.0</c:v>
                </c:pt>
                <c:pt idx="1168">
                  <c:v>37694.0</c:v>
                </c:pt>
                <c:pt idx="1169">
                  <c:v>37695.0</c:v>
                </c:pt>
                <c:pt idx="1170">
                  <c:v>37696.0</c:v>
                </c:pt>
                <c:pt idx="1171">
                  <c:v>37697.0</c:v>
                </c:pt>
                <c:pt idx="1172">
                  <c:v>37698.0</c:v>
                </c:pt>
                <c:pt idx="1173">
                  <c:v>37699.0</c:v>
                </c:pt>
                <c:pt idx="1174">
                  <c:v>37700.0</c:v>
                </c:pt>
                <c:pt idx="1175">
                  <c:v>37701.0</c:v>
                </c:pt>
                <c:pt idx="1176">
                  <c:v>37702.0</c:v>
                </c:pt>
                <c:pt idx="1177">
                  <c:v>37703.0</c:v>
                </c:pt>
                <c:pt idx="1178">
                  <c:v>37704.0</c:v>
                </c:pt>
                <c:pt idx="1179">
                  <c:v>37705.0</c:v>
                </c:pt>
                <c:pt idx="1180">
                  <c:v>37706.0</c:v>
                </c:pt>
                <c:pt idx="1181">
                  <c:v>37707.0</c:v>
                </c:pt>
                <c:pt idx="1182">
                  <c:v>37708.0</c:v>
                </c:pt>
                <c:pt idx="1183">
                  <c:v>37709.0</c:v>
                </c:pt>
                <c:pt idx="1184">
                  <c:v>37710.0</c:v>
                </c:pt>
                <c:pt idx="1185">
                  <c:v>37711.0</c:v>
                </c:pt>
                <c:pt idx="1186">
                  <c:v>37712.0</c:v>
                </c:pt>
                <c:pt idx="1187">
                  <c:v>37713.0</c:v>
                </c:pt>
                <c:pt idx="1188">
                  <c:v>37714.0</c:v>
                </c:pt>
                <c:pt idx="1189">
                  <c:v>37715.0</c:v>
                </c:pt>
                <c:pt idx="1190">
                  <c:v>37716.0</c:v>
                </c:pt>
                <c:pt idx="1191">
                  <c:v>37717.0</c:v>
                </c:pt>
                <c:pt idx="1192">
                  <c:v>37718.0</c:v>
                </c:pt>
                <c:pt idx="1193">
                  <c:v>37719.0</c:v>
                </c:pt>
                <c:pt idx="1194">
                  <c:v>37720.0</c:v>
                </c:pt>
                <c:pt idx="1195">
                  <c:v>37721.0</c:v>
                </c:pt>
                <c:pt idx="1196">
                  <c:v>37722.0</c:v>
                </c:pt>
                <c:pt idx="1197">
                  <c:v>37723.0</c:v>
                </c:pt>
                <c:pt idx="1198">
                  <c:v>37724.0</c:v>
                </c:pt>
                <c:pt idx="1199">
                  <c:v>37725.0</c:v>
                </c:pt>
                <c:pt idx="1200">
                  <c:v>37726.0</c:v>
                </c:pt>
                <c:pt idx="1201">
                  <c:v>37727.0</c:v>
                </c:pt>
                <c:pt idx="1202">
                  <c:v>37728.0</c:v>
                </c:pt>
                <c:pt idx="1203">
                  <c:v>37729.0</c:v>
                </c:pt>
                <c:pt idx="1204">
                  <c:v>37730.0</c:v>
                </c:pt>
                <c:pt idx="1205">
                  <c:v>37731.0</c:v>
                </c:pt>
                <c:pt idx="1206">
                  <c:v>37732.0</c:v>
                </c:pt>
                <c:pt idx="1207">
                  <c:v>37733.0</c:v>
                </c:pt>
                <c:pt idx="1208">
                  <c:v>37734.0</c:v>
                </c:pt>
                <c:pt idx="1209">
                  <c:v>37735.0</c:v>
                </c:pt>
                <c:pt idx="1210">
                  <c:v>37736.0</c:v>
                </c:pt>
                <c:pt idx="1211">
                  <c:v>37737.0</c:v>
                </c:pt>
                <c:pt idx="1212">
                  <c:v>37738.0</c:v>
                </c:pt>
                <c:pt idx="1213">
                  <c:v>37739.0</c:v>
                </c:pt>
                <c:pt idx="1214">
                  <c:v>37740.0</c:v>
                </c:pt>
                <c:pt idx="1215">
                  <c:v>37741.0</c:v>
                </c:pt>
                <c:pt idx="1216">
                  <c:v>37742.0</c:v>
                </c:pt>
                <c:pt idx="1217">
                  <c:v>37743.0</c:v>
                </c:pt>
                <c:pt idx="1218">
                  <c:v>37744.0</c:v>
                </c:pt>
                <c:pt idx="1219">
                  <c:v>37745.0</c:v>
                </c:pt>
                <c:pt idx="1220">
                  <c:v>37746.0</c:v>
                </c:pt>
                <c:pt idx="1221">
                  <c:v>37747.0</c:v>
                </c:pt>
                <c:pt idx="1222">
                  <c:v>37748.0</c:v>
                </c:pt>
                <c:pt idx="1223">
                  <c:v>37749.0</c:v>
                </c:pt>
                <c:pt idx="1224">
                  <c:v>37750.0</c:v>
                </c:pt>
                <c:pt idx="1225">
                  <c:v>37751.0</c:v>
                </c:pt>
                <c:pt idx="1226">
                  <c:v>37752.0</c:v>
                </c:pt>
                <c:pt idx="1227">
                  <c:v>37753.0</c:v>
                </c:pt>
                <c:pt idx="1228">
                  <c:v>37754.0</c:v>
                </c:pt>
                <c:pt idx="1229">
                  <c:v>37755.0</c:v>
                </c:pt>
                <c:pt idx="1230">
                  <c:v>37756.0</c:v>
                </c:pt>
                <c:pt idx="1231">
                  <c:v>37757.0</c:v>
                </c:pt>
                <c:pt idx="1232">
                  <c:v>37758.0</c:v>
                </c:pt>
                <c:pt idx="1233">
                  <c:v>37759.0</c:v>
                </c:pt>
                <c:pt idx="1234">
                  <c:v>37760.0</c:v>
                </c:pt>
                <c:pt idx="1235">
                  <c:v>37761.0</c:v>
                </c:pt>
                <c:pt idx="1236">
                  <c:v>37762.0</c:v>
                </c:pt>
                <c:pt idx="1237">
                  <c:v>37763.0</c:v>
                </c:pt>
                <c:pt idx="1238">
                  <c:v>37764.0</c:v>
                </c:pt>
                <c:pt idx="1239">
                  <c:v>37765.0</c:v>
                </c:pt>
                <c:pt idx="1240">
                  <c:v>37766.0</c:v>
                </c:pt>
                <c:pt idx="1241">
                  <c:v>37767.0</c:v>
                </c:pt>
                <c:pt idx="1242">
                  <c:v>37768.0</c:v>
                </c:pt>
                <c:pt idx="1243">
                  <c:v>37769.0</c:v>
                </c:pt>
                <c:pt idx="1244">
                  <c:v>37770.0</c:v>
                </c:pt>
                <c:pt idx="1245">
                  <c:v>37771.0</c:v>
                </c:pt>
                <c:pt idx="1246">
                  <c:v>37772.0</c:v>
                </c:pt>
                <c:pt idx="1247">
                  <c:v>37773.0</c:v>
                </c:pt>
                <c:pt idx="1248">
                  <c:v>37774.0</c:v>
                </c:pt>
                <c:pt idx="1249">
                  <c:v>37775.0</c:v>
                </c:pt>
                <c:pt idx="1250">
                  <c:v>37776.0</c:v>
                </c:pt>
                <c:pt idx="1251">
                  <c:v>37777.0</c:v>
                </c:pt>
                <c:pt idx="1252">
                  <c:v>37778.0</c:v>
                </c:pt>
                <c:pt idx="1253">
                  <c:v>37779.0</c:v>
                </c:pt>
                <c:pt idx="1254">
                  <c:v>37780.0</c:v>
                </c:pt>
                <c:pt idx="1255">
                  <c:v>37781.0</c:v>
                </c:pt>
                <c:pt idx="1256">
                  <c:v>37782.0</c:v>
                </c:pt>
                <c:pt idx="1257">
                  <c:v>37783.0</c:v>
                </c:pt>
                <c:pt idx="1258">
                  <c:v>37784.0</c:v>
                </c:pt>
                <c:pt idx="1259">
                  <c:v>37785.0</c:v>
                </c:pt>
                <c:pt idx="1260">
                  <c:v>37786.0</c:v>
                </c:pt>
                <c:pt idx="1261">
                  <c:v>37787.0</c:v>
                </c:pt>
                <c:pt idx="1262">
                  <c:v>37788.0</c:v>
                </c:pt>
                <c:pt idx="1263">
                  <c:v>37789.0</c:v>
                </c:pt>
                <c:pt idx="1264">
                  <c:v>37790.0</c:v>
                </c:pt>
                <c:pt idx="1265">
                  <c:v>37791.0</c:v>
                </c:pt>
                <c:pt idx="1266">
                  <c:v>37792.0</c:v>
                </c:pt>
                <c:pt idx="1267">
                  <c:v>37793.0</c:v>
                </c:pt>
                <c:pt idx="1268">
                  <c:v>37794.0</c:v>
                </c:pt>
                <c:pt idx="1269">
                  <c:v>37795.0</c:v>
                </c:pt>
                <c:pt idx="1270">
                  <c:v>37796.0</c:v>
                </c:pt>
                <c:pt idx="1271">
                  <c:v>37797.0</c:v>
                </c:pt>
                <c:pt idx="1272">
                  <c:v>37798.0</c:v>
                </c:pt>
                <c:pt idx="1273">
                  <c:v>37799.0</c:v>
                </c:pt>
                <c:pt idx="1274">
                  <c:v>37800.0</c:v>
                </c:pt>
                <c:pt idx="1275">
                  <c:v>37801.0</c:v>
                </c:pt>
                <c:pt idx="1276">
                  <c:v>37802.0</c:v>
                </c:pt>
                <c:pt idx="1277">
                  <c:v>37803.0</c:v>
                </c:pt>
                <c:pt idx="1278">
                  <c:v>37804.0</c:v>
                </c:pt>
                <c:pt idx="1279">
                  <c:v>37805.0</c:v>
                </c:pt>
                <c:pt idx="1280">
                  <c:v>37806.0</c:v>
                </c:pt>
                <c:pt idx="1281">
                  <c:v>37807.0</c:v>
                </c:pt>
                <c:pt idx="1282">
                  <c:v>37808.0</c:v>
                </c:pt>
                <c:pt idx="1283">
                  <c:v>37809.0</c:v>
                </c:pt>
                <c:pt idx="1284">
                  <c:v>37810.0</c:v>
                </c:pt>
                <c:pt idx="1285">
                  <c:v>37811.0</c:v>
                </c:pt>
                <c:pt idx="1286">
                  <c:v>37812.0</c:v>
                </c:pt>
                <c:pt idx="1287">
                  <c:v>37813.0</c:v>
                </c:pt>
                <c:pt idx="1288">
                  <c:v>37814.0</c:v>
                </c:pt>
                <c:pt idx="1289">
                  <c:v>37815.0</c:v>
                </c:pt>
                <c:pt idx="1290">
                  <c:v>37816.0</c:v>
                </c:pt>
                <c:pt idx="1291">
                  <c:v>37817.0</c:v>
                </c:pt>
                <c:pt idx="1292">
                  <c:v>37818.0</c:v>
                </c:pt>
                <c:pt idx="1293">
                  <c:v>37819.0</c:v>
                </c:pt>
                <c:pt idx="1294">
                  <c:v>37820.0</c:v>
                </c:pt>
                <c:pt idx="1295">
                  <c:v>37821.0</c:v>
                </c:pt>
                <c:pt idx="1296">
                  <c:v>37822.0</c:v>
                </c:pt>
                <c:pt idx="1297">
                  <c:v>37823.0</c:v>
                </c:pt>
                <c:pt idx="1298">
                  <c:v>37824.0</c:v>
                </c:pt>
                <c:pt idx="1299">
                  <c:v>37825.0</c:v>
                </c:pt>
                <c:pt idx="1300">
                  <c:v>37826.0</c:v>
                </c:pt>
                <c:pt idx="1301">
                  <c:v>37827.0</c:v>
                </c:pt>
                <c:pt idx="1302">
                  <c:v>37828.0</c:v>
                </c:pt>
                <c:pt idx="1303">
                  <c:v>37829.0</c:v>
                </c:pt>
                <c:pt idx="1304">
                  <c:v>37830.0</c:v>
                </c:pt>
                <c:pt idx="1305">
                  <c:v>37831.0</c:v>
                </c:pt>
                <c:pt idx="1306">
                  <c:v>37832.0</c:v>
                </c:pt>
                <c:pt idx="1307">
                  <c:v>37833.0</c:v>
                </c:pt>
                <c:pt idx="1308">
                  <c:v>37834.0</c:v>
                </c:pt>
                <c:pt idx="1309">
                  <c:v>37835.0</c:v>
                </c:pt>
                <c:pt idx="1310">
                  <c:v>37836.0</c:v>
                </c:pt>
                <c:pt idx="1311">
                  <c:v>37837.0</c:v>
                </c:pt>
                <c:pt idx="1312">
                  <c:v>37838.0</c:v>
                </c:pt>
                <c:pt idx="1313">
                  <c:v>37839.0</c:v>
                </c:pt>
                <c:pt idx="1314">
                  <c:v>37840.0</c:v>
                </c:pt>
                <c:pt idx="1315">
                  <c:v>37841.0</c:v>
                </c:pt>
                <c:pt idx="1316">
                  <c:v>37842.0</c:v>
                </c:pt>
                <c:pt idx="1317">
                  <c:v>37843.0</c:v>
                </c:pt>
                <c:pt idx="1318">
                  <c:v>37844.0</c:v>
                </c:pt>
                <c:pt idx="1319">
                  <c:v>37845.0</c:v>
                </c:pt>
                <c:pt idx="1320">
                  <c:v>37846.0</c:v>
                </c:pt>
                <c:pt idx="1321">
                  <c:v>37847.0</c:v>
                </c:pt>
                <c:pt idx="1322">
                  <c:v>37848.0</c:v>
                </c:pt>
                <c:pt idx="1323">
                  <c:v>37849.0</c:v>
                </c:pt>
                <c:pt idx="1324">
                  <c:v>37850.0</c:v>
                </c:pt>
                <c:pt idx="1325">
                  <c:v>37851.0</c:v>
                </c:pt>
                <c:pt idx="1326">
                  <c:v>37852.0</c:v>
                </c:pt>
                <c:pt idx="1327">
                  <c:v>37853.0</c:v>
                </c:pt>
                <c:pt idx="1328">
                  <c:v>37854.0</c:v>
                </c:pt>
                <c:pt idx="1329">
                  <c:v>37855.0</c:v>
                </c:pt>
                <c:pt idx="1330">
                  <c:v>37856.0</c:v>
                </c:pt>
                <c:pt idx="1331">
                  <c:v>37857.0</c:v>
                </c:pt>
                <c:pt idx="1332">
                  <c:v>37858.0</c:v>
                </c:pt>
                <c:pt idx="1333">
                  <c:v>37859.0</c:v>
                </c:pt>
                <c:pt idx="1334">
                  <c:v>37860.0</c:v>
                </c:pt>
                <c:pt idx="1335">
                  <c:v>37861.0</c:v>
                </c:pt>
                <c:pt idx="1336">
                  <c:v>37862.0</c:v>
                </c:pt>
                <c:pt idx="1337">
                  <c:v>37863.0</c:v>
                </c:pt>
                <c:pt idx="1338">
                  <c:v>37864.0</c:v>
                </c:pt>
                <c:pt idx="1339">
                  <c:v>37865.0</c:v>
                </c:pt>
                <c:pt idx="1340">
                  <c:v>37866.0</c:v>
                </c:pt>
                <c:pt idx="1341">
                  <c:v>37867.0</c:v>
                </c:pt>
                <c:pt idx="1342">
                  <c:v>37868.0</c:v>
                </c:pt>
                <c:pt idx="1343">
                  <c:v>37869.0</c:v>
                </c:pt>
                <c:pt idx="1344">
                  <c:v>37870.0</c:v>
                </c:pt>
                <c:pt idx="1345">
                  <c:v>37871.0</c:v>
                </c:pt>
                <c:pt idx="1346">
                  <c:v>37872.0</c:v>
                </c:pt>
                <c:pt idx="1347">
                  <c:v>37873.0</c:v>
                </c:pt>
                <c:pt idx="1348">
                  <c:v>37874.0</c:v>
                </c:pt>
                <c:pt idx="1349">
                  <c:v>37875.0</c:v>
                </c:pt>
                <c:pt idx="1350">
                  <c:v>37876.0</c:v>
                </c:pt>
                <c:pt idx="1351">
                  <c:v>37877.0</c:v>
                </c:pt>
                <c:pt idx="1352">
                  <c:v>37878.0</c:v>
                </c:pt>
                <c:pt idx="1353">
                  <c:v>37879.0</c:v>
                </c:pt>
                <c:pt idx="1354">
                  <c:v>37880.0</c:v>
                </c:pt>
                <c:pt idx="1355">
                  <c:v>37881.0</c:v>
                </c:pt>
                <c:pt idx="1356">
                  <c:v>37882.0</c:v>
                </c:pt>
                <c:pt idx="1357">
                  <c:v>37883.0</c:v>
                </c:pt>
                <c:pt idx="1358">
                  <c:v>37884.0</c:v>
                </c:pt>
                <c:pt idx="1359">
                  <c:v>37885.0</c:v>
                </c:pt>
                <c:pt idx="1360">
                  <c:v>37886.0</c:v>
                </c:pt>
                <c:pt idx="1361">
                  <c:v>37887.0</c:v>
                </c:pt>
                <c:pt idx="1362">
                  <c:v>37888.0</c:v>
                </c:pt>
                <c:pt idx="1363">
                  <c:v>37889.0</c:v>
                </c:pt>
                <c:pt idx="1364">
                  <c:v>37890.0</c:v>
                </c:pt>
                <c:pt idx="1365">
                  <c:v>37891.0</c:v>
                </c:pt>
                <c:pt idx="1366">
                  <c:v>37892.0</c:v>
                </c:pt>
                <c:pt idx="1367">
                  <c:v>37893.0</c:v>
                </c:pt>
                <c:pt idx="1368">
                  <c:v>37894.0</c:v>
                </c:pt>
                <c:pt idx="1369">
                  <c:v>37895.0</c:v>
                </c:pt>
                <c:pt idx="1370">
                  <c:v>37896.0</c:v>
                </c:pt>
                <c:pt idx="1371">
                  <c:v>37897.0</c:v>
                </c:pt>
                <c:pt idx="1372">
                  <c:v>37898.0</c:v>
                </c:pt>
                <c:pt idx="1373">
                  <c:v>37899.0</c:v>
                </c:pt>
                <c:pt idx="1374">
                  <c:v>37900.0</c:v>
                </c:pt>
                <c:pt idx="1375">
                  <c:v>37901.0</c:v>
                </c:pt>
                <c:pt idx="1376">
                  <c:v>37902.0</c:v>
                </c:pt>
                <c:pt idx="1377">
                  <c:v>37903.0</c:v>
                </c:pt>
                <c:pt idx="1378">
                  <c:v>37904.0</c:v>
                </c:pt>
                <c:pt idx="1379">
                  <c:v>37905.0</c:v>
                </c:pt>
                <c:pt idx="1380">
                  <c:v>37906.0</c:v>
                </c:pt>
                <c:pt idx="1381">
                  <c:v>37907.0</c:v>
                </c:pt>
                <c:pt idx="1382">
                  <c:v>37908.0</c:v>
                </c:pt>
                <c:pt idx="1383">
                  <c:v>37909.0</c:v>
                </c:pt>
                <c:pt idx="1384">
                  <c:v>37910.0</c:v>
                </c:pt>
                <c:pt idx="1385">
                  <c:v>37911.0</c:v>
                </c:pt>
                <c:pt idx="1386">
                  <c:v>37912.0</c:v>
                </c:pt>
                <c:pt idx="1387">
                  <c:v>37913.0</c:v>
                </c:pt>
                <c:pt idx="1388">
                  <c:v>37914.0</c:v>
                </c:pt>
                <c:pt idx="1389">
                  <c:v>37915.0</c:v>
                </c:pt>
                <c:pt idx="1390">
                  <c:v>37916.0</c:v>
                </c:pt>
                <c:pt idx="1391">
                  <c:v>37917.0</c:v>
                </c:pt>
                <c:pt idx="1392">
                  <c:v>37918.0</c:v>
                </c:pt>
                <c:pt idx="1393">
                  <c:v>37919.0</c:v>
                </c:pt>
                <c:pt idx="1394">
                  <c:v>37920.0</c:v>
                </c:pt>
                <c:pt idx="1395">
                  <c:v>37921.0</c:v>
                </c:pt>
                <c:pt idx="1396">
                  <c:v>37922.0</c:v>
                </c:pt>
                <c:pt idx="1397">
                  <c:v>37923.0</c:v>
                </c:pt>
                <c:pt idx="1398">
                  <c:v>37924.0</c:v>
                </c:pt>
                <c:pt idx="1399">
                  <c:v>37925.0</c:v>
                </c:pt>
                <c:pt idx="1400">
                  <c:v>37926.0</c:v>
                </c:pt>
                <c:pt idx="1401">
                  <c:v>37927.0</c:v>
                </c:pt>
                <c:pt idx="1402">
                  <c:v>37928.0</c:v>
                </c:pt>
                <c:pt idx="1403">
                  <c:v>37929.0</c:v>
                </c:pt>
                <c:pt idx="1404">
                  <c:v>37930.0</c:v>
                </c:pt>
                <c:pt idx="1405">
                  <c:v>37931.0</c:v>
                </c:pt>
                <c:pt idx="1406">
                  <c:v>37932.0</c:v>
                </c:pt>
                <c:pt idx="1407">
                  <c:v>37933.0</c:v>
                </c:pt>
                <c:pt idx="1408">
                  <c:v>37934.0</c:v>
                </c:pt>
                <c:pt idx="1409">
                  <c:v>37935.0</c:v>
                </c:pt>
                <c:pt idx="1410">
                  <c:v>37936.0</c:v>
                </c:pt>
                <c:pt idx="1411">
                  <c:v>37937.0</c:v>
                </c:pt>
                <c:pt idx="1412">
                  <c:v>37938.0</c:v>
                </c:pt>
                <c:pt idx="1413">
                  <c:v>37939.0</c:v>
                </c:pt>
                <c:pt idx="1414">
                  <c:v>37940.0</c:v>
                </c:pt>
                <c:pt idx="1415">
                  <c:v>37941.0</c:v>
                </c:pt>
                <c:pt idx="1416">
                  <c:v>37942.0</c:v>
                </c:pt>
                <c:pt idx="1417">
                  <c:v>37943.0</c:v>
                </c:pt>
                <c:pt idx="1418">
                  <c:v>37944.0</c:v>
                </c:pt>
                <c:pt idx="1419">
                  <c:v>37945.0</c:v>
                </c:pt>
                <c:pt idx="1420">
                  <c:v>37946.0</c:v>
                </c:pt>
                <c:pt idx="1421">
                  <c:v>37947.0</c:v>
                </c:pt>
                <c:pt idx="1422">
                  <c:v>37948.0</c:v>
                </c:pt>
                <c:pt idx="1423">
                  <c:v>37949.0</c:v>
                </c:pt>
                <c:pt idx="1424">
                  <c:v>37950.0</c:v>
                </c:pt>
                <c:pt idx="1425">
                  <c:v>37951.0</c:v>
                </c:pt>
                <c:pt idx="1426">
                  <c:v>37952.0</c:v>
                </c:pt>
                <c:pt idx="1427">
                  <c:v>37953.0</c:v>
                </c:pt>
                <c:pt idx="1428">
                  <c:v>37954.0</c:v>
                </c:pt>
                <c:pt idx="1429">
                  <c:v>37955.0</c:v>
                </c:pt>
                <c:pt idx="1430">
                  <c:v>37956.0</c:v>
                </c:pt>
                <c:pt idx="1431">
                  <c:v>37957.0</c:v>
                </c:pt>
                <c:pt idx="1432">
                  <c:v>37958.0</c:v>
                </c:pt>
                <c:pt idx="1433">
                  <c:v>37959.0</c:v>
                </c:pt>
                <c:pt idx="1434">
                  <c:v>37960.0</c:v>
                </c:pt>
                <c:pt idx="1435">
                  <c:v>37961.0</c:v>
                </c:pt>
                <c:pt idx="1436">
                  <c:v>37962.0</c:v>
                </c:pt>
                <c:pt idx="1437">
                  <c:v>37963.0</c:v>
                </c:pt>
                <c:pt idx="1438">
                  <c:v>37964.0</c:v>
                </c:pt>
                <c:pt idx="1439">
                  <c:v>37965.0</c:v>
                </c:pt>
                <c:pt idx="1440">
                  <c:v>37966.0</c:v>
                </c:pt>
                <c:pt idx="1441">
                  <c:v>37967.0</c:v>
                </c:pt>
                <c:pt idx="1442">
                  <c:v>37968.0</c:v>
                </c:pt>
                <c:pt idx="1443">
                  <c:v>37969.0</c:v>
                </c:pt>
                <c:pt idx="1444">
                  <c:v>37970.0</c:v>
                </c:pt>
                <c:pt idx="1445">
                  <c:v>37971.0</c:v>
                </c:pt>
                <c:pt idx="1446">
                  <c:v>37972.0</c:v>
                </c:pt>
                <c:pt idx="1447">
                  <c:v>37973.0</c:v>
                </c:pt>
                <c:pt idx="1448">
                  <c:v>37974.0</c:v>
                </c:pt>
                <c:pt idx="1449">
                  <c:v>37975.0</c:v>
                </c:pt>
                <c:pt idx="1450">
                  <c:v>37976.0</c:v>
                </c:pt>
                <c:pt idx="1451">
                  <c:v>37977.0</c:v>
                </c:pt>
                <c:pt idx="1452">
                  <c:v>37978.0</c:v>
                </c:pt>
                <c:pt idx="1453">
                  <c:v>37979.0</c:v>
                </c:pt>
                <c:pt idx="1454">
                  <c:v>37980.0</c:v>
                </c:pt>
                <c:pt idx="1455">
                  <c:v>37981.0</c:v>
                </c:pt>
                <c:pt idx="1456">
                  <c:v>37982.0</c:v>
                </c:pt>
                <c:pt idx="1457">
                  <c:v>37983.0</c:v>
                </c:pt>
                <c:pt idx="1458">
                  <c:v>37984.0</c:v>
                </c:pt>
                <c:pt idx="1459">
                  <c:v>37985.0</c:v>
                </c:pt>
                <c:pt idx="1460">
                  <c:v>37986.0</c:v>
                </c:pt>
                <c:pt idx="1461">
                  <c:v>37987.0</c:v>
                </c:pt>
                <c:pt idx="1462">
                  <c:v>37988.0</c:v>
                </c:pt>
                <c:pt idx="1463">
                  <c:v>37989.0</c:v>
                </c:pt>
                <c:pt idx="1464">
                  <c:v>37990.0</c:v>
                </c:pt>
                <c:pt idx="1465">
                  <c:v>37991.0</c:v>
                </c:pt>
                <c:pt idx="1466">
                  <c:v>37992.0</c:v>
                </c:pt>
                <c:pt idx="1467">
                  <c:v>37993.0</c:v>
                </c:pt>
                <c:pt idx="1468">
                  <c:v>37994.0</c:v>
                </c:pt>
                <c:pt idx="1469">
                  <c:v>37995.0</c:v>
                </c:pt>
                <c:pt idx="1470">
                  <c:v>37996.0</c:v>
                </c:pt>
                <c:pt idx="1471">
                  <c:v>37997.0</c:v>
                </c:pt>
                <c:pt idx="1472">
                  <c:v>37998.0</c:v>
                </c:pt>
                <c:pt idx="1473">
                  <c:v>37999.0</c:v>
                </c:pt>
                <c:pt idx="1474">
                  <c:v>38000.0</c:v>
                </c:pt>
                <c:pt idx="1475">
                  <c:v>38001.0</c:v>
                </c:pt>
                <c:pt idx="1476">
                  <c:v>38002.0</c:v>
                </c:pt>
                <c:pt idx="1477">
                  <c:v>38003.0</c:v>
                </c:pt>
                <c:pt idx="1478">
                  <c:v>38004.0</c:v>
                </c:pt>
                <c:pt idx="1479">
                  <c:v>38005.0</c:v>
                </c:pt>
                <c:pt idx="1480">
                  <c:v>38006.0</c:v>
                </c:pt>
                <c:pt idx="1481">
                  <c:v>38007.0</c:v>
                </c:pt>
                <c:pt idx="1482">
                  <c:v>38008.0</c:v>
                </c:pt>
                <c:pt idx="1483">
                  <c:v>38009.0</c:v>
                </c:pt>
                <c:pt idx="1484">
                  <c:v>38010.0</c:v>
                </c:pt>
                <c:pt idx="1485">
                  <c:v>38011.0</c:v>
                </c:pt>
                <c:pt idx="1486">
                  <c:v>38012.0</c:v>
                </c:pt>
                <c:pt idx="1487">
                  <c:v>38013.0</c:v>
                </c:pt>
                <c:pt idx="1488">
                  <c:v>38014.0</c:v>
                </c:pt>
                <c:pt idx="1489">
                  <c:v>38015.0</c:v>
                </c:pt>
                <c:pt idx="1490">
                  <c:v>38016.0</c:v>
                </c:pt>
                <c:pt idx="1491">
                  <c:v>38017.0</c:v>
                </c:pt>
                <c:pt idx="1492">
                  <c:v>38018.0</c:v>
                </c:pt>
                <c:pt idx="1493">
                  <c:v>38019.0</c:v>
                </c:pt>
                <c:pt idx="1494">
                  <c:v>38020.0</c:v>
                </c:pt>
                <c:pt idx="1495">
                  <c:v>38021.0</c:v>
                </c:pt>
                <c:pt idx="1496">
                  <c:v>38022.0</c:v>
                </c:pt>
                <c:pt idx="1497">
                  <c:v>38023.0</c:v>
                </c:pt>
                <c:pt idx="1498">
                  <c:v>38024.0</c:v>
                </c:pt>
                <c:pt idx="1499">
                  <c:v>38025.0</c:v>
                </c:pt>
                <c:pt idx="1500">
                  <c:v>38026.0</c:v>
                </c:pt>
                <c:pt idx="1501">
                  <c:v>38027.0</c:v>
                </c:pt>
                <c:pt idx="1502">
                  <c:v>38028.0</c:v>
                </c:pt>
                <c:pt idx="1503">
                  <c:v>38029.0</c:v>
                </c:pt>
                <c:pt idx="1504">
                  <c:v>38030.0</c:v>
                </c:pt>
                <c:pt idx="1505">
                  <c:v>38031.0</c:v>
                </c:pt>
                <c:pt idx="1506">
                  <c:v>38032.0</c:v>
                </c:pt>
                <c:pt idx="1507">
                  <c:v>38033.0</c:v>
                </c:pt>
                <c:pt idx="1508">
                  <c:v>38034.0</c:v>
                </c:pt>
                <c:pt idx="1509">
                  <c:v>38035.0</c:v>
                </c:pt>
                <c:pt idx="1510">
                  <c:v>38036.0</c:v>
                </c:pt>
                <c:pt idx="1511">
                  <c:v>38037.0</c:v>
                </c:pt>
                <c:pt idx="1512">
                  <c:v>38038.0</c:v>
                </c:pt>
                <c:pt idx="1513">
                  <c:v>38039.0</c:v>
                </c:pt>
                <c:pt idx="1514">
                  <c:v>38040.0</c:v>
                </c:pt>
                <c:pt idx="1515">
                  <c:v>38041.0</c:v>
                </c:pt>
                <c:pt idx="1516">
                  <c:v>38042.0</c:v>
                </c:pt>
                <c:pt idx="1517">
                  <c:v>38043.0</c:v>
                </c:pt>
                <c:pt idx="1518">
                  <c:v>38044.0</c:v>
                </c:pt>
                <c:pt idx="1519">
                  <c:v>38045.0</c:v>
                </c:pt>
                <c:pt idx="1520">
                  <c:v>38046.0</c:v>
                </c:pt>
                <c:pt idx="1521">
                  <c:v>38047.0</c:v>
                </c:pt>
                <c:pt idx="1522">
                  <c:v>38048.0</c:v>
                </c:pt>
                <c:pt idx="1523">
                  <c:v>38049.0</c:v>
                </c:pt>
                <c:pt idx="1524">
                  <c:v>38050.0</c:v>
                </c:pt>
                <c:pt idx="1525">
                  <c:v>38051.0</c:v>
                </c:pt>
                <c:pt idx="1526">
                  <c:v>38052.0</c:v>
                </c:pt>
                <c:pt idx="1527">
                  <c:v>38053.0</c:v>
                </c:pt>
                <c:pt idx="1528">
                  <c:v>38054.0</c:v>
                </c:pt>
                <c:pt idx="1529">
                  <c:v>38055.0</c:v>
                </c:pt>
                <c:pt idx="1530">
                  <c:v>38056.0</c:v>
                </c:pt>
                <c:pt idx="1531">
                  <c:v>38057.0</c:v>
                </c:pt>
                <c:pt idx="1532">
                  <c:v>38058.0</c:v>
                </c:pt>
                <c:pt idx="1533">
                  <c:v>38059.0</c:v>
                </c:pt>
                <c:pt idx="1534">
                  <c:v>38060.0</c:v>
                </c:pt>
                <c:pt idx="1535">
                  <c:v>38061.0</c:v>
                </c:pt>
                <c:pt idx="1536">
                  <c:v>38062.0</c:v>
                </c:pt>
                <c:pt idx="1537">
                  <c:v>38063.0</c:v>
                </c:pt>
                <c:pt idx="1538">
                  <c:v>38064.0</c:v>
                </c:pt>
                <c:pt idx="1539">
                  <c:v>38065.0</c:v>
                </c:pt>
                <c:pt idx="1540">
                  <c:v>38066.0</c:v>
                </c:pt>
                <c:pt idx="1541">
                  <c:v>38067.0</c:v>
                </c:pt>
                <c:pt idx="1542">
                  <c:v>38068.0</c:v>
                </c:pt>
                <c:pt idx="1543">
                  <c:v>38069.0</c:v>
                </c:pt>
                <c:pt idx="1544">
                  <c:v>38070.0</c:v>
                </c:pt>
                <c:pt idx="1545">
                  <c:v>38071.0</c:v>
                </c:pt>
                <c:pt idx="1546">
                  <c:v>38072.0</c:v>
                </c:pt>
                <c:pt idx="1547">
                  <c:v>38073.0</c:v>
                </c:pt>
                <c:pt idx="1548">
                  <c:v>38074.0</c:v>
                </c:pt>
                <c:pt idx="1549">
                  <c:v>38075.0</c:v>
                </c:pt>
                <c:pt idx="1550">
                  <c:v>38076.0</c:v>
                </c:pt>
                <c:pt idx="1551">
                  <c:v>38077.0</c:v>
                </c:pt>
                <c:pt idx="1552">
                  <c:v>38078.0</c:v>
                </c:pt>
                <c:pt idx="1553">
                  <c:v>38079.0</c:v>
                </c:pt>
                <c:pt idx="1554">
                  <c:v>38080.0</c:v>
                </c:pt>
                <c:pt idx="1555">
                  <c:v>38081.0</c:v>
                </c:pt>
                <c:pt idx="1556">
                  <c:v>38082.0</c:v>
                </c:pt>
                <c:pt idx="1557">
                  <c:v>38083.0</c:v>
                </c:pt>
                <c:pt idx="1558">
                  <c:v>38084.0</c:v>
                </c:pt>
                <c:pt idx="1559">
                  <c:v>38085.0</c:v>
                </c:pt>
                <c:pt idx="1560">
                  <c:v>38086.0</c:v>
                </c:pt>
                <c:pt idx="1561">
                  <c:v>38087.0</c:v>
                </c:pt>
                <c:pt idx="1562">
                  <c:v>38088.0</c:v>
                </c:pt>
                <c:pt idx="1563">
                  <c:v>38089.0</c:v>
                </c:pt>
                <c:pt idx="1564">
                  <c:v>38090.0</c:v>
                </c:pt>
                <c:pt idx="1565">
                  <c:v>38091.0</c:v>
                </c:pt>
                <c:pt idx="1566">
                  <c:v>38092.0</c:v>
                </c:pt>
                <c:pt idx="1567">
                  <c:v>38093.0</c:v>
                </c:pt>
                <c:pt idx="1568">
                  <c:v>38094.0</c:v>
                </c:pt>
                <c:pt idx="1569">
                  <c:v>38095.0</c:v>
                </c:pt>
                <c:pt idx="1570">
                  <c:v>38096.0</c:v>
                </c:pt>
                <c:pt idx="1571">
                  <c:v>38097.0</c:v>
                </c:pt>
                <c:pt idx="1572">
                  <c:v>38098.0</c:v>
                </c:pt>
                <c:pt idx="1573">
                  <c:v>38099.0</c:v>
                </c:pt>
                <c:pt idx="1574">
                  <c:v>38100.0</c:v>
                </c:pt>
                <c:pt idx="1575">
                  <c:v>38101.0</c:v>
                </c:pt>
                <c:pt idx="1576">
                  <c:v>38102.0</c:v>
                </c:pt>
                <c:pt idx="1577">
                  <c:v>38103.0</c:v>
                </c:pt>
                <c:pt idx="1578">
                  <c:v>38104.0</c:v>
                </c:pt>
                <c:pt idx="1579">
                  <c:v>38105.0</c:v>
                </c:pt>
                <c:pt idx="1580">
                  <c:v>38106.0</c:v>
                </c:pt>
                <c:pt idx="1581">
                  <c:v>38107.0</c:v>
                </c:pt>
                <c:pt idx="1582">
                  <c:v>38108.0</c:v>
                </c:pt>
                <c:pt idx="1583">
                  <c:v>38109.0</c:v>
                </c:pt>
                <c:pt idx="1584">
                  <c:v>38110.0</c:v>
                </c:pt>
                <c:pt idx="1585">
                  <c:v>38111.0</c:v>
                </c:pt>
                <c:pt idx="1586">
                  <c:v>38112.0</c:v>
                </c:pt>
                <c:pt idx="1587">
                  <c:v>38113.0</c:v>
                </c:pt>
                <c:pt idx="1588">
                  <c:v>38114.0</c:v>
                </c:pt>
                <c:pt idx="1589">
                  <c:v>38115.0</c:v>
                </c:pt>
                <c:pt idx="1590">
                  <c:v>38116.0</c:v>
                </c:pt>
                <c:pt idx="1591">
                  <c:v>38117.0</c:v>
                </c:pt>
                <c:pt idx="1592">
                  <c:v>38118.0</c:v>
                </c:pt>
                <c:pt idx="1593">
                  <c:v>38119.0</c:v>
                </c:pt>
                <c:pt idx="1594">
                  <c:v>38120.0</c:v>
                </c:pt>
                <c:pt idx="1595">
                  <c:v>38121.0</c:v>
                </c:pt>
                <c:pt idx="1596">
                  <c:v>38122.0</c:v>
                </c:pt>
                <c:pt idx="1597">
                  <c:v>38123.0</c:v>
                </c:pt>
                <c:pt idx="1598">
                  <c:v>38124.0</c:v>
                </c:pt>
                <c:pt idx="1599">
                  <c:v>38125.0</c:v>
                </c:pt>
                <c:pt idx="1600">
                  <c:v>38126.0</c:v>
                </c:pt>
                <c:pt idx="1601">
                  <c:v>38127.0</c:v>
                </c:pt>
                <c:pt idx="1602">
                  <c:v>38128.0</c:v>
                </c:pt>
                <c:pt idx="1603">
                  <c:v>38129.0</c:v>
                </c:pt>
                <c:pt idx="1604">
                  <c:v>38130.0</c:v>
                </c:pt>
                <c:pt idx="1605">
                  <c:v>38131.0</c:v>
                </c:pt>
                <c:pt idx="1606">
                  <c:v>38132.0</c:v>
                </c:pt>
                <c:pt idx="1607">
                  <c:v>38133.0</c:v>
                </c:pt>
                <c:pt idx="1608">
                  <c:v>38134.0</c:v>
                </c:pt>
                <c:pt idx="1609">
                  <c:v>38135.0</c:v>
                </c:pt>
                <c:pt idx="1610">
                  <c:v>38136.0</c:v>
                </c:pt>
                <c:pt idx="1611">
                  <c:v>38137.0</c:v>
                </c:pt>
                <c:pt idx="1612">
                  <c:v>38138.0</c:v>
                </c:pt>
                <c:pt idx="1613">
                  <c:v>38139.0</c:v>
                </c:pt>
                <c:pt idx="1614">
                  <c:v>38140.0</c:v>
                </c:pt>
                <c:pt idx="1615">
                  <c:v>38141.0</c:v>
                </c:pt>
                <c:pt idx="1616">
                  <c:v>38142.0</c:v>
                </c:pt>
                <c:pt idx="1617">
                  <c:v>38143.0</c:v>
                </c:pt>
                <c:pt idx="1618">
                  <c:v>38144.0</c:v>
                </c:pt>
                <c:pt idx="1619">
                  <c:v>38145.0</c:v>
                </c:pt>
                <c:pt idx="1620">
                  <c:v>38146.0</c:v>
                </c:pt>
                <c:pt idx="1621">
                  <c:v>38147.0</c:v>
                </c:pt>
                <c:pt idx="1622">
                  <c:v>38148.0</c:v>
                </c:pt>
                <c:pt idx="1623">
                  <c:v>38149.0</c:v>
                </c:pt>
                <c:pt idx="1624">
                  <c:v>38150.0</c:v>
                </c:pt>
                <c:pt idx="1625">
                  <c:v>38151.0</c:v>
                </c:pt>
                <c:pt idx="1626">
                  <c:v>38152.0</c:v>
                </c:pt>
                <c:pt idx="1627">
                  <c:v>38153.0</c:v>
                </c:pt>
                <c:pt idx="1628">
                  <c:v>38154.0</c:v>
                </c:pt>
                <c:pt idx="1629">
                  <c:v>38155.0</c:v>
                </c:pt>
                <c:pt idx="1630">
                  <c:v>38156.0</c:v>
                </c:pt>
                <c:pt idx="1631">
                  <c:v>38157.0</c:v>
                </c:pt>
                <c:pt idx="1632">
                  <c:v>38158.0</c:v>
                </c:pt>
                <c:pt idx="1633">
                  <c:v>38159.0</c:v>
                </c:pt>
                <c:pt idx="1634">
                  <c:v>38160.0</c:v>
                </c:pt>
                <c:pt idx="1635">
                  <c:v>38161.0</c:v>
                </c:pt>
                <c:pt idx="1636">
                  <c:v>38162.0</c:v>
                </c:pt>
                <c:pt idx="1637">
                  <c:v>38163.0</c:v>
                </c:pt>
                <c:pt idx="1638">
                  <c:v>38164.0</c:v>
                </c:pt>
                <c:pt idx="1639">
                  <c:v>38165.0</c:v>
                </c:pt>
                <c:pt idx="1640">
                  <c:v>38166.0</c:v>
                </c:pt>
                <c:pt idx="1641">
                  <c:v>38167.0</c:v>
                </c:pt>
                <c:pt idx="1642">
                  <c:v>38168.0</c:v>
                </c:pt>
                <c:pt idx="1643">
                  <c:v>38169.0</c:v>
                </c:pt>
                <c:pt idx="1644">
                  <c:v>38170.0</c:v>
                </c:pt>
                <c:pt idx="1645">
                  <c:v>38171.0</c:v>
                </c:pt>
                <c:pt idx="1646">
                  <c:v>38172.0</c:v>
                </c:pt>
                <c:pt idx="1647">
                  <c:v>38173.0</c:v>
                </c:pt>
                <c:pt idx="1648">
                  <c:v>38174.0</c:v>
                </c:pt>
                <c:pt idx="1649">
                  <c:v>38175.0</c:v>
                </c:pt>
                <c:pt idx="1650">
                  <c:v>38176.0</c:v>
                </c:pt>
                <c:pt idx="1651">
                  <c:v>38177.0</c:v>
                </c:pt>
                <c:pt idx="1652">
                  <c:v>38178.0</c:v>
                </c:pt>
                <c:pt idx="1653">
                  <c:v>38179.0</c:v>
                </c:pt>
                <c:pt idx="1654">
                  <c:v>38180.0</c:v>
                </c:pt>
                <c:pt idx="1655">
                  <c:v>38181.0</c:v>
                </c:pt>
                <c:pt idx="1656">
                  <c:v>38182.0</c:v>
                </c:pt>
                <c:pt idx="1657">
                  <c:v>38183.0</c:v>
                </c:pt>
                <c:pt idx="1658">
                  <c:v>38184.0</c:v>
                </c:pt>
                <c:pt idx="1659">
                  <c:v>38185.0</c:v>
                </c:pt>
                <c:pt idx="1660">
                  <c:v>38186.0</c:v>
                </c:pt>
                <c:pt idx="1661">
                  <c:v>38187.0</c:v>
                </c:pt>
                <c:pt idx="1662">
                  <c:v>38188.0</c:v>
                </c:pt>
                <c:pt idx="1663">
                  <c:v>38189.0</c:v>
                </c:pt>
                <c:pt idx="1664">
                  <c:v>38190.0</c:v>
                </c:pt>
                <c:pt idx="1665">
                  <c:v>38191.0</c:v>
                </c:pt>
                <c:pt idx="1666">
                  <c:v>38192.0</c:v>
                </c:pt>
                <c:pt idx="1667">
                  <c:v>38193.0</c:v>
                </c:pt>
                <c:pt idx="1668">
                  <c:v>38194.0</c:v>
                </c:pt>
                <c:pt idx="1669">
                  <c:v>38195.0</c:v>
                </c:pt>
                <c:pt idx="1670">
                  <c:v>38196.0</c:v>
                </c:pt>
                <c:pt idx="1671">
                  <c:v>38197.0</c:v>
                </c:pt>
                <c:pt idx="1672">
                  <c:v>38198.0</c:v>
                </c:pt>
                <c:pt idx="1673">
                  <c:v>38199.0</c:v>
                </c:pt>
                <c:pt idx="1674">
                  <c:v>38200.0</c:v>
                </c:pt>
                <c:pt idx="1675">
                  <c:v>38201.0</c:v>
                </c:pt>
                <c:pt idx="1676">
                  <c:v>38202.0</c:v>
                </c:pt>
                <c:pt idx="1677">
                  <c:v>38203.0</c:v>
                </c:pt>
                <c:pt idx="1678">
                  <c:v>38204.0</c:v>
                </c:pt>
                <c:pt idx="1679">
                  <c:v>38205.0</c:v>
                </c:pt>
                <c:pt idx="1680">
                  <c:v>38206.0</c:v>
                </c:pt>
                <c:pt idx="1681">
                  <c:v>38207.0</c:v>
                </c:pt>
                <c:pt idx="1682">
                  <c:v>38208.0</c:v>
                </c:pt>
                <c:pt idx="1683">
                  <c:v>38209.0</c:v>
                </c:pt>
                <c:pt idx="1684">
                  <c:v>38210.0</c:v>
                </c:pt>
                <c:pt idx="1685">
                  <c:v>38211.0</c:v>
                </c:pt>
                <c:pt idx="1686">
                  <c:v>38212.0</c:v>
                </c:pt>
                <c:pt idx="1687">
                  <c:v>38213.0</c:v>
                </c:pt>
                <c:pt idx="1688">
                  <c:v>38214.0</c:v>
                </c:pt>
                <c:pt idx="1689">
                  <c:v>38215.0</c:v>
                </c:pt>
                <c:pt idx="1690">
                  <c:v>38216.0</c:v>
                </c:pt>
                <c:pt idx="1691">
                  <c:v>38217.0</c:v>
                </c:pt>
                <c:pt idx="1692">
                  <c:v>38218.0</c:v>
                </c:pt>
                <c:pt idx="1693">
                  <c:v>38219.0</c:v>
                </c:pt>
                <c:pt idx="1694">
                  <c:v>38220.0</c:v>
                </c:pt>
                <c:pt idx="1695">
                  <c:v>38221.0</c:v>
                </c:pt>
                <c:pt idx="1696">
                  <c:v>38222.0</c:v>
                </c:pt>
                <c:pt idx="1697">
                  <c:v>38223.0</c:v>
                </c:pt>
                <c:pt idx="1698">
                  <c:v>38224.0</c:v>
                </c:pt>
                <c:pt idx="1699">
                  <c:v>38225.0</c:v>
                </c:pt>
                <c:pt idx="1700">
                  <c:v>38226.0</c:v>
                </c:pt>
                <c:pt idx="1701">
                  <c:v>38227.0</c:v>
                </c:pt>
                <c:pt idx="1702">
                  <c:v>38228.0</c:v>
                </c:pt>
                <c:pt idx="1703">
                  <c:v>38229.0</c:v>
                </c:pt>
                <c:pt idx="1704">
                  <c:v>38230.0</c:v>
                </c:pt>
                <c:pt idx="1705">
                  <c:v>38231.0</c:v>
                </c:pt>
                <c:pt idx="1706">
                  <c:v>38232.0</c:v>
                </c:pt>
                <c:pt idx="1707">
                  <c:v>38233.0</c:v>
                </c:pt>
                <c:pt idx="1708">
                  <c:v>38234.0</c:v>
                </c:pt>
                <c:pt idx="1709">
                  <c:v>38235.0</c:v>
                </c:pt>
                <c:pt idx="1710">
                  <c:v>38236.0</c:v>
                </c:pt>
                <c:pt idx="1711">
                  <c:v>38237.0</c:v>
                </c:pt>
                <c:pt idx="1712">
                  <c:v>38238.0</c:v>
                </c:pt>
                <c:pt idx="1713">
                  <c:v>38239.0</c:v>
                </c:pt>
                <c:pt idx="1714">
                  <c:v>38240.0</c:v>
                </c:pt>
                <c:pt idx="1715">
                  <c:v>38241.0</c:v>
                </c:pt>
                <c:pt idx="1716">
                  <c:v>38242.0</c:v>
                </c:pt>
                <c:pt idx="1717">
                  <c:v>38243.0</c:v>
                </c:pt>
                <c:pt idx="1718">
                  <c:v>38244.0</c:v>
                </c:pt>
                <c:pt idx="1719">
                  <c:v>38245.0</c:v>
                </c:pt>
                <c:pt idx="1720">
                  <c:v>38246.0</c:v>
                </c:pt>
                <c:pt idx="1721">
                  <c:v>38247.0</c:v>
                </c:pt>
                <c:pt idx="1722">
                  <c:v>38248.0</c:v>
                </c:pt>
                <c:pt idx="1723">
                  <c:v>38249.0</c:v>
                </c:pt>
                <c:pt idx="1724">
                  <c:v>38250.0</c:v>
                </c:pt>
                <c:pt idx="1725">
                  <c:v>38251.0</c:v>
                </c:pt>
                <c:pt idx="1726">
                  <c:v>38252.0</c:v>
                </c:pt>
                <c:pt idx="1727">
                  <c:v>38253.0</c:v>
                </c:pt>
                <c:pt idx="1728">
                  <c:v>38254.0</c:v>
                </c:pt>
                <c:pt idx="1729">
                  <c:v>38255.0</c:v>
                </c:pt>
                <c:pt idx="1730">
                  <c:v>38256.0</c:v>
                </c:pt>
                <c:pt idx="1731">
                  <c:v>38257.0</c:v>
                </c:pt>
                <c:pt idx="1732">
                  <c:v>38258.0</c:v>
                </c:pt>
                <c:pt idx="1733">
                  <c:v>38259.0</c:v>
                </c:pt>
                <c:pt idx="1734">
                  <c:v>38260.0</c:v>
                </c:pt>
                <c:pt idx="1735">
                  <c:v>38261.0</c:v>
                </c:pt>
                <c:pt idx="1736">
                  <c:v>38262.0</c:v>
                </c:pt>
                <c:pt idx="1737">
                  <c:v>38263.0</c:v>
                </c:pt>
                <c:pt idx="1738">
                  <c:v>38264.0</c:v>
                </c:pt>
                <c:pt idx="1739">
                  <c:v>38265.0</c:v>
                </c:pt>
                <c:pt idx="1740">
                  <c:v>38266.0</c:v>
                </c:pt>
                <c:pt idx="1741">
                  <c:v>38267.0</c:v>
                </c:pt>
                <c:pt idx="1742">
                  <c:v>38268.0</c:v>
                </c:pt>
                <c:pt idx="1743">
                  <c:v>38269.0</c:v>
                </c:pt>
                <c:pt idx="1744">
                  <c:v>38270.0</c:v>
                </c:pt>
                <c:pt idx="1745">
                  <c:v>38271.0</c:v>
                </c:pt>
                <c:pt idx="1746">
                  <c:v>38272.0</c:v>
                </c:pt>
                <c:pt idx="1747">
                  <c:v>38273.0</c:v>
                </c:pt>
                <c:pt idx="1748">
                  <c:v>38274.0</c:v>
                </c:pt>
                <c:pt idx="1749">
                  <c:v>38275.0</c:v>
                </c:pt>
                <c:pt idx="1750">
                  <c:v>38276.0</c:v>
                </c:pt>
                <c:pt idx="1751">
                  <c:v>38277.0</c:v>
                </c:pt>
                <c:pt idx="1752">
                  <c:v>38278.0</c:v>
                </c:pt>
                <c:pt idx="1753">
                  <c:v>38279.0</c:v>
                </c:pt>
                <c:pt idx="1754">
                  <c:v>38280.0</c:v>
                </c:pt>
                <c:pt idx="1755">
                  <c:v>38281.0</c:v>
                </c:pt>
                <c:pt idx="1756">
                  <c:v>38282.0</c:v>
                </c:pt>
                <c:pt idx="1757">
                  <c:v>38283.0</c:v>
                </c:pt>
                <c:pt idx="1758">
                  <c:v>38284.0</c:v>
                </c:pt>
                <c:pt idx="1759">
                  <c:v>38285.0</c:v>
                </c:pt>
                <c:pt idx="1760">
                  <c:v>38286.0</c:v>
                </c:pt>
                <c:pt idx="1761">
                  <c:v>38287.0</c:v>
                </c:pt>
                <c:pt idx="1762">
                  <c:v>38288.0</c:v>
                </c:pt>
                <c:pt idx="1763">
                  <c:v>38289.0</c:v>
                </c:pt>
                <c:pt idx="1764">
                  <c:v>38290.0</c:v>
                </c:pt>
                <c:pt idx="1765">
                  <c:v>38291.0</c:v>
                </c:pt>
                <c:pt idx="1766">
                  <c:v>38292.0</c:v>
                </c:pt>
                <c:pt idx="1767">
                  <c:v>38293.0</c:v>
                </c:pt>
                <c:pt idx="1768">
                  <c:v>38294.0</c:v>
                </c:pt>
                <c:pt idx="1769">
                  <c:v>38295.0</c:v>
                </c:pt>
                <c:pt idx="1770">
                  <c:v>38296.0</c:v>
                </c:pt>
                <c:pt idx="1771">
                  <c:v>38297.0</c:v>
                </c:pt>
                <c:pt idx="1772">
                  <c:v>38298.0</c:v>
                </c:pt>
                <c:pt idx="1773">
                  <c:v>38299.0</c:v>
                </c:pt>
                <c:pt idx="1774">
                  <c:v>38300.0</c:v>
                </c:pt>
                <c:pt idx="1775">
                  <c:v>38301.0</c:v>
                </c:pt>
                <c:pt idx="1776">
                  <c:v>38302.0</c:v>
                </c:pt>
                <c:pt idx="1777">
                  <c:v>38303.0</c:v>
                </c:pt>
                <c:pt idx="1778">
                  <c:v>38304.0</c:v>
                </c:pt>
                <c:pt idx="1779">
                  <c:v>38305.0</c:v>
                </c:pt>
                <c:pt idx="1780">
                  <c:v>38306.0</c:v>
                </c:pt>
                <c:pt idx="1781">
                  <c:v>38307.0</c:v>
                </c:pt>
                <c:pt idx="1782">
                  <c:v>38308.0</c:v>
                </c:pt>
                <c:pt idx="1783">
                  <c:v>38309.0</c:v>
                </c:pt>
                <c:pt idx="1784">
                  <c:v>38310.0</c:v>
                </c:pt>
                <c:pt idx="1785">
                  <c:v>38311.0</c:v>
                </c:pt>
                <c:pt idx="1786">
                  <c:v>38312.0</c:v>
                </c:pt>
                <c:pt idx="1787">
                  <c:v>38313.0</c:v>
                </c:pt>
                <c:pt idx="1788">
                  <c:v>38314.0</c:v>
                </c:pt>
                <c:pt idx="1789">
                  <c:v>38315.0</c:v>
                </c:pt>
                <c:pt idx="1790">
                  <c:v>38316.0</c:v>
                </c:pt>
                <c:pt idx="1791">
                  <c:v>38317.0</c:v>
                </c:pt>
                <c:pt idx="1792">
                  <c:v>38318.0</c:v>
                </c:pt>
                <c:pt idx="1793">
                  <c:v>38319.0</c:v>
                </c:pt>
                <c:pt idx="1794">
                  <c:v>38320.0</c:v>
                </c:pt>
                <c:pt idx="1795">
                  <c:v>38321.0</c:v>
                </c:pt>
                <c:pt idx="1796">
                  <c:v>38322.0</c:v>
                </c:pt>
                <c:pt idx="1797">
                  <c:v>38323.0</c:v>
                </c:pt>
                <c:pt idx="1798">
                  <c:v>38324.0</c:v>
                </c:pt>
                <c:pt idx="1799">
                  <c:v>38325.0</c:v>
                </c:pt>
                <c:pt idx="1800">
                  <c:v>38326.0</c:v>
                </c:pt>
                <c:pt idx="1801">
                  <c:v>38327.0</c:v>
                </c:pt>
                <c:pt idx="1802">
                  <c:v>38328.0</c:v>
                </c:pt>
                <c:pt idx="1803">
                  <c:v>38329.0</c:v>
                </c:pt>
                <c:pt idx="1804">
                  <c:v>38330.0</c:v>
                </c:pt>
                <c:pt idx="1805">
                  <c:v>38331.0</c:v>
                </c:pt>
                <c:pt idx="1806">
                  <c:v>38332.0</c:v>
                </c:pt>
                <c:pt idx="1807">
                  <c:v>38333.0</c:v>
                </c:pt>
                <c:pt idx="1808">
                  <c:v>38334.0</c:v>
                </c:pt>
                <c:pt idx="1809">
                  <c:v>38335.0</c:v>
                </c:pt>
                <c:pt idx="1810">
                  <c:v>38336.0</c:v>
                </c:pt>
                <c:pt idx="1811">
                  <c:v>38337.0</c:v>
                </c:pt>
                <c:pt idx="1812">
                  <c:v>38338.0</c:v>
                </c:pt>
                <c:pt idx="1813">
                  <c:v>38339.0</c:v>
                </c:pt>
                <c:pt idx="1814">
                  <c:v>38340.0</c:v>
                </c:pt>
                <c:pt idx="1815">
                  <c:v>38341.0</c:v>
                </c:pt>
                <c:pt idx="1816">
                  <c:v>38342.0</c:v>
                </c:pt>
                <c:pt idx="1817">
                  <c:v>38343.0</c:v>
                </c:pt>
                <c:pt idx="1818">
                  <c:v>38344.0</c:v>
                </c:pt>
                <c:pt idx="1819">
                  <c:v>38345.0</c:v>
                </c:pt>
                <c:pt idx="1820">
                  <c:v>38346.0</c:v>
                </c:pt>
                <c:pt idx="1821">
                  <c:v>38347.0</c:v>
                </c:pt>
                <c:pt idx="1822">
                  <c:v>38348.0</c:v>
                </c:pt>
                <c:pt idx="1823">
                  <c:v>38349.0</c:v>
                </c:pt>
                <c:pt idx="1824">
                  <c:v>38350.0</c:v>
                </c:pt>
                <c:pt idx="1825">
                  <c:v>38351.0</c:v>
                </c:pt>
                <c:pt idx="1826">
                  <c:v>38352.0</c:v>
                </c:pt>
                <c:pt idx="1827">
                  <c:v>38353.0</c:v>
                </c:pt>
                <c:pt idx="1828">
                  <c:v>38354.0</c:v>
                </c:pt>
                <c:pt idx="1829">
                  <c:v>38355.0</c:v>
                </c:pt>
                <c:pt idx="1830">
                  <c:v>38356.0</c:v>
                </c:pt>
                <c:pt idx="1831">
                  <c:v>38357.0</c:v>
                </c:pt>
                <c:pt idx="1832">
                  <c:v>38358.0</c:v>
                </c:pt>
                <c:pt idx="1833">
                  <c:v>38359.0</c:v>
                </c:pt>
                <c:pt idx="1834">
                  <c:v>38360.0</c:v>
                </c:pt>
                <c:pt idx="1835">
                  <c:v>38361.0</c:v>
                </c:pt>
                <c:pt idx="1836">
                  <c:v>38362.0</c:v>
                </c:pt>
                <c:pt idx="1837">
                  <c:v>38363.0</c:v>
                </c:pt>
                <c:pt idx="1838">
                  <c:v>38364.0</c:v>
                </c:pt>
                <c:pt idx="1839">
                  <c:v>38365.0</c:v>
                </c:pt>
                <c:pt idx="1840">
                  <c:v>38366.0</c:v>
                </c:pt>
                <c:pt idx="1841">
                  <c:v>38367.0</c:v>
                </c:pt>
                <c:pt idx="1842">
                  <c:v>38368.0</c:v>
                </c:pt>
                <c:pt idx="1843">
                  <c:v>38369.0</c:v>
                </c:pt>
                <c:pt idx="1844">
                  <c:v>38370.0</c:v>
                </c:pt>
                <c:pt idx="1845">
                  <c:v>38371.0</c:v>
                </c:pt>
                <c:pt idx="1846">
                  <c:v>38372.0</c:v>
                </c:pt>
                <c:pt idx="1847">
                  <c:v>38373.0</c:v>
                </c:pt>
                <c:pt idx="1848">
                  <c:v>38374.0</c:v>
                </c:pt>
                <c:pt idx="1849">
                  <c:v>38375.0</c:v>
                </c:pt>
                <c:pt idx="1850">
                  <c:v>38376.0</c:v>
                </c:pt>
                <c:pt idx="1851">
                  <c:v>38377.0</c:v>
                </c:pt>
                <c:pt idx="1852">
                  <c:v>38378.0</c:v>
                </c:pt>
                <c:pt idx="1853">
                  <c:v>38379.0</c:v>
                </c:pt>
                <c:pt idx="1854">
                  <c:v>38380.0</c:v>
                </c:pt>
                <c:pt idx="1855">
                  <c:v>38381.0</c:v>
                </c:pt>
                <c:pt idx="1856">
                  <c:v>38382.0</c:v>
                </c:pt>
                <c:pt idx="1857">
                  <c:v>38383.0</c:v>
                </c:pt>
                <c:pt idx="1858">
                  <c:v>38384.0</c:v>
                </c:pt>
                <c:pt idx="1859">
                  <c:v>38385.0</c:v>
                </c:pt>
                <c:pt idx="1860">
                  <c:v>38386.0</c:v>
                </c:pt>
                <c:pt idx="1861">
                  <c:v>38387.0</c:v>
                </c:pt>
                <c:pt idx="1862">
                  <c:v>38388.0</c:v>
                </c:pt>
                <c:pt idx="1863">
                  <c:v>38389.0</c:v>
                </c:pt>
                <c:pt idx="1864">
                  <c:v>38390.0</c:v>
                </c:pt>
                <c:pt idx="1865">
                  <c:v>38391.0</c:v>
                </c:pt>
                <c:pt idx="1866">
                  <c:v>38392.0</c:v>
                </c:pt>
                <c:pt idx="1867">
                  <c:v>38393.0</c:v>
                </c:pt>
                <c:pt idx="1868">
                  <c:v>38394.0</c:v>
                </c:pt>
                <c:pt idx="1869">
                  <c:v>38395.0</c:v>
                </c:pt>
                <c:pt idx="1870">
                  <c:v>38396.0</c:v>
                </c:pt>
                <c:pt idx="1871">
                  <c:v>38397.0</c:v>
                </c:pt>
                <c:pt idx="1872">
                  <c:v>38398.0</c:v>
                </c:pt>
                <c:pt idx="1873">
                  <c:v>38399.0</c:v>
                </c:pt>
                <c:pt idx="1874">
                  <c:v>38400.0</c:v>
                </c:pt>
                <c:pt idx="1875">
                  <c:v>38401.0</c:v>
                </c:pt>
                <c:pt idx="1876">
                  <c:v>38402.0</c:v>
                </c:pt>
                <c:pt idx="1877">
                  <c:v>38403.0</c:v>
                </c:pt>
                <c:pt idx="1878">
                  <c:v>38404.0</c:v>
                </c:pt>
                <c:pt idx="1879">
                  <c:v>38405.0</c:v>
                </c:pt>
                <c:pt idx="1880">
                  <c:v>38406.0</c:v>
                </c:pt>
                <c:pt idx="1881">
                  <c:v>38407.0</c:v>
                </c:pt>
                <c:pt idx="1882">
                  <c:v>38408.0</c:v>
                </c:pt>
                <c:pt idx="1883">
                  <c:v>38409.0</c:v>
                </c:pt>
                <c:pt idx="1884">
                  <c:v>38410.0</c:v>
                </c:pt>
                <c:pt idx="1885">
                  <c:v>38411.0</c:v>
                </c:pt>
                <c:pt idx="1886">
                  <c:v>38412.0</c:v>
                </c:pt>
                <c:pt idx="1887">
                  <c:v>38413.0</c:v>
                </c:pt>
                <c:pt idx="1888">
                  <c:v>38414.0</c:v>
                </c:pt>
                <c:pt idx="1889">
                  <c:v>38415.0</c:v>
                </c:pt>
                <c:pt idx="1890">
                  <c:v>38416.0</c:v>
                </c:pt>
                <c:pt idx="1891">
                  <c:v>38417.0</c:v>
                </c:pt>
                <c:pt idx="1892">
                  <c:v>38418.0</c:v>
                </c:pt>
                <c:pt idx="1893">
                  <c:v>38419.0</c:v>
                </c:pt>
                <c:pt idx="1894">
                  <c:v>38420.0</c:v>
                </c:pt>
                <c:pt idx="1895">
                  <c:v>38421.0</c:v>
                </c:pt>
                <c:pt idx="1896">
                  <c:v>38422.0</c:v>
                </c:pt>
                <c:pt idx="1897">
                  <c:v>38423.0</c:v>
                </c:pt>
                <c:pt idx="1898">
                  <c:v>38424.0</c:v>
                </c:pt>
                <c:pt idx="1899">
                  <c:v>38425.0</c:v>
                </c:pt>
                <c:pt idx="1900">
                  <c:v>38426.0</c:v>
                </c:pt>
                <c:pt idx="1901">
                  <c:v>38427.0</c:v>
                </c:pt>
                <c:pt idx="1902">
                  <c:v>38428.0</c:v>
                </c:pt>
                <c:pt idx="1903">
                  <c:v>38429.0</c:v>
                </c:pt>
                <c:pt idx="1904">
                  <c:v>38430.0</c:v>
                </c:pt>
                <c:pt idx="1905">
                  <c:v>38431.0</c:v>
                </c:pt>
                <c:pt idx="1906">
                  <c:v>38432.0</c:v>
                </c:pt>
                <c:pt idx="1907">
                  <c:v>38433.0</c:v>
                </c:pt>
                <c:pt idx="1908">
                  <c:v>38434.0</c:v>
                </c:pt>
                <c:pt idx="1909">
                  <c:v>38435.0</c:v>
                </c:pt>
                <c:pt idx="1910">
                  <c:v>38436.0</c:v>
                </c:pt>
                <c:pt idx="1911">
                  <c:v>38437.0</c:v>
                </c:pt>
                <c:pt idx="1912">
                  <c:v>38438.0</c:v>
                </c:pt>
                <c:pt idx="1913">
                  <c:v>38439.0</c:v>
                </c:pt>
                <c:pt idx="1914">
                  <c:v>38440.0</c:v>
                </c:pt>
                <c:pt idx="1915">
                  <c:v>38441.0</c:v>
                </c:pt>
                <c:pt idx="1916">
                  <c:v>38442.0</c:v>
                </c:pt>
                <c:pt idx="1917">
                  <c:v>38443.0</c:v>
                </c:pt>
                <c:pt idx="1918">
                  <c:v>38444.0</c:v>
                </c:pt>
                <c:pt idx="1919">
                  <c:v>38445.0</c:v>
                </c:pt>
                <c:pt idx="1920">
                  <c:v>38446.0</c:v>
                </c:pt>
                <c:pt idx="1921">
                  <c:v>38447.0</c:v>
                </c:pt>
                <c:pt idx="1922">
                  <c:v>38448.0</c:v>
                </c:pt>
                <c:pt idx="1923">
                  <c:v>38449.0</c:v>
                </c:pt>
                <c:pt idx="1924">
                  <c:v>38450.0</c:v>
                </c:pt>
                <c:pt idx="1925">
                  <c:v>38451.0</c:v>
                </c:pt>
                <c:pt idx="1926">
                  <c:v>38452.0</c:v>
                </c:pt>
                <c:pt idx="1927">
                  <c:v>38453.0</c:v>
                </c:pt>
                <c:pt idx="1928">
                  <c:v>38454.0</c:v>
                </c:pt>
                <c:pt idx="1929">
                  <c:v>38455.0</c:v>
                </c:pt>
                <c:pt idx="1930">
                  <c:v>38456.0</c:v>
                </c:pt>
                <c:pt idx="1931">
                  <c:v>38457.0</c:v>
                </c:pt>
                <c:pt idx="1932">
                  <c:v>38458.0</c:v>
                </c:pt>
                <c:pt idx="1933">
                  <c:v>38459.0</c:v>
                </c:pt>
                <c:pt idx="1934">
                  <c:v>38460.0</c:v>
                </c:pt>
                <c:pt idx="1935">
                  <c:v>38461.0</c:v>
                </c:pt>
                <c:pt idx="1936">
                  <c:v>38462.0</c:v>
                </c:pt>
                <c:pt idx="1937">
                  <c:v>38463.0</c:v>
                </c:pt>
                <c:pt idx="1938">
                  <c:v>38464.0</c:v>
                </c:pt>
                <c:pt idx="1939">
                  <c:v>38465.0</c:v>
                </c:pt>
                <c:pt idx="1940">
                  <c:v>38466.0</c:v>
                </c:pt>
                <c:pt idx="1941">
                  <c:v>38467.0</c:v>
                </c:pt>
                <c:pt idx="1942">
                  <c:v>38468.0</c:v>
                </c:pt>
                <c:pt idx="1943">
                  <c:v>38469.0</c:v>
                </c:pt>
                <c:pt idx="1944">
                  <c:v>38470.0</c:v>
                </c:pt>
                <c:pt idx="1945">
                  <c:v>38471.0</c:v>
                </c:pt>
                <c:pt idx="1946">
                  <c:v>38472.0</c:v>
                </c:pt>
                <c:pt idx="1947">
                  <c:v>38473.0</c:v>
                </c:pt>
                <c:pt idx="1948">
                  <c:v>38474.0</c:v>
                </c:pt>
                <c:pt idx="1949">
                  <c:v>38475.0</c:v>
                </c:pt>
                <c:pt idx="1950">
                  <c:v>38476.0</c:v>
                </c:pt>
                <c:pt idx="1951">
                  <c:v>38477.0</c:v>
                </c:pt>
                <c:pt idx="1952">
                  <c:v>38478.0</c:v>
                </c:pt>
                <c:pt idx="1953">
                  <c:v>38479.0</c:v>
                </c:pt>
                <c:pt idx="1954">
                  <c:v>38480.0</c:v>
                </c:pt>
                <c:pt idx="1955">
                  <c:v>38481.0</c:v>
                </c:pt>
                <c:pt idx="1956">
                  <c:v>38482.0</c:v>
                </c:pt>
                <c:pt idx="1957">
                  <c:v>38483.0</c:v>
                </c:pt>
                <c:pt idx="1958">
                  <c:v>38484.0</c:v>
                </c:pt>
                <c:pt idx="1959">
                  <c:v>38485.0</c:v>
                </c:pt>
                <c:pt idx="1960">
                  <c:v>38486.0</c:v>
                </c:pt>
                <c:pt idx="1961">
                  <c:v>38487.0</c:v>
                </c:pt>
                <c:pt idx="1962">
                  <c:v>38488.0</c:v>
                </c:pt>
                <c:pt idx="1963">
                  <c:v>38489.0</c:v>
                </c:pt>
                <c:pt idx="1964">
                  <c:v>38490.0</c:v>
                </c:pt>
                <c:pt idx="1965">
                  <c:v>38491.0</c:v>
                </c:pt>
                <c:pt idx="1966">
                  <c:v>38492.0</c:v>
                </c:pt>
                <c:pt idx="1967">
                  <c:v>38493.0</c:v>
                </c:pt>
                <c:pt idx="1968">
                  <c:v>38494.0</c:v>
                </c:pt>
                <c:pt idx="1969">
                  <c:v>38495.0</c:v>
                </c:pt>
                <c:pt idx="1970">
                  <c:v>38496.0</c:v>
                </c:pt>
                <c:pt idx="1971">
                  <c:v>38497.0</c:v>
                </c:pt>
                <c:pt idx="1972">
                  <c:v>38498.0</c:v>
                </c:pt>
                <c:pt idx="1973">
                  <c:v>38499.0</c:v>
                </c:pt>
                <c:pt idx="1974">
                  <c:v>38500.0</c:v>
                </c:pt>
                <c:pt idx="1975">
                  <c:v>38501.0</c:v>
                </c:pt>
                <c:pt idx="1976">
                  <c:v>38502.0</c:v>
                </c:pt>
                <c:pt idx="1977">
                  <c:v>38503.0</c:v>
                </c:pt>
                <c:pt idx="1978">
                  <c:v>38504.0</c:v>
                </c:pt>
                <c:pt idx="1979">
                  <c:v>38505.0</c:v>
                </c:pt>
                <c:pt idx="1980">
                  <c:v>38506.0</c:v>
                </c:pt>
                <c:pt idx="1981">
                  <c:v>38507.0</c:v>
                </c:pt>
                <c:pt idx="1982">
                  <c:v>38508.0</c:v>
                </c:pt>
                <c:pt idx="1983">
                  <c:v>38509.0</c:v>
                </c:pt>
                <c:pt idx="1984">
                  <c:v>38510.0</c:v>
                </c:pt>
                <c:pt idx="1985">
                  <c:v>38511.0</c:v>
                </c:pt>
                <c:pt idx="1986">
                  <c:v>38512.0</c:v>
                </c:pt>
                <c:pt idx="1987">
                  <c:v>38513.0</c:v>
                </c:pt>
                <c:pt idx="1988">
                  <c:v>38514.0</c:v>
                </c:pt>
                <c:pt idx="1989">
                  <c:v>38515.0</c:v>
                </c:pt>
                <c:pt idx="1990">
                  <c:v>38516.0</c:v>
                </c:pt>
                <c:pt idx="1991">
                  <c:v>38517.0</c:v>
                </c:pt>
                <c:pt idx="1992">
                  <c:v>38518.0</c:v>
                </c:pt>
                <c:pt idx="1993">
                  <c:v>38519.0</c:v>
                </c:pt>
                <c:pt idx="1994">
                  <c:v>38520.0</c:v>
                </c:pt>
                <c:pt idx="1995">
                  <c:v>38521.0</c:v>
                </c:pt>
                <c:pt idx="1996">
                  <c:v>38522.0</c:v>
                </c:pt>
                <c:pt idx="1997">
                  <c:v>38523.0</c:v>
                </c:pt>
                <c:pt idx="1998">
                  <c:v>38524.0</c:v>
                </c:pt>
                <c:pt idx="1999">
                  <c:v>38525.0</c:v>
                </c:pt>
                <c:pt idx="2000">
                  <c:v>38526.0</c:v>
                </c:pt>
                <c:pt idx="2001">
                  <c:v>38527.0</c:v>
                </c:pt>
                <c:pt idx="2002">
                  <c:v>38528.0</c:v>
                </c:pt>
                <c:pt idx="2003">
                  <c:v>38529.0</c:v>
                </c:pt>
                <c:pt idx="2004">
                  <c:v>38530.0</c:v>
                </c:pt>
                <c:pt idx="2005">
                  <c:v>38531.0</c:v>
                </c:pt>
                <c:pt idx="2006">
                  <c:v>38532.0</c:v>
                </c:pt>
                <c:pt idx="2007">
                  <c:v>38533.0</c:v>
                </c:pt>
                <c:pt idx="2008">
                  <c:v>38534.0</c:v>
                </c:pt>
                <c:pt idx="2009">
                  <c:v>38535.0</c:v>
                </c:pt>
                <c:pt idx="2010">
                  <c:v>38536.0</c:v>
                </c:pt>
                <c:pt idx="2011">
                  <c:v>38537.0</c:v>
                </c:pt>
                <c:pt idx="2012">
                  <c:v>38538.0</c:v>
                </c:pt>
                <c:pt idx="2013">
                  <c:v>38539.0</c:v>
                </c:pt>
                <c:pt idx="2014">
                  <c:v>38540.0</c:v>
                </c:pt>
                <c:pt idx="2015">
                  <c:v>38541.0</c:v>
                </c:pt>
                <c:pt idx="2016">
                  <c:v>38542.0</c:v>
                </c:pt>
                <c:pt idx="2017">
                  <c:v>38543.0</c:v>
                </c:pt>
                <c:pt idx="2018">
                  <c:v>38544.0</c:v>
                </c:pt>
                <c:pt idx="2019">
                  <c:v>38545.0</c:v>
                </c:pt>
                <c:pt idx="2020">
                  <c:v>38546.0</c:v>
                </c:pt>
                <c:pt idx="2021">
                  <c:v>38547.0</c:v>
                </c:pt>
                <c:pt idx="2022">
                  <c:v>38548.0</c:v>
                </c:pt>
                <c:pt idx="2023">
                  <c:v>38549.0</c:v>
                </c:pt>
                <c:pt idx="2024">
                  <c:v>38550.0</c:v>
                </c:pt>
                <c:pt idx="2025">
                  <c:v>38551.0</c:v>
                </c:pt>
                <c:pt idx="2026">
                  <c:v>38552.0</c:v>
                </c:pt>
                <c:pt idx="2027">
                  <c:v>38553.0</c:v>
                </c:pt>
                <c:pt idx="2028">
                  <c:v>38554.0</c:v>
                </c:pt>
                <c:pt idx="2029">
                  <c:v>38555.0</c:v>
                </c:pt>
                <c:pt idx="2030">
                  <c:v>38556.0</c:v>
                </c:pt>
                <c:pt idx="2031">
                  <c:v>38557.0</c:v>
                </c:pt>
                <c:pt idx="2032">
                  <c:v>38558.0</c:v>
                </c:pt>
                <c:pt idx="2033">
                  <c:v>38559.0</c:v>
                </c:pt>
                <c:pt idx="2034">
                  <c:v>38560.0</c:v>
                </c:pt>
                <c:pt idx="2035">
                  <c:v>38561.0</c:v>
                </c:pt>
                <c:pt idx="2036">
                  <c:v>38562.0</c:v>
                </c:pt>
                <c:pt idx="2037">
                  <c:v>38563.0</c:v>
                </c:pt>
                <c:pt idx="2038">
                  <c:v>38564.0</c:v>
                </c:pt>
                <c:pt idx="2039">
                  <c:v>38565.0</c:v>
                </c:pt>
                <c:pt idx="2040">
                  <c:v>38566.0</c:v>
                </c:pt>
                <c:pt idx="2041">
                  <c:v>38567.0</c:v>
                </c:pt>
                <c:pt idx="2042">
                  <c:v>38568.0</c:v>
                </c:pt>
                <c:pt idx="2043">
                  <c:v>38569.0</c:v>
                </c:pt>
                <c:pt idx="2044">
                  <c:v>38570.0</c:v>
                </c:pt>
                <c:pt idx="2045">
                  <c:v>38571.0</c:v>
                </c:pt>
                <c:pt idx="2046">
                  <c:v>38572.0</c:v>
                </c:pt>
                <c:pt idx="2047">
                  <c:v>38573.0</c:v>
                </c:pt>
                <c:pt idx="2048">
                  <c:v>38574.0</c:v>
                </c:pt>
                <c:pt idx="2049">
                  <c:v>38575.0</c:v>
                </c:pt>
                <c:pt idx="2050">
                  <c:v>38576.0</c:v>
                </c:pt>
                <c:pt idx="2051">
                  <c:v>38577.0</c:v>
                </c:pt>
                <c:pt idx="2052">
                  <c:v>38578.0</c:v>
                </c:pt>
                <c:pt idx="2053">
                  <c:v>38579.0</c:v>
                </c:pt>
                <c:pt idx="2054">
                  <c:v>38580.0</c:v>
                </c:pt>
                <c:pt idx="2055">
                  <c:v>38581.0</c:v>
                </c:pt>
                <c:pt idx="2056">
                  <c:v>38582.0</c:v>
                </c:pt>
                <c:pt idx="2057">
                  <c:v>38583.0</c:v>
                </c:pt>
                <c:pt idx="2058">
                  <c:v>38584.0</c:v>
                </c:pt>
                <c:pt idx="2059">
                  <c:v>38585.0</c:v>
                </c:pt>
                <c:pt idx="2060">
                  <c:v>38586.0</c:v>
                </c:pt>
                <c:pt idx="2061">
                  <c:v>38587.0</c:v>
                </c:pt>
                <c:pt idx="2062">
                  <c:v>38588.0</c:v>
                </c:pt>
                <c:pt idx="2063">
                  <c:v>38589.0</c:v>
                </c:pt>
                <c:pt idx="2064">
                  <c:v>38590.0</c:v>
                </c:pt>
                <c:pt idx="2065">
                  <c:v>38591.0</c:v>
                </c:pt>
                <c:pt idx="2066">
                  <c:v>38592.0</c:v>
                </c:pt>
                <c:pt idx="2067">
                  <c:v>38593.0</c:v>
                </c:pt>
                <c:pt idx="2068">
                  <c:v>38594.0</c:v>
                </c:pt>
                <c:pt idx="2069">
                  <c:v>38595.0</c:v>
                </c:pt>
                <c:pt idx="2070">
                  <c:v>38596.0</c:v>
                </c:pt>
                <c:pt idx="2071">
                  <c:v>38597.0</c:v>
                </c:pt>
                <c:pt idx="2072">
                  <c:v>38598.0</c:v>
                </c:pt>
                <c:pt idx="2073">
                  <c:v>38599.0</c:v>
                </c:pt>
                <c:pt idx="2074">
                  <c:v>38600.0</c:v>
                </c:pt>
                <c:pt idx="2075">
                  <c:v>38601.0</c:v>
                </c:pt>
                <c:pt idx="2076">
                  <c:v>38602.0</c:v>
                </c:pt>
                <c:pt idx="2077">
                  <c:v>38603.0</c:v>
                </c:pt>
                <c:pt idx="2078">
                  <c:v>38604.0</c:v>
                </c:pt>
                <c:pt idx="2079">
                  <c:v>38605.0</c:v>
                </c:pt>
                <c:pt idx="2080">
                  <c:v>38606.0</c:v>
                </c:pt>
                <c:pt idx="2081">
                  <c:v>38607.0</c:v>
                </c:pt>
                <c:pt idx="2082">
                  <c:v>38608.0</c:v>
                </c:pt>
                <c:pt idx="2083">
                  <c:v>38609.0</c:v>
                </c:pt>
                <c:pt idx="2084">
                  <c:v>38610.0</c:v>
                </c:pt>
                <c:pt idx="2085">
                  <c:v>38611.0</c:v>
                </c:pt>
                <c:pt idx="2086">
                  <c:v>38612.0</c:v>
                </c:pt>
                <c:pt idx="2087">
                  <c:v>38613.0</c:v>
                </c:pt>
                <c:pt idx="2088">
                  <c:v>38614.0</c:v>
                </c:pt>
                <c:pt idx="2089">
                  <c:v>38615.0</c:v>
                </c:pt>
                <c:pt idx="2090">
                  <c:v>38616.0</c:v>
                </c:pt>
                <c:pt idx="2091">
                  <c:v>38617.0</c:v>
                </c:pt>
                <c:pt idx="2092">
                  <c:v>38618.0</c:v>
                </c:pt>
                <c:pt idx="2093">
                  <c:v>38619.0</c:v>
                </c:pt>
                <c:pt idx="2094">
                  <c:v>38620.0</c:v>
                </c:pt>
                <c:pt idx="2095">
                  <c:v>38621.0</c:v>
                </c:pt>
                <c:pt idx="2096">
                  <c:v>38622.0</c:v>
                </c:pt>
                <c:pt idx="2097">
                  <c:v>38623.0</c:v>
                </c:pt>
                <c:pt idx="2098">
                  <c:v>38624.0</c:v>
                </c:pt>
                <c:pt idx="2099">
                  <c:v>38625.0</c:v>
                </c:pt>
                <c:pt idx="2100">
                  <c:v>38626.0</c:v>
                </c:pt>
                <c:pt idx="2101">
                  <c:v>38627.0</c:v>
                </c:pt>
                <c:pt idx="2102">
                  <c:v>38628.0</c:v>
                </c:pt>
                <c:pt idx="2103">
                  <c:v>38629.0</c:v>
                </c:pt>
                <c:pt idx="2104">
                  <c:v>38630.0</c:v>
                </c:pt>
                <c:pt idx="2105">
                  <c:v>38631.0</c:v>
                </c:pt>
                <c:pt idx="2106">
                  <c:v>38632.0</c:v>
                </c:pt>
                <c:pt idx="2107">
                  <c:v>38633.0</c:v>
                </c:pt>
                <c:pt idx="2108">
                  <c:v>38634.0</c:v>
                </c:pt>
                <c:pt idx="2109">
                  <c:v>38635.0</c:v>
                </c:pt>
                <c:pt idx="2110">
                  <c:v>38636.0</c:v>
                </c:pt>
                <c:pt idx="2111">
                  <c:v>38637.0</c:v>
                </c:pt>
                <c:pt idx="2112">
                  <c:v>38638.0</c:v>
                </c:pt>
                <c:pt idx="2113">
                  <c:v>38639.0</c:v>
                </c:pt>
                <c:pt idx="2114">
                  <c:v>38640.0</c:v>
                </c:pt>
                <c:pt idx="2115">
                  <c:v>38641.0</c:v>
                </c:pt>
                <c:pt idx="2116">
                  <c:v>38642.0</c:v>
                </c:pt>
                <c:pt idx="2117">
                  <c:v>38643.0</c:v>
                </c:pt>
                <c:pt idx="2118">
                  <c:v>38644.0</c:v>
                </c:pt>
                <c:pt idx="2119">
                  <c:v>38645.0</c:v>
                </c:pt>
                <c:pt idx="2120">
                  <c:v>38646.0</c:v>
                </c:pt>
                <c:pt idx="2121">
                  <c:v>38647.0</c:v>
                </c:pt>
                <c:pt idx="2122">
                  <c:v>38648.0</c:v>
                </c:pt>
                <c:pt idx="2123">
                  <c:v>38649.0</c:v>
                </c:pt>
                <c:pt idx="2124">
                  <c:v>38650.0</c:v>
                </c:pt>
                <c:pt idx="2125">
                  <c:v>38651.0</c:v>
                </c:pt>
                <c:pt idx="2126">
                  <c:v>38652.0</c:v>
                </c:pt>
                <c:pt idx="2127">
                  <c:v>38653.0</c:v>
                </c:pt>
                <c:pt idx="2128">
                  <c:v>38654.0</c:v>
                </c:pt>
                <c:pt idx="2129">
                  <c:v>38655.0</c:v>
                </c:pt>
                <c:pt idx="2130">
                  <c:v>38656.0</c:v>
                </c:pt>
                <c:pt idx="2131">
                  <c:v>38657.0</c:v>
                </c:pt>
                <c:pt idx="2132">
                  <c:v>38658.0</c:v>
                </c:pt>
                <c:pt idx="2133">
                  <c:v>38659.0</c:v>
                </c:pt>
                <c:pt idx="2134">
                  <c:v>38660.0</c:v>
                </c:pt>
                <c:pt idx="2135">
                  <c:v>38661.0</c:v>
                </c:pt>
                <c:pt idx="2136">
                  <c:v>38662.0</c:v>
                </c:pt>
                <c:pt idx="2137">
                  <c:v>38663.0</c:v>
                </c:pt>
                <c:pt idx="2138">
                  <c:v>38664.0</c:v>
                </c:pt>
                <c:pt idx="2139">
                  <c:v>38665.0</c:v>
                </c:pt>
                <c:pt idx="2140">
                  <c:v>38666.0</c:v>
                </c:pt>
                <c:pt idx="2141">
                  <c:v>38667.0</c:v>
                </c:pt>
                <c:pt idx="2142">
                  <c:v>38668.0</c:v>
                </c:pt>
                <c:pt idx="2143">
                  <c:v>38669.0</c:v>
                </c:pt>
                <c:pt idx="2144">
                  <c:v>38670.0</c:v>
                </c:pt>
                <c:pt idx="2145">
                  <c:v>38671.0</c:v>
                </c:pt>
                <c:pt idx="2146">
                  <c:v>38672.0</c:v>
                </c:pt>
                <c:pt idx="2147">
                  <c:v>38673.0</c:v>
                </c:pt>
                <c:pt idx="2148">
                  <c:v>38674.0</c:v>
                </c:pt>
                <c:pt idx="2149">
                  <c:v>38675.0</c:v>
                </c:pt>
                <c:pt idx="2150">
                  <c:v>38676.0</c:v>
                </c:pt>
                <c:pt idx="2151">
                  <c:v>38677.0</c:v>
                </c:pt>
                <c:pt idx="2152">
                  <c:v>38678.0</c:v>
                </c:pt>
                <c:pt idx="2153">
                  <c:v>38679.0</c:v>
                </c:pt>
                <c:pt idx="2154">
                  <c:v>38680.0</c:v>
                </c:pt>
                <c:pt idx="2155">
                  <c:v>38681.0</c:v>
                </c:pt>
                <c:pt idx="2156">
                  <c:v>38682.0</c:v>
                </c:pt>
                <c:pt idx="2157">
                  <c:v>38683.0</c:v>
                </c:pt>
                <c:pt idx="2158">
                  <c:v>38684.0</c:v>
                </c:pt>
                <c:pt idx="2159">
                  <c:v>38685.0</c:v>
                </c:pt>
                <c:pt idx="2160">
                  <c:v>38686.0</c:v>
                </c:pt>
                <c:pt idx="2161">
                  <c:v>38687.0</c:v>
                </c:pt>
                <c:pt idx="2162">
                  <c:v>38688.0</c:v>
                </c:pt>
                <c:pt idx="2163">
                  <c:v>38689.0</c:v>
                </c:pt>
                <c:pt idx="2164">
                  <c:v>38690.0</c:v>
                </c:pt>
                <c:pt idx="2165">
                  <c:v>38691.0</c:v>
                </c:pt>
                <c:pt idx="2166">
                  <c:v>38692.0</c:v>
                </c:pt>
                <c:pt idx="2167">
                  <c:v>38693.0</c:v>
                </c:pt>
                <c:pt idx="2168">
                  <c:v>38694.0</c:v>
                </c:pt>
                <c:pt idx="2169">
                  <c:v>38695.0</c:v>
                </c:pt>
                <c:pt idx="2170">
                  <c:v>38696.0</c:v>
                </c:pt>
                <c:pt idx="2171">
                  <c:v>38697.0</c:v>
                </c:pt>
                <c:pt idx="2172">
                  <c:v>38698.0</c:v>
                </c:pt>
                <c:pt idx="2173">
                  <c:v>38699.0</c:v>
                </c:pt>
                <c:pt idx="2174">
                  <c:v>38700.0</c:v>
                </c:pt>
                <c:pt idx="2175">
                  <c:v>38701.0</c:v>
                </c:pt>
                <c:pt idx="2176">
                  <c:v>38702.0</c:v>
                </c:pt>
                <c:pt idx="2177">
                  <c:v>38703.0</c:v>
                </c:pt>
                <c:pt idx="2178">
                  <c:v>38704.0</c:v>
                </c:pt>
                <c:pt idx="2179">
                  <c:v>38705.0</c:v>
                </c:pt>
                <c:pt idx="2180">
                  <c:v>38706.0</c:v>
                </c:pt>
                <c:pt idx="2181">
                  <c:v>38707.0</c:v>
                </c:pt>
                <c:pt idx="2182">
                  <c:v>38708.0</c:v>
                </c:pt>
                <c:pt idx="2183">
                  <c:v>38709.0</c:v>
                </c:pt>
                <c:pt idx="2184">
                  <c:v>38710.0</c:v>
                </c:pt>
                <c:pt idx="2185">
                  <c:v>38711.0</c:v>
                </c:pt>
                <c:pt idx="2186">
                  <c:v>38712.0</c:v>
                </c:pt>
                <c:pt idx="2187">
                  <c:v>38713.0</c:v>
                </c:pt>
                <c:pt idx="2188">
                  <c:v>38714.0</c:v>
                </c:pt>
                <c:pt idx="2189">
                  <c:v>38715.0</c:v>
                </c:pt>
                <c:pt idx="2190">
                  <c:v>38716.0</c:v>
                </c:pt>
                <c:pt idx="2191">
                  <c:v>38717.0</c:v>
                </c:pt>
                <c:pt idx="2192">
                  <c:v>38718.0</c:v>
                </c:pt>
                <c:pt idx="2193">
                  <c:v>38719.0</c:v>
                </c:pt>
                <c:pt idx="2194">
                  <c:v>38720.0</c:v>
                </c:pt>
                <c:pt idx="2195">
                  <c:v>38721.0</c:v>
                </c:pt>
                <c:pt idx="2196">
                  <c:v>38722.0</c:v>
                </c:pt>
                <c:pt idx="2197">
                  <c:v>38723.0</c:v>
                </c:pt>
                <c:pt idx="2198">
                  <c:v>38724.0</c:v>
                </c:pt>
                <c:pt idx="2199">
                  <c:v>38725.0</c:v>
                </c:pt>
                <c:pt idx="2200">
                  <c:v>38726.0</c:v>
                </c:pt>
                <c:pt idx="2201">
                  <c:v>38727.0</c:v>
                </c:pt>
                <c:pt idx="2202">
                  <c:v>38728.0</c:v>
                </c:pt>
                <c:pt idx="2203">
                  <c:v>38729.0</c:v>
                </c:pt>
                <c:pt idx="2204">
                  <c:v>38730.0</c:v>
                </c:pt>
                <c:pt idx="2205">
                  <c:v>38731.0</c:v>
                </c:pt>
                <c:pt idx="2206">
                  <c:v>38732.0</c:v>
                </c:pt>
                <c:pt idx="2207">
                  <c:v>38733.0</c:v>
                </c:pt>
                <c:pt idx="2208">
                  <c:v>38734.0</c:v>
                </c:pt>
                <c:pt idx="2209">
                  <c:v>38735.0</c:v>
                </c:pt>
                <c:pt idx="2210">
                  <c:v>38736.0</c:v>
                </c:pt>
                <c:pt idx="2211">
                  <c:v>38737.0</c:v>
                </c:pt>
                <c:pt idx="2212">
                  <c:v>38738.0</c:v>
                </c:pt>
                <c:pt idx="2213">
                  <c:v>38739.0</c:v>
                </c:pt>
                <c:pt idx="2214">
                  <c:v>38740.0</c:v>
                </c:pt>
                <c:pt idx="2215">
                  <c:v>38741.0</c:v>
                </c:pt>
                <c:pt idx="2216">
                  <c:v>38742.0</c:v>
                </c:pt>
                <c:pt idx="2217">
                  <c:v>38743.0</c:v>
                </c:pt>
                <c:pt idx="2218">
                  <c:v>38744.0</c:v>
                </c:pt>
                <c:pt idx="2219">
                  <c:v>38745.0</c:v>
                </c:pt>
                <c:pt idx="2220">
                  <c:v>38746.0</c:v>
                </c:pt>
                <c:pt idx="2221">
                  <c:v>38747.0</c:v>
                </c:pt>
                <c:pt idx="2222">
                  <c:v>38748.0</c:v>
                </c:pt>
                <c:pt idx="2223">
                  <c:v>38749.0</c:v>
                </c:pt>
                <c:pt idx="2224">
                  <c:v>38750.0</c:v>
                </c:pt>
                <c:pt idx="2225">
                  <c:v>38751.0</c:v>
                </c:pt>
                <c:pt idx="2226">
                  <c:v>38752.0</c:v>
                </c:pt>
                <c:pt idx="2227">
                  <c:v>38753.0</c:v>
                </c:pt>
                <c:pt idx="2228">
                  <c:v>38754.0</c:v>
                </c:pt>
                <c:pt idx="2229">
                  <c:v>38755.0</c:v>
                </c:pt>
                <c:pt idx="2230">
                  <c:v>38756.0</c:v>
                </c:pt>
                <c:pt idx="2231">
                  <c:v>38757.0</c:v>
                </c:pt>
                <c:pt idx="2232">
                  <c:v>38758.0</c:v>
                </c:pt>
                <c:pt idx="2233">
                  <c:v>38759.0</c:v>
                </c:pt>
                <c:pt idx="2234">
                  <c:v>38760.0</c:v>
                </c:pt>
                <c:pt idx="2235">
                  <c:v>38761.0</c:v>
                </c:pt>
                <c:pt idx="2236">
                  <c:v>38762.0</c:v>
                </c:pt>
                <c:pt idx="2237">
                  <c:v>38763.0</c:v>
                </c:pt>
                <c:pt idx="2238">
                  <c:v>38764.0</c:v>
                </c:pt>
                <c:pt idx="2239">
                  <c:v>38765.0</c:v>
                </c:pt>
                <c:pt idx="2240">
                  <c:v>38766.0</c:v>
                </c:pt>
                <c:pt idx="2241">
                  <c:v>38767.0</c:v>
                </c:pt>
                <c:pt idx="2242">
                  <c:v>38768.0</c:v>
                </c:pt>
                <c:pt idx="2243">
                  <c:v>38769.0</c:v>
                </c:pt>
                <c:pt idx="2244">
                  <c:v>38770.0</c:v>
                </c:pt>
                <c:pt idx="2245">
                  <c:v>38771.0</c:v>
                </c:pt>
                <c:pt idx="2246">
                  <c:v>38772.0</c:v>
                </c:pt>
                <c:pt idx="2247">
                  <c:v>38773.0</c:v>
                </c:pt>
                <c:pt idx="2248">
                  <c:v>38774.0</c:v>
                </c:pt>
                <c:pt idx="2249">
                  <c:v>38775.0</c:v>
                </c:pt>
                <c:pt idx="2250">
                  <c:v>38776.0</c:v>
                </c:pt>
                <c:pt idx="2251">
                  <c:v>38777.0</c:v>
                </c:pt>
                <c:pt idx="2252">
                  <c:v>38778.0</c:v>
                </c:pt>
                <c:pt idx="2253">
                  <c:v>38779.0</c:v>
                </c:pt>
                <c:pt idx="2254">
                  <c:v>38780.0</c:v>
                </c:pt>
                <c:pt idx="2255">
                  <c:v>38781.0</c:v>
                </c:pt>
                <c:pt idx="2256">
                  <c:v>38782.0</c:v>
                </c:pt>
                <c:pt idx="2257">
                  <c:v>38783.0</c:v>
                </c:pt>
                <c:pt idx="2258">
                  <c:v>38784.0</c:v>
                </c:pt>
                <c:pt idx="2259">
                  <c:v>38785.0</c:v>
                </c:pt>
                <c:pt idx="2260">
                  <c:v>38786.0</c:v>
                </c:pt>
                <c:pt idx="2261">
                  <c:v>38787.0</c:v>
                </c:pt>
                <c:pt idx="2262">
                  <c:v>38788.0</c:v>
                </c:pt>
                <c:pt idx="2263">
                  <c:v>38789.0</c:v>
                </c:pt>
                <c:pt idx="2264">
                  <c:v>38790.0</c:v>
                </c:pt>
                <c:pt idx="2265">
                  <c:v>38791.0</c:v>
                </c:pt>
                <c:pt idx="2266">
                  <c:v>38792.0</c:v>
                </c:pt>
                <c:pt idx="2267">
                  <c:v>38793.0</c:v>
                </c:pt>
                <c:pt idx="2268">
                  <c:v>38794.0</c:v>
                </c:pt>
                <c:pt idx="2269">
                  <c:v>38795.0</c:v>
                </c:pt>
                <c:pt idx="2270">
                  <c:v>38796.0</c:v>
                </c:pt>
                <c:pt idx="2271">
                  <c:v>38797.0</c:v>
                </c:pt>
                <c:pt idx="2272">
                  <c:v>38798.0</c:v>
                </c:pt>
                <c:pt idx="2273">
                  <c:v>38799.0</c:v>
                </c:pt>
                <c:pt idx="2274">
                  <c:v>38800.0</c:v>
                </c:pt>
                <c:pt idx="2275">
                  <c:v>38801.0</c:v>
                </c:pt>
                <c:pt idx="2276">
                  <c:v>38802.0</c:v>
                </c:pt>
                <c:pt idx="2277">
                  <c:v>38803.0</c:v>
                </c:pt>
                <c:pt idx="2278">
                  <c:v>38804.0</c:v>
                </c:pt>
                <c:pt idx="2279">
                  <c:v>38805.0</c:v>
                </c:pt>
                <c:pt idx="2280">
                  <c:v>38806.0</c:v>
                </c:pt>
                <c:pt idx="2281">
                  <c:v>38807.0</c:v>
                </c:pt>
                <c:pt idx="2282">
                  <c:v>38808.0</c:v>
                </c:pt>
                <c:pt idx="2283">
                  <c:v>38809.0</c:v>
                </c:pt>
                <c:pt idx="2284">
                  <c:v>38810.0</c:v>
                </c:pt>
                <c:pt idx="2285">
                  <c:v>38811.0</c:v>
                </c:pt>
                <c:pt idx="2286">
                  <c:v>38812.0</c:v>
                </c:pt>
                <c:pt idx="2287">
                  <c:v>38813.0</c:v>
                </c:pt>
                <c:pt idx="2288">
                  <c:v>38814.0</c:v>
                </c:pt>
                <c:pt idx="2289">
                  <c:v>38815.0</c:v>
                </c:pt>
                <c:pt idx="2290">
                  <c:v>38816.0</c:v>
                </c:pt>
                <c:pt idx="2291">
                  <c:v>38817.0</c:v>
                </c:pt>
                <c:pt idx="2292">
                  <c:v>38818.0</c:v>
                </c:pt>
                <c:pt idx="2293">
                  <c:v>38819.0</c:v>
                </c:pt>
                <c:pt idx="2294">
                  <c:v>38820.0</c:v>
                </c:pt>
                <c:pt idx="2295">
                  <c:v>38821.0</c:v>
                </c:pt>
                <c:pt idx="2296">
                  <c:v>38822.0</c:v>
                </c:pt>
                <c:pt idx="2297">
                  <c:v>38823.0</c:v>
                </c:pt>
                <c:pt idx="2298">
                  <c:v>38824.0</c:v>
                </c:pt>
                <c:pt idx="2299">
                  <c:v>38825.0</c:v>
                </c:pt>
                <c:pt idx="2300">
                  <c:v>38826.0</c:v>
                </c:pt>
                <c:pt idx="2301">
                  <c:v>38827.0</c:v>
                </c:pt>
                <c:pt idx="2302">
                  <c:v>38828.0</c:v>
                </c:pt>
                <c:pt idx="2303">
                  <c:v>38829.0</c:v>
                </c:pt>
                <c:pt idx="2304">
                  <c:v>38830.0</c:v>
                </c:pt>
                <c:pt idx="2305">
                  <c:v>38831.0</c:v>
                </c:pt>
                <c:pt idx="2306">
                  <c:v>38832.0</c:v>
                </c:pt>
                <c:pt idx="2307">
                  <c:v>38833.0</c:v>
                </c:pt>
                <c:pt idx="2308">
                  <c:v>38834.0</c:v>
                </c:pt>
                <c:pt idx="2309">
                  <c:v>38835.0</c:v>
                </c:pt>
                <c:pt idx="2310">
                  <c:v>38836.0</c:v>
                </c:pt>
                <c:pt idx="2311">
                  <c:v>38837.0</c:v>
                </c:pt>
                <c:pt idx="2312">
                  <c:v>38838.0</c:v>
                </c:pt>
                <c:pt idx="2313">
                  <c:v>38839.0</c:v>
                </c:pt>
                <c:pt idx="2314">
                  <c:v>38840.0</c:v>
                </c:pt>
                <c:pt idx="2315">
                  <c:v>38841.0</c:v>
                </c:pt>
                <c:pt idx="2316">
                  <c:v>38842.0</c:v>
                </c:pt>
                <c:pt idx="2317">
                  <c:v>38843.0</c:v>
                </c:pt>
                <c:pt idx="2318">
                  <c:v>38844.0</c:v>
                </c:pt>
                <c:pt idx="2319">
                  <c:v>38845.0</c:v>
                </c:pt>
                <c:pt idx="2320">
                  <c:v>38846.0</c:v>
                </c:pt>
                <c:pt idx="2321">
                  <c:v>38847.0</c:v>
                </c:pt>
                <c:pt idx="2322">
                  <c:v>38848.0</c:v>
                </c:pt>
                <c:pt idx="2323">
                  <c:v>38849.0</c:v>
                </c:pt>
                <c:pt idx="2324">
                  <c:v>38850.0</c:v>
                </c:pt>
                <c:pt idx="2325">
                  <c:v>38851.0</c:v>
                </c:pt>
                <c:pt idx="2326">
                  <c:v>38852.0</c:v>
                </c:pt>
                <c:pt idx="2327">
                  <c:v>38853.0</c:v>
                </c:pt>
                <c:pt idx="2328">
                  <c:v>38854.0</c:v>
                </c:pt>
                <c:pt idx="2329">
                  <c:v>38855.0</c:v>
                </c:pt>
                <c:pt idx="2330">
                  <c:v>38856.0</c:v>
                </c:pt>
                <c:pt idx="2331">
                  <c:v>38857.0</c:v>
                </c:pt>
                <c:pt idx="2332">
                  <c:v>38858.0</c:v>
                </c:pt>
                <c:pt idx="2333">
                  <c:v>38859.0</c:v>
                </c:pt>
                <c:pt idx="2334">
                  <c:v>38860.0</c:v>
                </c:pt>
                <c:pt idx="2335">
                  <c:v>38861.0</c:v>
                </c:pt>
                <c:pt idx="2336">
                  <c:v>38862.0</c:v>
                </c:pt>
                <c:pt idx="2337">
                  <c:v>38863.0</c:v>
                </c:pt>
                <c:pt idx="2338">
                  <c:v>38864.0</c:v>
                </c:pt>
                <c:pt idx="2339">
                  <c:v>38865.0</c:v>
                </c:pt>
                <c:pt idx="2340">
                  <c:v>38866.0</c:v>
                </c:pt>
                <c:pt idx="2341">
                  <c:v>38867.0</c:v>
                </c:pt>
                <c:pt idx="2342">
                  <c:v>38868.0</c:v>
                </c:pt>
                <c:pt idx="2343">
                  <c:v>38869.0</c:v>
                </c:pt>
                <c:pt idx="2344">
                  <c:v>38870.0</c:v>
                </c:pt>
                <c:pt idx="2345">
                  <c:v>38871.0</c:v>
                </c:pt>
                <c:pt idx="2346">
                  <c:v>38872.0</c:v>
                </c:pt>
                <c:pt idx="2347">
                  <c:v>38873.0</c:v>
                </c:pt>
                <c:pt idx="2348">
                  <c:v>38874.0</c:v>
                </c:pt>
                <c:pt idx="2349">
                  <c:v>38875.0</c:v>
                </c:pt>
                <c:pt idx="2350">
                  <c:v>38876.0</c:v>
                </c:pt>
                <c:pt idx="2351">
                  <c:v>38877.0</c:v>
                </c:pt>
                <c:pt idx="2352">
                  <c:v>38878.0</c:v>
                </c:pt>
                <c:pt idx="2353">
                  <c:v>38879.0</c:v>
                </c:pt>
                <c:pt idx="2354">
                  <c:v>38880.0</c:v>
                </c:pt>
                <c:pt idx="2355">
                  <c:v>38881.0</c:v>
                </c:pt>
                <c:pt idx="2356">
                  <c:v>38882.0</c:v>
                </c:pt>
                <c:pt idx="2357">
                  <c:v>38883.0</c:v>
                </c:pt>
                <c:pt idx="2358">
                  <c:v>38884.0</c:v>
                </c:pt>
                <c:pt idx="2359">
                  <c:v>38885.0</c:v>
                </c:pt>
                <c:pt idx="2360">
                  <c:v>38886.0</c:v>
                </c:pt>
                <c:pt idx="2361">
                  <c:v>38887.0</c:v>
                </c:pt>
                <c:pt idx="2362">
                  <c:v>38888.0</c:v>
                </c:pt>
                <c:pt idx="2363">
                  <c:v>38889.0</c:v>
                </c:pt>
                <c:pt idx="2364">
                  <c:v>38890.0</c:v>
                </c:pt>
                <c:pt idx="2365">
                  <c:v>38891.0</c:v>
                </c:pt>
                <c:pt idx="2366">
                  <c:v>38892.0</c:v>
                </c:pt>
                <c:pt idx="2367">
                  <c:v>38893.0</c:v>
                </c:pt>
                <c:pt idx="2368">
                  <c:v>38894.0</c:v>
                </c:pt>
                <c:pt idx="2369">
                  <c:v>38895.0</c:v>
                </c:pt>
                <c:pt idx="2370">
                  <c:v>38896.0</c:v>
                </c:pt>
                <c:pt idx="2371">
                  <c:v>38897.0</c:v>
                </c:pt>
                <c:pt idx="2372">
                  <c:v>38898.0</c:v>
                </c:pt>
                <c:pt idx="2373">
                  <c:v>38899.0</c:v>
                </c:pt>
                <c:pt idx="2374">
                  <c:v>38900.0</c:v>
                </c:pt>
                <c:pt idx="2375">
                  <c:v>38901.0</c:v>
                </c:pt>
                <c:pt idx="2376">
                  <c:v>38902.0</c:v>
                </c:pt>
                <c:pt idx="2377">
                  <c:v>38903.0</c:v>
                </c:pt>
                <c:pt idx="2378">
                  <c:v>38904.0</c:v>
                </c:pt>
                <c:pt idx="2379">
                  <c:v>38905.0</c:v>
                </c:pt>
                <c:pt idx="2380">
                  <c:v>38906.0</c:v>
                </c:pt>
                <c:pt idx="2381">
                  <c:v>38907.0</c:v>
                </c:pt>
                <c:pt idx="2382">
                  <c:v>38908.0</c:v>
                </c:pt>
                <c:pt idx="2383">
                  <c:v>38909.0</c:v>
                </c:pt>
                <c:pt idx="2384">
                  <c:v>38910.0</c:v>
                </c:pt>
                <c:pt idx="2385">
                  <c:v>38911.0</c:v>
                </c:pt>
                <c:pt idx="2386">
                  <c:v>38912.0</c:v>
                </c:pt>
                <c:pt idx="2387">
                  <c:v>38913.0</c:v>
                </c:pt>
                <c:pt idx="2388">
                  <c:v>38914.0</c:v>
                </c:pt>
                <c:pt idx="2389">
                  <c:v>38915.0</c:v>
                </c:pt>
                <c:pt idx="2390">
                  <c:v>38916.0</c:v>
                </c:pt>
                <c:pt idx="2391">
                  <c:v>38917.0</c:v>
                </c:pt>
                <c:pt idx="2392">
                  <c:v>38918.0</c:v>
                </c:pt>
                <c:pt idx="2393">
                  <c:v>38919.0</c:v>
                </c:pt>
                <c:pt idx="2394">
                  <c:v>38920.0</c:v>
                </c:pt>
                <c:pt idx="2395">
                  <c:v>38921.0</c:v>
                </c:pt>
                <c:pt idx="2396">
                  <c:v>38922.0</c:v>
                </c:pt>
                <c:pt idx="2397">
                  <c:v>38923.0</c:v>
                </c:pt>
                <c:pt idx="2398">
                  <c:v>38924.0</c:v>
                </c:pt>
                <c:pt idx="2399">
                  <c:v>38925.0</c:v>
                </c:pt>
                <c:pt idx="2400">
                  <c:v>38926.0</c:v>
                </c:pt>
                <c:pt idx="2401">
                  <c:v>38927.0</c:v>
                </c:pt>
                <c:pt idx="2402">
                  <c:v>38928.0</c:v>
                </c:pt>
                <c:pt idx="2403">
                  <c:v>38929.0</c:v>
                </c:pt>
                <c:pt idx="2404">
                  <c:v>38930.0</c:v>
                </c:pt>
                <c:pt idx="2405">
                  <c:v>38931.0</c:v>
                </c:pt>
                <c:pt idx="2406">
                  <c:v>38932.0</c:v>
                </c:pt>
                <c:pt idx="2407">
                  <c:v>38933.0</c:v>
                </c:pt>
                <c:pt idx="2408">
                  <c:v>38934.0</c:v>
                </c:pt>
                <c:pt idx="2409">
                  <c:v>38935.0</c:v>
                </c:pt>
                <c:pt idx="2410">
                  <c:v>38936.0</c:v>
                </c:pt>
                <c:pt idx="2411">
                  <c:v>38937.0</c:v>
                </c:pt>
                <c:pt idx="2412">
                  <c:v>38938.0</c:v>
                </c:pt>
                <c:pt idx="2413">
                  <c:v>38939.0</c:v>
                </c:pt>
                <c:pt idx="2414">
                  <c:v>38940.0</c:v>
                </c:pt>
                <c:pt idx="2415">
                  <c:v>38941.0</c:v>
                </c:pt>
                <c:pt idx="2416">
                  <c:v>38942.0</c:v>
                </c:pt>
                <c:pt idx="2417">
                  <c:v>38943.0</c:v>
                </c:pt>
                <c:pt idx="2418">
                  <c:v>38944.0</c:v>
                </c:pt>
                <c:pt idx="2419">
                  <c:v>38945.0</c:v>
                </c:pt>
                <c:pt idx="2420">
                  <c:v>38946.0</c:v>
                </c:pt>
                <c:pt idx="2421">
                  <c:v>38947.0</c:v>
                </c:pt>
                <c:pt idx="2422">
                  <c:v>38948.0</c:v>
                </c:pt>
                <c:pt idx="2423">
                  <c:v>38949.0</c:v>
                </c:pt>
                <c:pt idx="2424">
                  <c:v>38950.0</c:v>
                </c:pt>
                <c:pt idx="2425">
                  <c:v>38951.0</c:v>
                </c:pt>
                <c:pt idx="2426">
                  <c:v>38952.0</c:v>
                </c:pt>
                <c:pt idx="2427">
                  <c:v>38953.0</c:v>
                </c:pt>
                <c:pt idx="2428">
                  <c:v>38954.0</c:v>
                </c:pt>
                <c:pt idx="2429">
                  <c:v>38955.0</c:v>
                </c:pt>
                <c:pt idx="2430">
                  <c:v>38956.0</c:v>
                </c:pt>
                <c:pt idx="2431">
                  <c:v>38957.0</c:v>
                </c:pt>
                <c:pt idx="2432">
                  <c:v>38958.0</c:v>
                </c:pt>
                <c:pt idx="2433">
                  <c:v>38959.0</c:v>
                </c:pt>
                <c:pt idx="2434">
                  <c:v>38960.0</c:v>
                </c:pt>
                <c:pt idx="2435">
                  <c:v>38961.0</c:v>
                </c:pt>
                <c:pt idx="2436">
                  <c:v>38962.0</c:v>
                </c:pt>
                <c:pt idx="2437">
                  <c:v>38963.0</c:v>
                </c:pt>
                <c:pt idx="2438">
                  <c:v>38964.0</c:v>
                </c:pt>
                <c:pt idx="2439">
                  <c:v>38965.0</c:v>
                </c:pt>
                <c:pt idx="2440">
                  <c:v>38966.0</c:v>
                </c:pt>
                <c:pt idx="2441">
                  <c:v>38967.0</c:v>
                </c:pt>
                <c:pt idx="2442">
                  <c:v>38968.0</c:v>
                </c:pt>
                <c:pt idx="2443">
                  <c:v>38969.0</c:v>
                </c:pt>
                <c:pt idx="2444">
                  <c:v>38970.0</c:v>
                </c:pt>
                <c:pt idx="2445">
                  <c:v>38971.0</c:v>
                </c:pt>
                <c:pt idx="2446">
                  <c:v>38972.0</c:v>
                </c:pt>
                <c:pt idx="2447">
                  <c:v>38973.0</c:v>
                </c:pt>
                <c:pt idx="2448">
                  <c:v>38974.0</c:v>
                </c:pt>
                <c:pt idx="2449">
                  <c:v>38975.0</c:v>
                </c:pt>
                <c:pt idx="2450">
                  <c:v>38976.0</c:v>
                </c:pt>
                <c:pt idx="2451">
                  <c:v>38977.0</c:v>
                </c:pt>
                <c:pt idx="2452">
                  <c:v>38978.0</c:v>
                </c:pt>
                <c:pt idx="2453">
                  <c:v>38979.0</c:v>
                </c:pt>
                <c:pt idx="2454">
                  <c:v>38980.0</c:v>
                </c:pt>
                <c:pt idx="2455">
                  <c:v>38981.0</c:v>
                </c:pt>
                <c:pt idx="2456">
                  <c:v>38982.0</c:v>
                </c:pt>
                <c:pt idx="2457">
                  <c:v>38983.0</c:v>
                </c:pt>
                <c:pt idx="2458">
                  <c:v>38984.0</c:v>
                </c:pt>
                <c:pt idx="2459">
                  <c:v>38985.0</c:v>
                </c:pt>
                <c:pt idx="2460">
                  <c:v>38986.0</c:v>
                </c:pt>
                <c:pt idx="2461">
                  <c:v>38987.0</c:v>
                </c:pt>
                <c:pt idx="2462">
                  <c:v>38988.0</c:v>
                </c:pt>
                <c:pt idx="2463">
                  <c:v>38989.0</c:v>
                </c:pt>
                <c:pt idx="2464">
                  <c:v>38990.0</c:v>
                </c:pt>
                <c:pt idx="2465">
                  <c:v>38991.0</c:v>
                </c:pt>
                <c:pt idx="2466">
                  <c:v>38992.0</c:v>
                </c:pt>
                <c:pt idx="2467">
                  <c:v>38993.0</c:v>
                </c:pt>
                <c:pt idx="2468">
                  <c:v>38994.0</c:v>
                </c:pt>
                <c:pt idx="2469">
                  <c:v>38995.0</c:v>
                </c:pt>
                <c:pt idx="2470">
                  <c:v>38996.0</c:v>
                </c:pt>
                <c:pt idx="2471">
                  <c:v>38997.0</c:v>
                </c:pt>
                <c:pt idx="2472">
                  <c:v>38998.0</c:v>
                </c:pt>
                <c:pt idx="2473">
                  <c:v>38999.0</c:v>
                </c:pt>
                <c:pt idx="2474">
                  <c:v>39000.0</c:v>
                </c:pt>
                <c:pt idx="2475">
                  <c:v>39001.0</c:v>
                </c:pt>
                <c:pt idx="2476">
                  <c:v>39002.0</c:v>
                </c:pt>
                <c:pt idx="2477">
                  <c:v>39003.0</c:v>
                </c:pt>
                <c:pt idx="2478">
                  <c:v>39004.0</c:v>
                </c:pt>
                <c:pt idx="2479">
                  <c:v>39005.0</c:v>
                </c:pt>
                <c:pt idx="2480">
                  <c:v>39006.0</c:v>
                </c:pt>
                <c:pt idx="2481">
                  <c:v>39007.0</c:v>
                </c:pt>
                <c:pt idx="2482">
                  <c:v>39008.0</c:v>
                </c:pt>
                <c:pt idx="2483">
                  <c:v>39009.0</c:v>
                </c:pt>
                <c:pt idx="2484">
                  <c:v>39010.0</c:v>
                </c:pt>
                <c:pt idx="2485">
                  <c:v>39011.0</c:v>
                </c:pt>
                <c:pt idx="2486">
                  <c:v>39012.0</c:v>
                </c:pt>
                <c:pt idx="2487">
                  <c:v>39013.0</c:v>
                </c:pt>
                <c:pt idx="2488">
                  <c:v>39014.0</c:v>
                </c:pt>
                <c:pt idx="2489">
                  <c:v>39015.0</c:v>
                </c:pt>
                <c:pt idx="2490">
                  <c:v>39016.0</c:v>
                </c:pt>
                <c:pt idx="2491">
                  <c:v>39017.0</c:v>
                </c:pt>
                <c:pt idx="2492">
                  <c:v>39018.0</c:v>
                </c:pt>
                <c:pt idx="2493">
                  <c:v>39019.0</c:v>
                </c:pt>
                <c:pt idx="2494">
                  <c:v>39020.0</c:v>
                </c:pt>
                <c:pt idx="2495">
                  <c:v>39021.0</c:v>
                </c:pt>
                <c:pt idx="2496">
                  <c:v>39022.0</c:v>
                </c:pt>
                <c:pt idx="2497">
                  <c:v>39023.0</c:v>
                </c:pt>
                <c:pt idx="2498">
                  <c:v>39024.0</c:v>
                </c:pt>
                <c:pt idx="2499">
                  <c:v>39025.0</c:v>
                </c:pt>
                <c:pt idx="2500">
                  <c:v>39026.0</c:v>
                </c:pt>
                <c:pt idx="2501">
                  <c:v>39027.0</c:v>
                </c:pt>
                <c:pt idx="2502">
                  <c:v>39028.0</c:v>
                </c:pt>
                <c:pt idx="2503">
                  <c:v>39029.0</c:v>
                </c:pt>
                <c:pt idx="2504">
                  <c:v>39030.0</c:v>
                </c:pt>
                <c:pt idx="2505">
                  <c:v>39031.0</c:v>
                </c:pt>
                <c:pt idx="2506">
                  <c:v>39032.0</c:v>
                </c:pt>
                <c:pt idx="2507">
                  <c:v>39033.0</c:v>
                </c:pt>
                <c:pt idx="2508">
                  <c:v>39034.0</c:v>
                </c:pt>
                <c:pt idx="2509">
                  <c:v>39035.0</c:v>
                </c:pt>
                <c:pt idx="2510">
                  <c:v>39036.0</c:v>
                </c:pt>
                <c:pt idx="2511">
                  <c:v>39037.0</c:v>
                </c:pt>
                <c:pt idx="2512">
                  <c:v>39038.0</c:v>
                </c:pt>
                <c:pt idx="2513">
                  <c:v>39039.0</c:v>
                </c:pt>
                <c:pt idx="2514">
                  <c:v>39040.0</c:v>
                </c:pt>
                <c:pt idx="2515">
                  <c:v>39041.0</c:v>
                </c:pt>
                <c:pt idx="2516">
                  <c:v>39042.0</c:v>
                </c:pt>
                <c:pt idx="2517">
                  <c:v>39043.0</c:v>
                </c:pt>
                <c:pt idx="2518">
                  <c:v>39044.0</c:v>
                </c:pt>
                <c:pt idx="2519">
                  <c:v>39045.0</c:v>
                </c:pt>
                <c:pt idx="2520">
                  <c:v>39046.0</c:v>
                </c:pt>
                <c:pt idx="2521">
                  <c:v>39047.0</c:v>
                </c:pt>
                <c:pt idx="2522">
                  <c:v>39048.0</c:v>
                </c:pt>
                <c:pt idx="2523">
                  <c:v>39049.0</c:v>
                </c:pt>
                <c:pt idx="2524">
                  <c:v>39050.0</c:v>
                </c:pt>
                <c:pt idx="2525">
                  <c:v>39051.0</c:v>
                </c:pt>
                <c:pt idx="2526">
                  <c:v>39052.0</c:v>
                </c:pt>
                <c:pt idx="2527">
                  <c:v>39053.0</c:v>
                </c:pt>
                <c:pt idx="2528">
                  <c:v>39054.0</c:v>
                </c:pt>
                <c:pt idx="2529">
                  <c:v>39055.0</c:v>
                </c:pt>
                <c:pt idx="2530">
                  <c:v>39056.0</c:v>
                </c:pt>
                <c:pt idx="2531">
                  <c:v>39057.0</c:v>
                </c:pt>
                <c:pt idx="2532">
                  <c:v>39058.0</c:v>
                </c:pt>
                <c:pt idx="2533">
                  <c:v>39059.0</c:v>
                </c:pt>
                <c:pt idx="2534">
                  <c:v>39060.0</c:v>
                </c:pt>
                <c:pt idx="2535">
                  <c:v>39061.0</c:v>
                </c:pt>
                <c:pt idx="2536">
                  <c:v>39062.0</c:v>
                </c:pt>
                <c:pt idx="2537">
                  <c:v>39063.0</c:v>
                </c:pt>
                <c:pt idx="2538">
                  <c:v>39064.0</c:v>
                </c:pt>
                <c:pt idx="2539">
                  <c:v>39065.0</c:v>
                </c:pt>
                <c:pt idx="2540">
                  <c:v>39066.0</c:v>
                </c:pt>
                <c:pt idx="2541">
                  <c:v>39067.0</c:v>
                </c:pt>
                <c:pt idx="2542">
                  <c:v>39068.0</c:v>
                </c:pt>
                <c:pt idx="2543">
                  <c:v>39069.0</c:v>
                </c:pt>
                <c:pt idx="2544">
                  <c:v>39070.0</c:v>
                </c:pt>
                <c:pt idx="2545">
                  <c:v>39071.0</c:v>
                </c:pt>
                <c:pt idx="2546">
                  <c:v>39072.0</c:v>
                </c:pt>
                <c:pt idx="2547">
                  <c:v>39073.0</c:v>
                </c:pt>
                <c:pt idx="2548">
                  <c:v>39074.0</c:v>
                </c:pt>
                <c:pt idx="2549">
                  <c:v>39075.0</c:v>
                </c:pt>
                <c:pt idx="2550">
                  <c:v>39076.0</c:v>
                </c:pt>
                <c:pt idx="2551">
                  <c:v>39077.0</c:v>
                </c:pt>
                <c:pt idx="2552">
                  <c:v>39078.0</c:v>
                </c:pt>
                <c:pt idx="2553">
                  <c:v>39079.0</c:v>
                </c:pt>
                <c:pt idx="2554">
                  <c:v>39080.0</c:v>
                </c:pt>
                <c:pt idx="2555">
                  <c:v>39081.0</c:v>
                </c:pt>
                <c:pt idx="2556">
                  <c:v>39082.0</c:v>
                </c:pt>
                <c:pt idx="2557">
                  <c:v>39083.0</c:v>
                </c:pt>
                <c:pt idx="2558">
                  <c:v>39084.0</c:v>
                </c:pt>
                <c:pt idx="2559">
                  <c:v>39085.0</c:v>
                </c:pt>
                <c:pt idx="2560">
                  <c:v>39086.0</c:v>
                </c:pt>
                <c:pt idx="2561">
                  <c:v>39087.0</c:v>
                </c:pt>
                <c:pt idx="2562">
                  <c:v>39088.0</c:v>
                </c:pt>
                <c:pt idx="2563">
                  <c:v>39089.0</c:v>
                </c:pt>
                <c:pt idx="2564">
                  <c:v>39090.0</c:v>
                </c:pt>
                <c:pt idx="2565">
                  <c:v>39091.0</c:v>
                </c:pt>
                <c:pt idx="2566">
                  <c:v>39092.0</c:v>
                </c:pt>
                <c:pt idx="2567">
                  <c:v>39093.0</c:v>
                </c:pt>
                <c:pt idx="2568">
                  <c:v>39094.0</c:v>
                </c:pt>
                <c:pt idx="2569">
                  <c:v>39095.0</c:v>
                </c:pt>
                <c:pt idx="2570">
                  <c:v>39096.0</c:v>
                </c:pt>
                <c:pt idx="2571">
                  <c:v>39097.0</c:v>
                </c:pt>
                <c:pt idx="2572">
                  <c:v>39098.0</c:v>
                </c:pt>
                <c:pt idx="2573">
                  <c:v>39099.0</c:v>
                </c:pt>
                <c:pt idx="2574">
                  <c:v>39100.0</c:v>
                </c:pt>
                <c:pt idx="2575">
                  <c:v>39101.0</c:v>
                </c:pt>
                <c:pt idx="2576">
                  <c:v>39102.0</c:v>
                </c:pt>
                <c:pt idx="2577">
                  <c:v>39103.0</c:v>
                </c:pt>
                <c:pt idx="2578">
                  <c:v>39104.0</c:v>
                </c:pt>
                <c:pt idx="2579">
                  <c:v>39105.0</c:v>
                </c:pt>
                <c:pt idx="2580">
                  <c:v>39106.0</c:v>
                </c:pt>
                <c:pt idx="2581">
                  <c:v>39107.0</c:v>
                </c:pt>
                <c:pt idx="2582">
                  <c:v>39108.0</c:v>
                </c:pt>
                <c:pt idx="2583">
                  <c:v>39109.0</c:v>
                </c:pt>
                <c:pt idx="2584">
                  <c:v>39110.0</c:v>
                </c:pt>
                <c:pt idx="2585">
                  <c:v>39111.0</c:v>
                </c:pt>
                <c:pt idx="2586">
                  <c:v>39112.0</c:v>
                </c:pt>
                <c:pt idx="2587">
                  <c:v>39113.0</c:v>
                </c:pt>
                <c:pt idx="2588">
                  <c:v>39114.0</c:v>
                </c:pt>
                <c:pt idx="2589">
                  <c:v>39115.0</c:v>
                </c:pt>
                <c:pt idx="2590">
                  <c:v>39116.0</c:v>
                </c:pt>
                <c:pt idx="2591">
                  <c:v>39117.0</c:v>
                </c:pt>
                <c:pt idx="2592">
                  <c:v>39118.0</c:v>
                </c:pt>
                <c:pt idx="2593">
                  <c:v>39119.0</c:v>
                </c:pt>
                <c:pt idx="2594">
                  <c:v>39120.0</c:v>
                </c:pt>
                <c:pt idx="2595">
                  <c:v>39121.0</c:v>
                </c:pt>
                <c:pt idx="2596">
                  <c:v>39122.0</c:v>
                </c:pt>
                <c:pt idx="2597">
                  <c:v>39123.0</c:v>
                </c:pt>
                <c:pt idx="2598">
                  <c:v>39124.0</c:v>
                </c:pt>
                <c:pt idx="2599">
                  <c:v>39125.0</c:v>
                </c:pt>
                <c:pt idx="2600">
                  <c:v>39126.0</c:v>
                </c:pt>
                <c:pt idx="2601">
                  <c:v>39127.0</c:v>
                </c:pt>
                <c:pt idx="2602">
                  <c:v>39128.0</c:v>
                </c:pt>
                <c:pt idx="2603">
                  <c:v>39129.0</c:v>
                </c:pt>
                <c:pt idx="2604">
                  <c:v>39130.0</c:v>
                </c:pt>
                <c:pt idx="2605">
                  <c:v>39131.0</c:v>
                </c:pt>
                <c:pt idx="2606">
                  <c:v>39132.0</c:v>
                </c:pt>
                <c:pt idx="2607">
                  <c:v>39133.0</c:v>
                </c:pt>
                <c:pt idx="2608">
                  <c:v>39134.0</c:v>
                </c:pt>
                <c:pt idx="2609">
                  <c:v>39135.0</c:v>
                </c:pt>
                <c:pt idx="2610">
                  <c:v>39136.0</c:v>
                </c:pt>
                <c:pt idx="2611">
                  <c:v>39137.0</c:v>
                </c:pt>
                <c:pt idx="2612">
                  <c:v>39138.0</c:v>
                </c:pt>
                <c:pt idx="2613">
                  <c:v>39139.0</c:v>
                </c:pt>
                <c:pt idx="2614">
                  <c:v>39140.0</c:v>
                </c:pt>
                <c:pt idx="2615">
                  <c:v>39141.0</c:v>
                </c:pt>
                <c:pt idx="2616">
                  <c:v>39142.0</c:v>
                </c:pt>
                <c:pt idx="2617">
                  <c:v>39143.0</c:v>
                </c:pt>
                <c:pt idx="2618">
                  <c:v>39144.0</c:v>
                </c:pt>
                <c:pt idx="2619">
                  <c:v>39145.0</c:v>
                </c:pt>
                <c:pt idx="2620">
                  <c:v>39146.0</c:v>
                </c:pt>
                <c:pt idx="2621">
                  <c:v>39147.0</c:v>
                </c:pt>
                <c:pt idx="2622">
                  <c:v>39148.0</c:v>
                </c:pt>
                <c:pt idx="2623">
                  <c:v>39149.0</c:v>
                </c:pt>
                <c:pt idx="2624">
                  <c:v>39150.0</c:v>
                </c:pt>
                <c:pt idx="2625">
                  <c:v>39151.0</c:v>
                </c:pt>
                <c:pt idx="2626">
                  <c:v>39152.0</c:v>
                </c:pt>
                <c:pt idx="2627">
                  <c:v>39153.0</c:v>
                </c:pt>
                <c:pt idx="2628">
                  <c:v>39154.0</c:v>
                </c:pt>
                <c:pt idx="2629">
                  <c:v>39155.0</c:v>
                </c:pt>
                <c:pt idx="2630">
                  <c:v>39156.0</c:v>
                </c:pt>
                <c:pt idx="2631">
                  <c:v>39157.0</c:v>
                </c:pt>
                <c:pt idx="2632">
                  <c:v>39158.0</c:v>
                </c:pt>
                <c:pt idx="2633">
                  <c:v>39159.0</c:v>
                </c:pt>
                <c:pt idx="2634">
                  <c:v>39160.0</c:v>
                </c:pt>
                <c:pt idx="2635">
                  <c:v>39161.0</c:v>
                </c:pt>
                <c:pt idx="2636">
                  <c:v>39162.0</c:v>
                </c:pt>
                <c:pt idx="2637">
                  <c:v>39163.0</c:v>
                </c:pt>
                <c:pt idx="2638">
                  <c:v>39164.0</c:v>
                </c:pt>
                <c:pt idx="2639">
                  <c:v>39165.0</c:v>
                </c:pt>
                <c:pt idx="2640">
                  <c:v>39166.0</c:v>
                </c:pt>
                <c:pt idx="2641">
                  <c:v>39167.0</c:v>
                </c:pt>
                <c:pt idx="2642">
                  <c:v>39168.0</c:v>
                </c:pt>
                <c:pt idx="2643">
                  <c:v>39169.0</c:v>
                </c:pt>
                <c:pt idx="2644">
                  <c:v>39170.0</c:v>
                </c:pt>
                <c:pt idx="2645">
                  <c:v>39171.0</c:v>
                </c:pt>
                <c:pt idx="2646">
                  <c:v>39172.0</c:v>
                </c:pt>
                <c:pt idx="2647">
                  <c:v>39173.0</c:v>
                </c:pt>
                <c:pt idx="2648">
                  <c:v>39174.0</c:v>
                </c:pt>
                <c:pt idx="2649">
                  <c:v>39175.0</c:v>
                </c:pt>
                <c:pt idx="2650">
                  <c:v>39176.0</c:v>
                </c:pt>
                <c:pt idx="2651">
                  <c:v>39177.0</c:v>
                </c:pt>
                <c:pt idx="2652">
                  <c:v>39178.0</c:v>
                </c:pt>
                <c:pt idx="2653">
                  <c:v>39179.0</c:v>
                </c:pt>
                <c:pt idx="2654">
                  <c:v>39180.0</c:v>
                </c:pt>
                <c:pt idx="2655">
                  <c:v>39181.0</c:v>
                </c:pt>
                <c:pt idx="2656">
                  <c:v>39182.0</c:v>
                </c:pt>
                <c:pt idx="2657">
                  <c:v>39183.0</c:v>
                </c:pt>
                <c:pt idx="2658">
                  <c:v>39184.0</c:v>
                </c:pt>
                <c:pt idx="2659">
                  <c:v>39185.0</c:v>
                </c:pt>
                <c:pt idx="2660">
                  <c:v>39186.0</c:v>
                </c:pt>
                <c:pt idx="2661">
                  <c:v>39187.0</c:v>
                </c:pt>
                <c:pt idx="2662">
                  <c:v>39188.0</c:v>
                </c:pt>
                <c:pt idx="2663">
                  <c:v>39189.0</c:v>
                </c:pt>
                <c:pt idx="2664">
                  <c:v>39190.0</c:v>
                </c:pt>
                <c:pt idx="2665">
                  <c:v>39191.0</c:v>
                </c:pt>
                <c:pt idx="2666">
                  <c:v>39192.0</c:v>
                </c:pt>
                <c:pt idx="2667">
                  <c:v>39193.0</c:v>
                </c:pt>
                <c:pt idx="2668">
                  <c:v>39194.0</c:v>
                </c:pt>
                <c:pt idx="2669">
                  <c:v>39195.0</c:v>
                </c:pt>
                <c:pt idx="2670">
                  <c:v>39196.0</c:v>
                </c:pt>
                <c:pt idx="2671">
                  <c:v>39197.0</c:v>
                </c:pt>
                <c:pt idx="2672">
                  <c:v>39198.0</c:v>
                </c:pt>
                <c:pt idx="2673">
                  <c:v>39199.0</c:v>
                </c:pt>
                <c:pt idx="2674">
                  <c:v>39200.0</c:v>
                </c:pt>
                <c:pt idx="2675">
                  <c:v>39201.0</c:v>
                </c:pt>
                <c:pt idx="2676">
                  <c:v>39202.0</c:v>
                </c:pt>
                <c:pt idx="2677">
                  <c:v>39203.0</c:v>
                </c:pt>
                <c:pt idx="2678">
                  <c:v>39204.0</c:v>
                </c:pt>
                <c:pt idx="2679">
                  <c:v>39205.0</c:v>
                </c:pt>
                <c:pt idx="2680">
                  <c:v>39206.0</c:v>
                </c:pt>
                <c:pt idx="2681">
                  <c:v>39207.0</c:v>
                </c:pt>
                <c:pt idx="2682">
                  <c:v>39208.0</c:v>
                </c:pt>
                <c:pt idx="2683">
                  <c:v>39209.0</c:v>
                </c:pt>
                <c:pt idx="2684">
                  <c:v>39210.0</c:v>
                </c:pt>
                <c:pt idx="2685">
                  <c:v>39211.0</c:v>
                </c:pt>
                <c:pt idx="2686">
                  <c:v>39212.0</c:v>
                </c:pt>
                <c:pt idx="2687">
                  <c:v>39213.0</c:v>
                </c:pt>
                <c:pt idx="2688">
                  <c:v>39214.0</c:v>
                </c:pt>
                <c:pt idx="2689">
                  <c:v>39215.0</c:v>
                </c:pt>
                <c:pt idx="2690">
                  <c:v>39216.0</c:v>
                </c:pt>
                <c:pt idx="2691">
                  <c:v>39217.0</c:v>
                </c:pt>
                <c:pt idx="2692">
                  <c:v>39218.0</c:v>
                </c:pt>
                <c:pt idx="2693">
                  <c:v>39219.0</c:v>
                </c:pt>
                <c:pt idx="2694">
                  <c:v>39220.0</c:v>
                </c:pt>
                <c:pt idx="2695">
                  <c:v>39221.0</c:v>
                </c:pt>
                <c:pt idx="2696">
                  <c:v>39222.0</c:v>
                </c:pt>
                <c:pt idx="2697">
                  <c:v>39223.0</c:v>
                </c:pt>
                <c:pt idx="2698">
                  <c:v>39224.0</c:v>
                </c:pt>
                <c:pt idx="2699">
                  <c:v>39225.0</c:v>
                </c:pt>
                <c:pt idx="2700">
                  <c:v>39226.0</c:v>
                </c:pt>
                <c:pt idx="2701">
                  <c:v>39227.0</c:v>
                </c:pt>
                <c:pt idx="2702">
                  <c:v>39228.0</c:v>
                </c:pt>
                <c:pt idx="2703">
                  <c:v>39229.0</c:v>
                </c:pt>
                <c:pt idx="2704">
                  <c:v>39230.0</c:v>
                </c:pt>
                <c:pt idx="2705">
                  <c:v>39231.0</c:v>
                </c:pt>
                <c:pt idx="2706">
                  <c:v>39232.0</c:v>
                </c:pt>
                <c:pt idx="2707">
                  <c:v>39233.0</c:v>
                </c:pt>
                <c:pt idx="2708">
                  <c:v>39234.0</c:v>
                </c:pt>
                <c:pt idx="2709">
                  <c:v>39235.0</c:v>
                </c:pt>
                <c:pt idx="2710">
                  <c:v>39236.0</c:v>
                </c:pt>
                <c:pt idx="2711">
                  <c:v>39237.0</c:v>
                </c:pt>
                <c:pt idx="2712">
                  <c:v>39238.0</c:v>
                </c:pt>
                <c:pt idx="2713">
                  <c:v>39239.0</c:v>
                </c:pt>
                <c:pt idx="2714">
                  <c:v>39240.0</c:v>
                </c:pt>
                <c:pt idx="2715">
                  <c:v>39241.0</c:v>
                </c:pt>
                <c:pt idx="2716">
                  <c:v>39242.0</c:v>
                </c:pt>
                <c:pt idx="2717">
                  <c:v>39243.0</c:v>
                </c:pt>
                <c:pt idx="2718">
                  <c:v>39244.0</c:v>
                </c:pt>
                <c:pt idx="2719">
                  <c:v>39245.0</c:v>
                </c:pt>
                <c:pt idx="2720">
                  <c:v>39246.0</c:v>
                </c:pt>
                <c:pt idx="2721">
                  <c:v>39247.0</c:v>
                </c:pt>
                <c:pt idx="2722">
                  <c:v>39248.0</c:v>
                </c:pt>
                <c:pt idx="2723">
                  <c:v>39249.0</c:v>
                </c:pt>
                <c:pt idx="2724">
                  <c:v>39250.0</c:v>
                </c:pt>
                <c:pt idx="2725">
                  <c:v>39251.0</c:v>
                </c:pt>
                <c:pt idx="2726">
                  <c:v>39252.0</c:v>
                </c:pt>
                <c:pt idx="2727">
                  <c:v>39253.0</c:v>
                </c:pt>
                <c:pt idx="2728">
                  <c:v>39254.0</c:v>
                </c:pt>
                <c:pt idx="2729">
                  <c:v>39255.0</c:v>
                </c:pt>
                <c:pt idx="2730">
                  <c:v>39256.0</c:v>
                </c:pt>
                <c:pt idx="2731">
                  <c:v>39257.0</c:v>
                </c:pt>
                <c:pt idx="2732">
                  <c:v>39258.0</c:v>
                </c:pt>
                <c:pt idx="2733">
                  <c:v>39259.0</c:v>
                </c:pt>
                <c:pt idx="2734">
                  <c:v>39260.0</c:v>
                </c:pt>
                <c:pt idx="2735">
                  <c:v>39261.0</c:v>
                </c:pt>
                <c:pt idx="2736">
                  <c:v>39262.0</c:v>
                </c:pt>
                <c:pt idx="2737">
                  <c:v>39263.0</c:v>
                </c:pt>
                <c:pt idx="2738">
                  <c:v>39264.0</c:v>
                </c:pt>
                <c:pt idx="2739">
                  <c:v>39265.0</c:v>
                </c:pt>
                <c:pt idx="2740">
                  <c:v>39266.0</c:v>
                </c:pt>
                <c:pt idx="2741">
                  <c:v>39267.0</c:v>
                </c:pt>
                <c:pt idx="2742">
                  <c:v>39268.0</c:v>
                </c:pt>
                <c:pt idx="2743">
                  <c:v>39269.0</c:v>
                </c:pt>
                <c:pt idx="2744">
                  <c:v>39270.0</c:v>
                </c:pt>
                <c:pt idx="2745">
                  <c:v>39271.0</c:v>
                </c:pt>
                <c:pt idx="2746">
                  <c:v>39272.0</c:v>
                </c:pt>
                <c:pt idx="2747">
                  <c:v>39273.0</c:v>
                </c:pt>
                <c:pt idx="2748">
                  <c:v>39274.0</c:v>
                </c:pt>
                <c:pt idx="2749">
                  <c:v>39275.0</c:v>
                </c:pt>
                <c:pt idx="2750">
                  <c:v>39276.0</c:v>
                </c:pt>
                <c:pt idx="2751">
                  <c:v>39277.0</c:v>
                </c:pt>
                <c:pt idx="2752">
                  <c:v>39278.0</c:v>
                </c:pt>
                <c:pt idx="2753">
                  <c:v>39279.0</c:v>
                </c:pt>
                <c:pt idx="2754">
                  <c:v>39280.0</c:v>
                </c:pt>
                <c:pt idx="2755">
                  <c:v>39281.0</c:v>
                </c:pt>
                <c:pt idx="2756">
                  <c:v>39282.0</c:v>
                </c:pt>
                <c:pt idx="2757">
                  <c:v>39283.0</c:v>
                </c:pt>
                <c:pt idx="2758">
                  <c:v>39284.0</c:v>
                </c:pt>
                <c:pt idx="2759">
                  <c:v>39285.0</c:v>
                </c:pt>
                <c:pt idx="2760">
                  <c:v>39286.0</c:v>
                </c:pt>
                <c:pt idx="2761">
                  <c:v>39287.0</c:v>
                </c:pt>
                <c:pt idx="2762">
                  <c:v>39288.0</c:v>
                </c:pt>
                <c:pt idx="2763">
                  <c:v>39289.0</c:v>
                </c:pt>
                <c:pt idx="2764">
                  <c:v>39290.0</c:v>
                </c:pt>
                <c:pt idx="2765">
                  <c:v>39291.0</c:v>
                </c:pt>
                <c:pt idx="2766">
                  <c:v>39292.0</c:v>
                </c:pt>
                <c:pt idx="2767">
                  <c:v>39293.0</c:v>
                </c:pt>
                <c:pt idx="2768">
                  <c:v>39294.0</c:v>
                </c:pt>
                <c:pt idx="2769">
                  <c:v>39295.0</c:v>
                </c:pt>
                <c:pt idx="2770">
                  <c:v>39296.0</c:v>
                </c:pt>
                <c:pt idx="2771">
                  <c:v>39297.0</c:v>
                </c:pt>
                <c:pt idx="2772">
                  <c:v>39298.0</c:v>
                </c:pt>
                <c:pt idx="2773">
                  <c:v>39299.0</c:v>
                </c:pt>
                <c:pt idx="2774">
                  <c:v>39300.0</c:v>
                </c:pt>
                <c:pt idx="2775">
                  <c:v>39301.0</c:v>
                </c:pt>
                <c:pt idx="2776">
                  <c:v>39302.0</c:v>
                </c:pt>
                <c:pt idx="2777">
                  <c:v>39303.0</c:v>
                </c:pt>
                <c:pt idx="2778">
                  <c:v>39304.0</c:v>
                </c:pt>
                <c:pt idx="2779">
                  <c:v>39305.0</c:v>
                </c:pt>
                <c:pt idx="2780">
                  <c:v>39306.0</c:v>
                </c:pt>
                <c:pt idx="2781">
                  <c:v>39307.0</c:v>
                </c:pt>
                <c:pt idx="2782">
                  <c:v>39308.0</c:v>
                </c:pt>
                <c:pt idx="2783">
                  <c:v>39309.0</c:v>
                </c:pt>
                <c:pt idx="2784">
                  <c:v>39310.0</c:v>
                </c:pt>
                <c:pt idx="2785">
                  <c:v>39311.0</c:v>
                </c:pt>
                <c:pt idx="2786">
                  <c:v>39312.0</c:v>
                </c:pt>
                <c:pt idx="2787">
                  <c:v>39313.0</c:v>
                </c:pt>
                <c:pt idx="2788">
                  <c:v>39314.0</c:v>
                </c:pt>
                <c:pt idx="2789">
                  <c:v>39315.0</c:v>
                </c:pt>
                <c:pt idx="2790">
                  <c:v>39316.0</c:v>
                </c:pt>
                <c:pt idx="2791">
                  <c:v>39317.0</c:v>
                </c:pt>
                <c:pt idx="2792">
                  <c:v>39318.0</c:v>
                </c:pt>
                <c:pt idx="2793">
                  <c:v>39319.0</c:v>
                </c:pt>
                <c:pt idx="2794">
                  <c:v>39320.0</c:v>
                </c:pt>
                <c:pt idx="2795">
                  <c:v>39321.0</c:v>
                </c:pt>
                <c:pt idx="2796">
                  <c:v>39322.0</c:v>
                </c:pt>
                <c:pt idx="2797">
                  <c:v>39323.0</c:v>
                </c:pt>
                <c:pt idx="2798">
                  <c:v>39324.0</c:v>
                </c:pt>
                <c:pt idx="2799">
                  <c:v>39325.0</c:v>
                </c:pt>
                <c:pt idx="2800">
                  <c:v>39326.0</c:v>
                </c:pt>
                <c:pt idx="2801">
                  <c:v>39327.0</c:v>
                </c:pt>
                <c:pt idx="2802">
                  <c:v>39328.0</c:v>
                </c:pt>
                <c:pt idx="2803">
                  <c:v>39329.0</c:v>
                </c:pt>
                <c:pt idx="2804">
                  <c:v>39330.0</c:v>
                </c:pt>
                <c:pt idx="2805">
                  <c:v>39331.0</c:v>
                </c:pt>
                <c:pt idx="2806">
                  <c:v>39332.0</c:v>
                </c:pt>
                <c:pt idx="2807">
                  <c:v>39333.0</c:v>
                </c:pt>
                <c:pt idx="2808">
                  <c:v>39334.0</c:v>
                </c:pt>
                <c:pt idx="2809">
                  <c:v>39335.0</c:v>
                </c:pt>
                <c:pt idx="2810">
                  <c:v>39336.0</c:v>
                </c:pt>
                <c:pt idx="2811">
                  <c:v>39337.0</c:v>
                </c:pt>
                <c:pt idx="2812">
                  <c:v>39338.0</c:v>
                </c:pt>
                <c:pt idx="2813">
                  <c:v>39339.0</c:v>
                </c:pt>
                <c:pt idx="2814">
                  <c:v>39340.0</c:v>
                </c:pt>
                <c:pt idx="2815">
                  <c:v>39341.0</c:v>
                </c:pt>
                <c:pt idx="2816">
                  <c:v>39342.0</c:v>
                </c:pt>
                <c:pt idx="2817">
                  <c:v>39343.0</c:v>
                </c:pt>
                <c:pt idx="2818">
                  <c:v>39344.0</c:v>
                </c:pt>
                <c:pt idx="2819">
                  <c:v>39345.0</c:v>
                </c:pt>
                <c:pt idx="2820">
                  <c:v>39346.0</c:v>
                </c:pt>
                <c:pt idx="2821">
                  <c:v>39347.0</c:v>
                </c:pt>
                <c:pt idx="2822">
                  <c:v>39348.0</c:v>
                </c:pt>
                <c:pt idx="2823">
                  <c:v>39349.0</c:v>
                </c:pt>
                <c:pt idx="2824">
                  <c:v>39350.0</c:v>
                </c:pt>
                <c:pt idx="2825">
                  <c:v>39351.0</c:v>
                </c:pt>
                <c:pt idx="2826">
                  <c:v>39352.0</c:v>
                </c:pt>
                <c:pt idx="2827">
                  <c:v>39353.0</c:v>
                </c:pt>
                <c:pt idx="2828">
                  <c:v>39354.0</c:v>
                </c:pt>
                <c:pt idx="2829">
                  <c:v>39355.0</c:v>
                </c:pt>
                <c:pt idx="2830">
                  <c:v>39356.0</c:v>
                </c:pt>
                <c:pt idx="2831">
                  <c:v>39357.0</c:v>
                </c:pt>
                <c:pt idx="2832">
                  <c:v>39358.0</c:v>
                </c:pt>
                <c:pt idx="2833">
                  <c:v>39359.0</c:v>
                </c:pt>
                <c:pt idx="2834">
                  <c:v>39360.0</c:v>
                </c:pt>
                <c:pt idx="2835">
                  <c:v>39361.0</c:v>
                </c:pt>
                <c:pt idx="2836">
                  <c:v>39362.0</c:v>
                </c:pt>
                <c:pt idx="2837">
                  <c:v>39363.0</c:v>
                </c:pt>
                <c:pt idx="2838">
                  <c:v>39364.0</c:v>
                </c:pt>
                <c:pt idx="2839">
                  <c:v>39365.0</c:v>
                </c:pt>
                <c:pt idx="2840">
                  <c:v>39366.0</c:v>
                </c:pt>
                <c:pt idx="2841">
                  <c:v>39367.0</c:v>
                </c:pt>
                <c:pt idx="2842">
                  <c:v>39368.0</c:v>
                </c:pt>
                <c:pt idx="2843">
                  <c:v>39369.0</c:v>
                </c:pt>
                <c:pt idx="2844">
                  <c:v>39370.0</c:v>
                </c:pt>
                <c:pt idx="2845">
                  <c:v>39371.0</c:v>
                </c:pt>
                <c:pt idx="2846">
                  <c:v>39372.0</c:v>
                </c:pt>
                <c:pt idx="2847">
                  <c:v>39373.0</c:v>
                </c:pt>
                <c:pt idx="2848">
                  <c:v>39374.0</c:v>
                </c:pt>
                <c:pt idx="2849">
                  <c:v>39375.0</c:v>
                </c:pt>
                <c:pt idx="2850">
                  <c:v>39376.0</c:v>
                </c:pt>
                <c:pt idx="2851">
                  <c:v>39377.0</c:v>
                </c:pt>
                <c:pt idx="2852">
                  <c:v>39378.0</c:v>
                </c:pt>
                <c:pt idx="2853">
                  <c:v>39379.0</c:v>
                </c:pt>
                <c:pt idx="2854">
                  <c:v>39380.0</c:v>
                </c:pt>
                <c:pt idx="2855">
                  <c:v>39381.0</c:v>
                </c:pt>
                <c:pt idx="2856">
                  <c:v>39382.0</c:v>
                </c:pt>
                <c:pt idx="2857">
                  <c:v>39383.0</c:v>
                </c:pt>
                <c:pt idx="2858">
                  <c:v>39384.0</c:v>
                </c:pt>
                <c:pt idx="2859">
                  <c:v>39385.0</c:v>
                </c:pt>
                <c:pt idx="2860">
                  <c:v>39386.0</c:v>
                </c:pt>
                <c:pt idx="2861">
                  <c:v>39387.0</c:v>
                </c:pt>
                <c:pt idx="2862">
                  <c:v>39388.0</c:v>
                </c:pt>
                <c:pt idx="2863">
                  <c:v>39389.0</c:v>
                </c:pt>
                <c:pt idx="2864">
                  <c:v>39390.0</c:v>
                </c:pt>
                <c:pt idx="2865">
                  <c:v>39391.0</c:v>
                </c:pt>
                <c:pt idx="2866">
                  <c:v>39392.0</c:v>
                </c:pt>
                <c:pt idx="2867">
                  <c:v>39393.0</c:v>
                </c:pt>
                <c:pt idx="2868">
                  <c:v>39394.0</c:v>
                </c:pt>
                <c:pt idx="2869">
                  <c:v>39395.0</c:v>
                </c:pt>
                <c:pt idx="2870">
                  <c:v>39396.0</c:v>
                </c:pt>
                <c:pt idx="2871">
                  <c:v>39397.0</c:v>
                </c:pt>
                <c:pt idx="2872">
                  <c:v>39398.0</c:v>
                </c:pt>
                <c:pt idx="2873">
                  <c:v>39399.0</c:v>
                </c:pt>
                <c:pt idx="2874">
                  <c:v>39400.0</c:v>
                </c:pt>
                <c:pt idx="2875">
                  <c:v>39401.0</c:v>
                </c:pt>
                <c:pt idx="2876">
                  <c:v>39402.0</c:v>
                </c:pt>
                <c:pt idx="2877">
                  <c:v>39403.0</c:v>
                </c:pt>
                <c:pt idx="2878">
                  <c:v>39404.0</c:v>
                </c:pt>
                <c:pt idx="2879">
                  <c:v>39405.0</c:v>
                </c:pt>
                <c:pt idx="2880">
                  <c:v>39406.0</c:v>
                </c:pt>
                <c:pt idx="2881">
                  <c:v>39407.0</c:v>
                </c:pt>
                <c:pt idx="2882">
                  <c:v>39408.0</c:v>
                </c:pt>
                <c:pt idx="2883">
                  <c:v>39409.0</c:v>
                </c:pt>
                <c:pt idx="2884">
                  <c:v>39410.0</c:v>
                </c:pt>
                <c:pt idx="2885">
                  <c:v>39411.0</c:v>
                </c:pt>
                <c:pt idx="2886">
                  <c:v>39412.0</c:v>
                </c:pt>
                <c:pt idx="2887">
                  <c:v>39413.0</c:v>
                </c:pt>
                <c:pt idx="2888">
                  <c:v>39414.0</c:v>
                </c:pt>
                <c:pt idx="2889">
                  <c:v>39415.0</c:v>
                </c:pt>
                <c:pt idx="2890">
                  <c:v>39416.0</c:v>
                </c:pt>
                <c:pt idx="2891">
                  <c:v>39417.0</c:v>
                </c:pt>
                <c:pt idx="2892">
                  <c:v>39418.0</c:v>
                </c:pt>
                <c:pt idx="2893">
                  <c:v>39419.0</c:v>
                </c:pt>
                <c:pt idx="2894">
                  <c:v>39420.0</c:v>
                </c:pt>
                <c:pt idx="2895">
                  <c:v>39421.0</c:v>
                </c:pt>
                <c:pt idx="2896">
                  <c:v>39422.0</c:v>
                </c:pt>
                <c:pt idx="2897">
                  <c:v>39423.0</c:v>
                </c:pt>
                <c:pt idx="2898">
                  <c:v>39424.0</c:v>
                </c:pt>
                <c:pt idx="2899">
                  <c:v>39425.0</c:v>
                </c:pt>
                <c:pt idx="2900">
                  <c:v>39426.0</c:v>
                </c:pt>
                <c:pt idx="2901">
                  <c:v>39427.0</c:v>
                </c:pt>
                <c:pt idx="2902">
                  <c:v>39428.0</c:v>
                </c:pt>
                <c:pt idx="2903">
                  <c:v>39429.0</c:v>
                </c:pt>
                <c:pt idx="2904">
                  <c:v>39430.0</c:v>
                </c:pt>
                <c:pt idx="2905">
                  <c:v>39431.0</c:v>
                </c:pt>
                <c:pt idx="2906">
                  <c:v>39432.0</c:v>
                </c:pt>
                <c:pt idx="2907">
                  <c:v>39433.0</c:v>
                </c:pt>
                <c:pt idx="2908">
                  <c:v>39434.0</c:v>
                </c:pt>
                <c:pt idx="2909">
                  <c:v>39435.0</c:v>
                </c:pt>
                <c:pt idx="2910">
                  <c:v>39436.0</c:v>
                </c:pt>
                <c:pt idx="2911">
                  <c:v>39437.0</c:v>
                </c:pt>
                <c:pt idx="2912">
                  <c:v>39438.0</c:v>
                </c:pt>
                <c:pt idx="2913">
                  <c:v>39439.0</c:v>
                </c:pt>
                <c:pt idx="2914">
                  <c:v>39440.0</c:v>
                </c:pt>
                <c:pt idx="2915">
                  <c:v>39441.0</c:v>
                </c:pt>
                <c:pt idx="2916">
                  <c:v>39442.0</c:v>
                </c:pt>
                <c:pt idx="2917">
                  <c:v>39443.0</c:v>
                </c:pt>
                <c:pt idx="2918">
                  <c:v>39444.0</c:v>
                </c:pt>
                <c:pt idx="2919">
                  <c:v>39445.0</c:v>
                </c:pt>
                <c:pt idx="2920">
                  <c:v>39446.0</c:v>
                </c:pt>
                <c:pt idx="2921">
                  <c:v>39447.0</c:v>
                </c:pt>
                <c:pt idx="2922">
                  <c:v>39448.0</c:v>
                </c:pt>
                <c:pt idx="2923">
                  <c:v>39449.0</c:v>
                </c:pt>
                <c:pt idx="2924">
                  <c:v>39450.0</c:v>
                </c:pt>
                <c:pt idx="2925">
                  <c:v>39451.0</c:v>
                </c:pt>
                <c:pt idx="2926">
                  <c:v>39452.0</c:v>
                </c:pt>
                <c:pt idx="2927">
                  <c:v>39453.0</c:v>
                </c:pt>
                <c:pt idx="2928">
                  <c:v>39454.0</c:v>
                </c:pt>
                <c:pt idx="2929">
                  <c:v>39455.0</c:v>
                </c:pt>
                <c:pt idx="2930">
                  <c:v>39456.0</c:v>
                </c:pt>
                <c:pt idx="2931">
                  <c:v>39457.0</c:v>
                </c:pt>
                <c:pt idx="2932">
                  <c:v>39458.0</c:v>
                </c:pt>
                <c:pt idx="2933">
                  <c:v>39459.0</c:v>
                </c:pt>
                <c:pt idx="2934">
                  <c:v>39460.0</c:v>
                </c:pt>
                <c:pt idx="2935">
                  <c:v>39461.0</c:v>
                </c:pt>
                <c:pt idx="2936">
                  <c:v>39462.0</c:v>
                </c:pt>
                <c:pt idx="2937">
                  <c:v>39463.0</c:v>
                </c:pt>
                <c:pt idx="2938">
                  <c:v>39464.0</c:v>
                </c:pt>
                <c:pt idx="2939">
                  <c:v>39465.0</c:v>
                </c:pt>
                <c:pt idx="2940">
                  <c:v>39466.0</c:v>
                </c:pt>
                <c:pt idx="2941">
                  <c:v>39467.0</c:v>
                </c:pt>
                <c:pt idx="2942">
                  <c:v>39468.0</c:v>
                </c:pt>
                <c:pt idx="2943">
                  <c:v>39469.0</c:v>
                </c:pt>
                <c:pt idx="2944">
                  <c:v>39470.0</c:v>
                </c:pt>
                <c:pt idx="2945">
                  <c:v>39471.0</c:v>
                </c:pt>
                <c:pt idx="2946">
                  <c:v>39472.0</c:v>
                </c:pt>
                <c:pt idx="2947">
                  <c:v>39473.0</c:v>
                </c:pt>
                <c:pt idx="2948">
                  <c:v>39474.0</c:v>
                </c:pt>
                <c:pt idx="2949">
                  <c:v>39475.0</c:v>
                </c:pt>
                <c:pt idx="2950">
                  <c:v>39476.0</c:v>
                </c:pt>
                <c:pt idx="2951">
                  <c:v>39477.0</c:v>
                </c:pt>
                <c:pt idx="2952">
                  <c:v>39478.0</c:v>
                </c:pt>
                <c:pt idx="2953">
                  <c:v>39479.0</c:v>
                </c:pt>
                <c:pt idx="2954">
                  <c:v>39480.0</c:v>
                </c:pt>
                <c:pt idx="2955">
                  <c:v>39481.0</c:v>
                </c:pt>
                <c:pt idx="2956">
                  <c:v>39482.0</c:v>
                </c:pt>
                <c:pt idx="2957">
                  <c:v>39483.0</c:v>
                </c:pt>
                <c:pt idx="2958">
                  <c:v>39484.0</c:v>
                </c:pt>
                <c:pt idx="2959">
                  <c:v>39485.0</c:v>
                </c:pt>
                <c:pt idx="2960">
                  <c:v>39486.0</c:v>
                </c:pt>
                <c:pt idx="2961">
                  <c:v>39487.0</c:v>
                </c:pt>
                <c:pt idx="2962">
                  <c:v>39488.0</c:v>
                </c:pt>
                <c:pt idx="2963">
                  <c:v>39489.0</c:v>
                </c:pt>
                <c:pt idx="2964">
                  <c:v>39490.0</c:v>
                </c:pt>
                <c:pt idx="2965">
                  <c:v>39491.0</c:v>
                </c:pt>
                <c:pt idx="2966">
                  <c:v>39492.0</c:v>
                </c:pt>
                <c:pt idx="2967">
                  <c:v>39493.0</c:v>
                </c:pt>
                <c:pt idx="2968">
                  <c:v>39494.0</c:v>
                </c:pt>
                <c:pt idx="2969">
                  <c:v>39495.0</c:v>
                </c:pt>
                <c:pt idx="2970">
                  <c:v>39496.0</c:v>
                </c:pt>
                <c:pt idx="2971">
                  <c:v>39497.0</c:v>
                </c:pt>
                <c:pt idx="2972">
                  <c:v>39498.0</c:v>
                </c:pt>
                <c:pt idx="2973">
                  <c:v>39499.0</c:v>
                </c:pt>
                <c:pt idx="2974">
                  <c:v>39500.0</c:v>
                </c:pt>
                <c:pt idx="2975">
                  <c:v>39501.0</c:v>
                </c:pt>
                <c:pt idx="2976">
                  <c:v>39502.0</c:v>
                </c:pt>
                <c:pt idx="2977">
                  <c:v>39503.0</c:v>
                </c:pt>
                <c:pt idx="2978">
                  <c:v>39504.0</c:v>
                </c:pt>
                <c:pt idx="2979">
                  <c:v>39505.0</c:v>
                </c:pt>
                <c:pt idx="2980">
                  <c:v>39506.0</c:v>
                </c:pt>
                <c:pt idx="2981">
                  <c:v>39507.0</c:v>
                </c:pt>
                <c:pt idx="2982">
                  <c:v>39508.0</c:v>
                </c:pt>
                <c:pt idx="2983">
                  <c:v>39509.0</c:v>
                </c:pt>
                <c:pt idx="2984">
                  <c:v>39510.0</c:v>
                </c:pt>
                <c:pt idx="2985">
                  <c:v>39511.0</c:v>
                </c:pt>
                <c:pt idx="2986">
                  <c:v>39512.0</c:v>
                </c:pt>
                <c:pt idx="2987">
                  <c:v>39513.0</c:v>
                </c:pt>
                <c:pt idx="2988">
                  <c:v>39514.0</c:v>
                </c:pt>
                <c:pt idx="2989">
                  <c:v>39515.0</c:v>
                </c:pt>
                <c:pt idx="2990">
                  <c:v>39516.0</c:v>
                </c:pt>
                <c:pt idx="2991">
                  <c:v>39517.0</c:v>
                </c:pt>
                <c:pt idx="2992">
                  <c:v>39518.0</c:v>
                </c:pt>
                <c:pt idx="2993">
                  <c:v>39519.0</c:v>
                </c:pt>
                <c:pt idx="2994">
                  <c:v>39520.0</c:v>
                </c:pt>
                <c:pt idx="2995">
                  <c:v>39521.0</c:v>
                </c:pt>
                <c:pt idx="2996">
                  <c:v>39522.0</c:v>
                </c:pt>
                <c:pt idx="2997">
                  <c:v>39523.0</c:v>
                </c:pt>
                <c:pt idx="2998">
                  <c:v>39524.0</c:v>
                </c:pt>
                <c:pt idx="2999">
                  <c:v>39525.0</c:v>
                </c:pt>
                <c:pt idx="3000">
                  <c:v>39526.0</c:v>
                </c:pt>
                <c:pt idx="3001">
                  <c:v>39527.0</c:v>
                </c:pt>
                <c:pt idx="3002">
                  <c:v>39528.0</c:v>
                </c:pt>
                <c:pt idx="3003">
                  <c:v>39529.0</c:v>
                </c:pt>
                <c:pt idx="3004">
                  <c:v>39530.0</c:v>
                </c:pt>
                <c:pt idx="3005">
                  <c:v>39531.0</c:v>
                </c:pt>
                <c:pt idx="3006">
                  <c:v>39532.0</c:v>
                </c:pt>
                <c:pt idx="3007">
                  <c:v>39533.0</c:v>
                </c:pt>
                <c:pt idx="3008">
                  <c:v>39534.0</c:v>
                </c:pt>
                <c:pt idx="3009">
                  <c:v>39535.0</c:v>
                </c:pt>
                <c:pt idx="3010">
                  <c:v>39536.0</c:v>
                </c:pt>
                <c:pt idx="3011">
                  <c:v>39537.0</c:v>
                </c:pt>
                <c:pt idx="3012">
                  <c:v>39538.0</c:v>
                </c:pt>
                <c:pt idx="3013">
                  <c:v>39539.0</c:v>
                </c:pt>
                <c:pt idx="3014">
                  <c:v>39540.0</c:v>
                </c:pt>
                <c:pt idx="3015">
                  <c:v>39541.0</c:v>
                </c:pt>
                <c:pt idx="3016">
                  <c:v>39542.0</c:v>
                </c:pt>
                <c:pt idx="3017">
                  <c:v>39543.0</c:v>
                </c:pt>
                <c:pt idx="3018">
                  <c:v>39544.0</c:v>
                </c:pt>
                <c:pt idx="3019">
                  <c:v>39545.0</c:v>
                </c:pt>
                <c:pt idx="3020">
                  <c:v>39546.0</c:v>
                </c:pt>
                <c:pt idx="3021">
                  <c:v>39547.0</c:v>
                </c:pt>
                <c:pt idx="3022">
                  <c:v>39548.0</c:v>
                </c:pt>
                <c:pt idx="3023">
                  <c:v>39549.0</c:v>
                </c:pt>
                <c:pt idx="3024">
                  <c:v>39550.0</c:v>
                </c:pt>
                <c:pt idx="3025">
                  <c:v>39551.0</c:v>
                </c:pt>
                <c:pt idx="3026">
                  <c:v>39552.0</c:v>
                </c:pt>
                <c:pt idx="3027">
                  <c:v>39553.0</c:v>
                </c:pt>
                <c:pt idx="3028">
                  <c:v>39554.0</c:v>
                </c:pt>
                <c:pt idx="3029">
                  <c:v>39555.0</c:v>
                </c:pt>
                <c:pt idx="3030">
                  <c:v>39556.0</c:v>
                </c:pt>
                <c:pt idx="3031">
                  <c:v>39557.0</c:v>
                </c:pt>
                <c:pt idx="3032">
                  <c:v>39558.0</c:v>
                </c:pt>
                <c:pt idx="3033">
                  <c:v>39559.0</c:v>
                </c:pt>
                <c:pt idx="3034">
                  <c:v>39560.0</c:v>
                </c:pt>
                <c:pt idx="3035">
                  <c:v>39561.0</c:v>
                </c:pt>
                <c:pt idx="3036">
                  <c:v>39562.0</c:v>
                </c:pt>
                <c:pt idx="3037">
                  <c:v>39563.0</c:v>
                </c:pt>
                <c:pt idx="3038">
                  <c:v>39564.0</c:v>
                </c:pt>
                <c:pt idx="3039">
                  <c:v>39565.0</c:v>
                </c:pt>
                <c:pt idx="3040">
                  <c:v>39566.0</c:v>
                </c:pt>
                <c:pt idx="3041">
                  <c:v>39567.0</c:v>
                </c:pt>
                <c:pt idx="3042">
                  <c:v>39568.0</c:v>
                </c:pt>
                <c:pt idx="3043">
                  <c:v>39569.0</c:v>
                </c:pt>
                <c:pt idx="3044">
                  <c:v>39570.0</c:v>
                </c:pt>
                <c:pt idx="3045">
                  <c:v>39571.0</c:v>
                </c:pt>
                <c:pt idx="3046">
                  <c:v>39572.0</c:v>
                </c:pt>
                <c:pt idx="3047">
                  <c:v>39573.0</c:v>
                </c:pt>
                <c:pt idx="3048">
                  <c:v>39574.0</c:v>
                </c:pt>
                <c:pt idx="3049">
                  <c:v>39575.0</c:v>
                </c:pt>
                <c:pt idx="3050">
                  <c:v>39576.0</c:v>
                </c:pt>
                <c:pt idx="3051">
                  <c:v>39577.0</c:v>
                </c:pt>
                <c:pt idx="3052">
                  <c:v>39578.0</c:v>
                </c:pt>
                <c:pt idx="3053">
                  <c:v>39579.0</c:v>
                </c:pt>
                <c:pt idx="3054">
                  <c:v>39580.0</c:v>
                </c:pt>
                <c:pt idx="3055">
                  <c:v>39581.0</c:v>
                </c:pt>
                <c:pt idx="3056">
                  <c:v>39582.0</c:v>
                </c:pt>
                <c:pt idx="3057">
                  <c:v>39583.0</c:v>
                </c:pt>
                <c:pt idx="3058">
                  <c:v>39584.0</c:v>
                </c:pt>
                <c:pt idx="3059">
                  <c:v>39585.0</c:v>
                </c:pt>
                <c:pt idx="3060">
                  <c:v>39586.0</c:v>
                </c:pt>
                <c:pt idx="3061">
                  <c:v>39587.0</c:v>
                </c:pt>
                <c:pt idx="3062">
                  <c:v>39588.0</c:v>
                </c:pt>
                <c:pt idx="3063">
                  <c:v>39589.0</c:v>
                </c:pt>
                <c:pt idx="3064">
                  <c:v>39590.0</c:v>
                </c:pt>
                <c:pt idx="3065">
                  <c:v>39591.0</c:v>
                </c:pt>
                <c:pt idx="3066">
                  <c:v>39592.0</c:v>
                </c:pt>
                <c:pt idx="3067">
                  <c:v>39593.0</c:v>
                </c:pt>
                <c:pt idx="3068">
                  <c:v>39594.0</c:v>
                </c:pt>
                <c:pt idx="3069">
                  <c:v>39595.0</c:v>
                </c:pt>
                <c:pt idx="3070">
                  <c:v>39596.0</c:v>
                </c:pt>
                <c:pt idx="3071">
                  <c:v>39597.0</c:v>
                </c:pt>
                <c:pt idx="3072">
                  <c:v>39598.0</c:v>
                </c:pt>
                <c:pt idx="3073">
                  <c:v>39599.0</c:v>
                </c:pt>
                <c:pt idx="3074">
                  <c:v>39600.0</c:v>
                </c:pt>
                <c:pt idx="3075">
                  <c:v>39601.0</c:v>
                </c:pt>
                <c:pt idx="3076">
                  <c:v>39602.0</c:v>
                </c:pt>
                <c:pt idx="3077">
                  <c:v>39603.0</c:v>
                </c:pt>
                <c:pt idx="3078">
                  <c:v>39604.0</c:v>
                </c:pt>
                <c:pt idx="3079">
                  <c:v>39605.0</c:v>
                </c:pt>
                <c:pt idx="3080">
                  <c:v>39606.0</c:v>
                </c:pt>
                <c:pt idx="3081">
                  <c:v>39607.0</c:v>
                </c:pt>
                <c:pt idx="3082">
                  <c:v>39608.0</c:v>
                </c:pt>
                <c:pt idx="3083">
                  <c:v>39609.0</c:v>
                </c:pt>
                <c:pt idx="3084">
                  <c:v>39610.0</c:v>
                </c:pt>
                <c:pt idx="3085">
                  <c:v>39611.0</c:v>
                </c:pt>
                <c:pt idx="3086">
                  <c:v>39612.0</c:v>
                </c:pt>
                <c:pt idx="3087">
                  <c:v>39613.0</c:v>
                </c:pt>
                <c:pt idx="3088">
                  <c:v>39614.0</c:v>
                </c:pt>
                <c:pt idx="3089">
                  <c:v>39615.0</c:v>
                </c:pt>
                <c:pt idx="3090">
                  <c:v>39616.0</c:v>
                </c:pt>
                <c:pt idx="3091">
                  <c:v>39617.0</c:v>
                </c:pt>
                <c:pt idx="3092">
                  <c:v>39618.0</c:v>
                </c:pt>
                <c:pt idx="3093">
                  <c:v>39619.0</c:v>
                </c:pt>
                <c:pt idx="3094">
                  <c:v>39620.0</c:v>
                </c:pt>
                <c:pt idx="3095">
                  <c:v>39621.0</c:v>
                </c:pt>
                <c:pt idx="3096">
                  <c:v>39622.0</c:v>
                </c:pt>
                <c:pt idx="3097">
                  <c:v>39623.0</c:v>
                </c:pt>
                <c:pt idx="3098">
                  <c:v>39624.0</c:v>
                </c:pt>
                <c:pt idx="3099">
                  <c:v>39625.0</c:v>
                </c:pt>
                <c:pt idx="3100">
                  <c:v>39626.0</c:v>
                </c:pt>
                <c:pt idx="3101">
                  <c:v>39627.0</c:v>
                </c:pt>
                <c:pt idx="3102">
                  <c:v>39628.0</c:v>
                </c:pt>
                <c:pt idx="3103">
                  <c:v>39629.0</c:v>
                </c:pt>
                <c:pt idx="3104">
                  <c:v>39630.0</c:v>
                </c:pt>
                <c:pt idx="3105">
                  <c:v>39631.0</c:v>
                </c:pt>
                <c:pt idx="3106">
                  <c:v>39632.0</c:v>
                </c:pt>
                <c:pt idx="3107">
                  <c:v>39633.0</c:v>
                </c:pt>
                <c:pt idx="3108">
                  <c:v>39634.0</c:v>
                </c:pt>
                <c:pt idx="3109">
                  <c:v>39635.0</c:v>
                </c:pt>
                <c:pt idx="3110">
                  <c:v>39636.0</c:v>
                </c:pt>
                <c:pt idx="3111">
                  <c:v>39637.0</c:v>
                </c:pt>
                <c:pt idx="3112">
                  <c:v>39638.0</c:v>
                </c:pt>
                <c:pt idx="3113">
                  <c:v>39639.0</c:v>
                </c:pt>
                <c:pt idx="3114">
                  <c:v>39640.0</c:v>
                </c:pt>
                <c:pt idx="3115">
                  <c:v>39641.0</c:v>
                </c:pt>
                <c:pt idx="3116">
                  <c:v>39642.0</c:v>
                </c:pt>
                <c:pt idx="3117">
                  <c:v>39643.0</c:v>
                </c:pt>
                <c:pt idx="3118">
                  <c:v>39644.0</c:v>
                </c:pt>
                <c:pt idx="3119">
                  <c:v>39645.0</c:v>
                </c:pt>
                <c:pt idx="3120">
                  <c:v>39646.0</c:v>
                </c:pt>
                <c:pt idx="3121">
                  <c:v>39647.0</c:v>
                </c:pt>
                <c:pt idx="3122">
                  <c:v>39648.0</c:v>
                </c:pt>
                <c:pt idx="3123">
                  <c:v>39649.0</c:v>
                </c:pt>
                <c:pt idx="3124">
                  <c:v>39650.0</c:v>
                </c:pt>
                <c:pt idx="3125">
                  <c:v>39651.0</c:v>
                </c:pt>
                <c:pt idx="3126">
                  <c:v>39652.0</c:v>
                </c:pt>
                <c:pt idx="3127">
                  <c:v>39653.0</c:v>
                </c:pt>
                <c:pt idx="3128">
                  <c:v>39654.0</c:v>
                </c:pt>
                <c:pt idx="3129">
                  <c:v>39655.0</c:v>
                </c:pt>
                <c:pt idx="3130">
                  <c:v>39656.0</c:v>
                </c:pt>
                <c:pt idx="3131">
                  <c:v>39657.0</c:v>
                </c:pt>
                <c:pt idx="3132">
                  <c:v>39658.0</c:v>
                </c:pt>
                <c:pt idx="3133">
                  <c:v>39659.0</c:v>
                </c:pt>
                <c:pt idx="3134">
                  <c:v>39660.0</c:v>
                </c:pt>
                <c:pt idx="3135">
                  <c:v>39661.0</c:v>
                </c:pt>
                <c:pt idx="3136">
                  <c:v>39662.0</c:v>
                </c:pt>
                <c:pt idx="3137">
                  <c:v>39663.0</c:v>
                </c:pt>
                <c:pt idx="3138">
                  <c:v>39664.0</c:v>
                </c:pt>
                <c:pt idx="3139">
                  <c:v>39665.0</c:v>
                </c:pt>
                <c:pt idx="3140">
                  <c:v>39666.0</c:v>
                </c:pt>
                <c:pt idx="3141">
                  <c:v>39667.0</c:v>
                </c:pt>
                <c:pt idx="3142">
                  <c:v>39668.0</c:v>
                </c:pt>
                <c:pt idx="3143">
                  <c:v>39669.0</c:v>
                </c:pt>
                <c:pt idx="3144">
                  <c:v>39670.0</c:v>
                </c:pt>
                <c:pt idx="3145">
                  <c:v>39671.0</c:v>
                </c:pt>
                <c:pt idx="3146">
                  <c:v>39672.0</c:v>
                </c:pt>
                <c:pt idx="3147">
                  <c:v>39673.0</c:v>
                </c:pt>
                <c:pt idx="3148">
                  <c:v>39674.0</c:v>
                </c:pt>
                <c:pt idx="3149">
                  <c:v>39675.0</c:v>
                </c:pt>
                <c:pt idx="3150">
                  <c:v>39676.0</c:v>
                </c:pt>
                <c:pt idx="3151">
                  <c:v>39677.0</c:v>
                </c:pt>
                <c:pt idx="3152">
                  <c:v>39678.0</c:v>
                </c:pt>
                <c:pt idx="3153">
                  <c:v>39679.0</c:v>
                </c:pt>
                <c:pt idx="3154">
                  <c:v>39680.0</c:v>
                </c:pt>
                <c:pt idx="3155">
                  <c:v>39681.0</c:v>
                </c:pt>
                <c:pt idx="3156">
                  <c:v>39682.0</c:v>
                </c:pt>
                <c:pt idx="3157">
                  <c:v>39683.0</c:v>
                </c:pt>
                <c:pt idx="3158">
                  <c:v>39684.0</c:v>
                </c:pt>
                <c:pt idx="3159">
                  <c:v>39685.0</c:v>
                </c:pt>
                <c:pt idx="3160">
                  <c:v>39686.0</c:v>
                </c:pt>
                <c:pt idx="3161">
                  <c:v>39687.0</c:v>
                </c:pt>
                <c:pt idx="3162">
                  <c:v>39688.0</c:v>
                </c:pt>
                <c:pt idx="3163">
                  <c:v>39689.0</c:v>
                </c:pt>
                <c:pt idx="3164">
                  <c:v>39690.0</c:v>
                </c:pt>
                <c:pt idx="3165">
                  <c:v>39691.0</c:v>
                </c:pt>
                <c:pt idx="3166">
                  <c:v>39692.0</c:v>
                </c:pt>
                <c:pt idx="3167">
                  <c:v>39693.0</c:v>
                </c:pt>
                <c:pt idx="3168">
                  <c:v>39694.0</c:v>
                </c:pt>
                <c:pt idx="3169">
                  <c:v>39695.0</c:v>
                </c:pt>
                <c:pt idx="3170">
                  <c:v>39696.0</c:v>
                </c:pt>
                <c:pt idx="3171">
                  <c:v>39697.0</c:v>
                </c:pt>
                <c:pt idx="3172">
                  <c:v>39698.0</c:v>
                </c:pt>
                <c:pt idx="3173">
                  <c:v>39699.0</c:v>
                </c:pt>
                <c:pt idx="3174">
                  <c:v>39700.0</c:v>
                </c:pt>
                <c:pt idx="3175">
                  <c:v>39701.0</c:v>
                </c:pt>
                <c:pt idx="3176">
                  <c:v>39702.0</c:v>
                </c:pt>
                <c:pt idx="3177">
                  <c:v>39703.0</c:v>
                </c:pt>
                <c:pt idx="3178">
                  <c:v>39704.0</c:v>
                </c:pt>
                <c:pt idx="3179">
                  <c:v>39705.0</c:v>
                </c:pt>
                <c:pt idx="3180">
                  <c:v>39706.0</c:v>
                </c:pt>
                <c:pt idx="3181">
                  <c:v>39707.0</c:v>
                </c:pt>
                <c:pt idx="3182">
                  <c:v>39708.0</c:v>
                </c:pt>
                <c:pt idx="3183">
                  <c:v>39709.0</c:v>
                </c:pt>
                <c:pt idx="3184">
                  <c:v>39710.0</c:v>
                </c:pt>
                <c:pt idx="3185">
                  <c:v>39711.0</c:v>
                </c:pt>
                <c:pt idx="3186">
                  <c:v>39712.0</c:v>
                </c:pt>
                <c:pt idx="3187">
                  <c:v>39713.0</c:v>
                </c:pt>
                <c:pt idx="3188">
                  <c:v>39714.0</c:v>
                </c:pt>
                <c:pt idx="3189">
                  <c:v>39715.0</c:v>
                </c:pt>
                <c:pt idx="3190">
                  <c:v>39716.0</c:v>
                </c:pt>
                <c:pt idx="3191">
                  <c:v>39717.0</c:v>
                </c:pt>
                <c:pt idx="3192">
                  <c:v>39718.0</c:v>
                </c:pt>
                <c:pt idx="3193">
                  <c:v>39719.0</c:v>
                </c:pt>
                <c:pt idx="3194">
                  <c:v>39720.0</c:v>
                </c:pt>
                <c:pt idx="3195">
                  <c:v>39721.0</c:v>
                </c:pt>
                <c:pt idx="3196">
                  <c:v>39722.0</c:v>
                </c:pt>
                <c:pt idx="3197">
                  <c:v>39723.0</c:v>
                </c:pt>
                <c:pt idx="3198">
                  <c:v>39724.0</c:v>
                </c:pt>
                <c:pt idx="3199">
                  <c:v>39725.0</c:v>
                </c:pt>
                <c:pt idx="3200">
                  <c:v>39726.0</c:v>
                </c:pt>
                <c:pt idx="3201">
                  <c:v>39727.0</c:v>
                </c:pt>
                <c:pt idx="3202">
                  <c:v>39728.0</c:v>
                </c:pt>
                <c:pt idx="3203">
                  <c:v>39729.0</c:v>
                </c:pt>
                <c:pt idx="3204">
                  <c:v>39730.0</c:v>
                </c:pt>
                <c:pt idx="3205">
                  <c:v>39731.0</c:v>
                </c:pt>
                <c:pt idx="3206">
                  <c:v>39732.0</c:v>
                </c:pt>
                <c:pt idx="3207">
                  <c:v>39733.0</c:v>
                </c:pt>
                <c:pt idx="3208">
                  <c:v>39734.0</c:v>
                </c:pt>
                <c:pt idx="3209">
                  <c:v>39735.0</c:v>
                </c:pt>
                <c:pt idx="3210">
                  <c:v>39736.0</c:v>
                </c:pt>
                <c:pt idx="3211">
                  <c:v>39737.0</c:v>
                </c:pt>
                <c:pt idx="3212">
                  <c:v>39738.0</c:v>
                </c:pt>
                <c:pt idx="3213">
                  <c:v>39739.0</c:v>
                </c:pt>
                <c:pt idx="3214">
                  <c:v>39740.0</c:v>
                </c:pt>
                <c:pt idx="3215">
                  <c:v>39741.0</c:v>
                </c:pt>
                <c:pt idx="3216">
                  <c:v>39742.0</c:v>
                </c:pt>
                <c:pt idx="3217">
                  <c:v>39743.0</c:v>
                </c:pt>
                <c:pt idx="3218">
                  <c:v>39744.0</c:v>
                </c:pt>
                <c:pt idx="3219">
                  <c:v>39745.0</c:v>
                </c:pt>
                <c:pt idx="3220">
                  <c:v>39746.0</c:v>
                </c:pt>
                <c:pt idx="3221">
                  <c:v>39747.0</c:v>
                </c:pt>
                <c:pt idx="3222">
                  <c:v>39748.0</c:v>
                </c:pt>
                <c:pt idx="3223">
                  <c:v>39749.0</c:v>
                </c:pt>
                <c:pt idx="3224">
                  <c:v>39750.0</c:v>
                </c:pt>
                <c:pt idx="3225">
                  <c:v>39751.0</c:v>
                </c:pt>
                <c:pt idx="3226">
                  <c:v>39752.0</c:v>
                </c:pt>
                <c:pt idx="3227">
                  <c:v>39753.0</c:v>
                </c:pt>
                <c:pt idx="3228">
                  <c:v>39754.0</c:v>
                </c:pt>
                <c:pt idx="3229">
                  <c:v>39755.0</c:v>
                </c:pt>
                <c:pt idx="3230">
                  <c:v>39756.0</c:v>
                </c:pt>
                <c:pt idx="3231">
                  <c:v>39757.0</c:v>
                </c:pt>
                <c:pt idx="3232">
                  <c:v>39758.0</c:v>
                </c:pt>
                <c:pt idx="3233">
                  <c:v>39759.0</c:v>
                </c:pt>
                <c:pt idx="3234">
                  <c:v>39760.0</c:v>
                </c:pt>
                <c:pt idx="3235">
                  <c:v>39761.0</c:v>
                </c:pt>
                <c:pt idx="3236">
                  <c:v>39762.0</c:v>
                </c:pt>
                <c:pt idx="3237">
                  <c:v>39763.0</c:v>
                </c:pt>
                <c:pt idx="3238">
                  <c:v>39764.0</c:v>
                </c:pt>
                <c:pt idx="3239">
                  <c:v>39765.0</c:v>
                </c:pt>
                <c:pt idx="3240">
                  <c:v>39766.0</c:v>
                </c:pt>
                <c:pt idx="3241">
                  <c:v>39767.0</c:v>
                </c:pt>
                <c:pt idx="3242">
                  <c:v>39768.0</c:v>
                </c:pt>
                <c:pt idx="3243">
                  <c:v>39769.0</c:v>
                </c:pt>
                <c:pt idx="3244">
                  <c:v>39770.0</c:v>
                </c:pt>
                <c:pt idx="3245">
                  <c:v>39771.0</c:v>
                </c:pt>
                <c:pt idx="3246">
                  <c:v>39772.0</c:v>
                </c:pt>
                <c:pt idx="3247">
                  <c:v>39773.0</c:v>
                </c:pt>
                <c:pt idx="3248">
                  <c:v>39774.0</c:v>
                </c:pt>
                <c:pt idx="3249">
                  <c:v>39775.0</c:v>
                </c:pt>
                <c:pt idx="3250">
                  <c:v>39776.0</c:v>
                </c:pt>
                <c:pt idx="3251">
                  <c:v>39777.0</c:v>
                </c:pt>
                <c:pt idx="3252">
                  <c:v>39778.0</c:v>
                </c:pt>
                <c:pt idx="3253">
                  <c:v>39779.0</c:v>
                </c:pt>
                <c:pt idx="3254">
                  <c:v>39780.0</c:v>
                </c:pt>
                <c:pt idx="3255">
                  <c:v>39781.0</c:v>
                </c:pt>
                <c:pt idx="3256">
                  <c:v>39782.0</c:v>
                </c:pt>
                <c:pt idx="3257">
                  <c:v>39783.0</c:v>
                </c:pt>
                <c:pt idx="3258">
                  <c:v>39784.0</c:v>
                </c:pt>
                <c:pt idx="3259">
                  <c:v>39785.0</c:v>
                </c:pt>
                <c:pt idx="3260">
                  <c:v>39786.0</c:v>
                </c:pt>
                <c:pt idx="3261">
                  <c:v>39787.0</c:v>
                </c:pt>
                <c:pt idx="3262">
                  <c:v>39788.0</c:v>
                </c:pt>
                <c:pt idx="3263">
                  <c:v>39789.0</c:v>
                </c:pt>
                <c:pt idx="3264">
                  <c:v>39790.0</c:v>
                </c:pt>
                <c:pt idx="3265">
                  <c:v>39791.0</c:v>
                </c:pt>
                <c:pt idx="3266">
                  <c:v>39792.0</c:v>
                </c:pt>
                <c:pt idx="3267">
                  <c:v>39793.0</c:v>
                </c:pt>
                <c:pt idx="3268">
                  <c:v>39794.0</c:v>
                </c:pt>
                <c:pt idx="3269">
                  <c:v>39795.0</c:v>
                </c:pt>
                <c:pt idx="3270">
                  <c:v>39796.0</c:v>
                </c:pt>
                <c:pt idx="3271">
                  <c:v>39797.0</c:v>
                </c:pt>
                <c:pt idx="3272">
                  <c:v>39798.0</c:v>
                </c:pt>
                <c:pt idx="3273">
                  <c:v>39799.0</c:v>
                </c:pt>
                <c:pt idx="3274">
                  <c:v>39800.0</c:v>
                </c:pt>
                <c:pt idx="3275">
                  <c:v>39801.0</c:v>
                </c:pt>
                <c:pt idx="3276">
                  <c:v>39802.0</c:v>
                </c:pt>
                <c:pt idx="3277">
                  <c:v>39803.0</c:v>
                </c:pt>
                <c:pt idx="3278">
                  <c:v>39804.0</c:v>
                </c:pt>
                <c:pt idx="3279">
                  <c:v>39805.0</c:v>
                </c:pt>
                <c:pt idx="3280">
                  <c:v>39806.0</c:v>
                </c:pt>
                <c:pt idx="3281">
                  <c:v>39807.0</c:v>
                </c:pt>
                <c:pt idx="3282">
                  <c:v>39808.0</c:v>
                </c:pt>
                <c:pt idx="3283">
                  <c:v>39809.0</c:v>
                </c:pt>
                <c:pt idx="3284">
                  <c:v>39810.0</c:v>
                </c:pt>
                <c:pt idx="3285">
                  <c:v>39811.0</c:v>
                </c:pt>
                <c:pt idx="3286">
                  <c:v>39812.0</c:v>
                </c:pt>
                <c:pt idx="3287">
                  <c:v>39813.0</c:v>
                </c:pt>
                <c:pt idx="3288">
                  <c:v>39814.0</c:v>
                </c:pt>
                <c:pt idx="3289">
                  <c:v>39815.0</c:v>
                </c:pt>
                <c:pt idx="3290">
                  <c:v>39816.0</c:v>
                </c:pt>
                <c:pt idx="3291">
                  <c:v>39817.0</c:v>
                </c:pt>
                <c:pt idx="3292">
                  <c:v>39818.0</c:v>
                </c:pt>
                <c:pt idx="3293">
                  <c:v>39819.0</c:v>
                </c:pt>
                <c:pt idx="3294">
                  <c:v>39820.0</c:v>
                </c:pt>
                <c:pt idx="3295">
                  <c:v>39821.0</c:v>
                </c:pt>
                <c:pt idx="3296">
                  <c:v>39822.0</c:v>
                </c:pt>
                <c:pt idx="3297">
                  <c:v>39823.0</c:v>
                </c:pt>
                <c:pt idx="3298">
                  <c:v>39824.0</c:v>
                </c:pt>
                <c:pt idx="3299">
                  <c:v>39825.0</c:v>
                </c:pt>
                <c:pt idx="3300">
                  <c:v>39826.0</c:v>
                </c:pt>
                <c:pt idx="3301">
                  <c:v>39827.0</c:v>
                </c:pt>
                <c:pt idx="3302">
                  <c:v>39828.0</c:v>
                </c:pt>
                <c:pt idx="3303">
                  <c:v>39829.0</c:v>
                </c:pt>
                <c:pt idx="3304">
                  <c:v>39830.0</c:v>
                </c:pt>
                <c:pt idx="3305">
                  <c:v>39831.0</c:v>
                </c:pt>
                <c:pt idx="3306">
                  <c:v>39832.0</c:v>
                </c:pt>
                <c:pt idx="3307">
                  <c:v>39833.0</c:v>
                </c:pt>
                <c:pt idx="3308">
                  <c:v>39834.0</c:v>
                </c:pt>
                <c:pt idx="3309">
                  <c:v>39835.0</c:v>
                </c:pt>
                <c:pt idx="3310">
                  <c:v>39836.0</c:v>
                </c:pt>
                <c:pt idx="3311">
                  <c:v>39837.0</c:v>
                </c:pt>
                <c:pt idx="3312">
                  <c:v>39838.0</c:v>
                </c:pt>
                <c:pt idx="3313">
                  <c:v>39839.0</c:v>
                </c:pt>
                <c:pt idx="3314">
                  <c:v>39840.0</c:v>
                </c:pt>
                <c:pt idx="3315">
                  <c:v>39841.0</c:v>
                </c:pt>
                <c:pt idx="3316">
                  <c:v>39842.0</c:v>
                </c:pt>
                <c:pt idx="3317">
                  <c:v>39843.0</c:v>
                </c:pt>
                <c:pt idx="3318">
                  <c:v>39844.0</c:v>
                </c:pt>
                <c:pt idx="3319">
                  <c:v>39845.0</c:v>
                </c:pt>
                <c:pt idx="3320">
                  <c:v>39846.0</c:v>
                </c:pt>
                <c:pt idx="3321">
                  <c:v>39847.0</c:v>
                </c:pt>
                <c:pt idx="3322">
                  <c:v>39848.0</c:v>
                </c:pt>
                <c:pt idx="3323">
                  <c:v>39849.0</c:v>
                </c:pt>
                <c:pt idx="3324">
                  <c:v>39850.0</c:v>
                </c:pt>
                <c:pt idx="3325">
                  <c:v>39851.0</c:v>
                </c:pt>
                <c:pt idx="3326">
                  <c:v>39852.0</c:v>
                </c:pt>
                <c:pt idx="3327">
                  <c:v>39853.0</c:v>
                </c:pt>
                <c:pt idx="3328">
                  <c:v>39854.0</c:v>
                </c:pt>
                <c:pt idx="3329">
                  <c:v>39855.0</c:v>
                </c:pt>
                <c:pt idx="3330">
                  <c:v>39856.0</c:v>
                </c:pt>
                <c:pt idx="3331">
                  <c:v>39857.0</c:v>
                </c:pt>
                <c:pt idx="3332">
                  <c:v>39858.0</c:v>
                </c:pt>
                <c:pt idx="3333">
                  <c:v>39859.0</c:v>
                </c:pt>
                <c:pt idx="3334">
                  <c:v>39860.0</c:v>
                </c:pt>
                <c:pt idx="3335">
                  <c:v>39861.0</c:v>
                </c:pt>
                <c:pt idx="3336">
                  <c:v>39862.0</c:v>
                </c:pt>
                <c:pt idx="3337">
                  <c:v>39863.0</c:v>
                </c:pt>
                <c:pt idx="3338">
                  <c:v>39864.0</c:v>
                </c:pt>
                <c:pt idx="3339">
                  <c:v>39865.0</c:v>
                </c:pt>
                <c:pt idx="3340">
                  <c:v>39866.0</c:v>
                </c:pt>
                <c:pt idx="3341">
                  <c:v>39867.0</c:v>
                </c:pt>
                <c:pt idx="3342">
                  <c:v>39868.0</c:v>
                </c:pt>
                <c:pt idx="3343">
                  <c:v>39869.0</c:v>
                </c:pt>
                <c:pt idx="3344">
                  <c:v>39870.0</c:v>
                </c:pt>
                <c:pt idx="3345">
                  <c:v>39871.0</c:v>
                </c:pt>
                <c:pt idx="3346">
                  <c:v>39872.0</c:v>
                </c:pt>
                <c:pt idx="3347">
                  <c:v>39873.0</c:v>
                </c:pt>
                <c:pt idx="3348">
                  <c:v>39874.0</c:v>
                </c:pt>
                <c:pt idx="3349">
                  <c:v>39875.0</c:v>
                </c:pt>
                <c:pt idx="3350">
                  <c:v>39876.0</c:v>
                </c:pt>
                <c:pt idx="3351">
                  <c:v>39877.0</c:v>
                </c:pt>
                <c:pt idx="3352">
                  <c:v>39878.0</c:v>
                </c:pt>
                <c:pt idx="3353">
                  <c:v>39879.0</c:v>
                </c:pt>
                <c:pt idx="3354">
                  <c:v>39880.0</c:v>
                </c:pt>
                <c:pt idx="3355">
                  <c:v>39881.0</c:v>
                </c:pt>
                <c:pt idx="3356">
                  <c:v>39882.0</c:v>
                </c:pt>
                <c:pt idx="3357">
                  <c:v>39883.0</c:v>
                </c:pt>
                <c:pt idx="3358">
                  <c:v>39884.0</c:v>
                </c:pt>
                <c:pt idx="3359">
                  <c:v>39885.0</c:v>
                </c:pt>
                <c:pt idx="3360">
                  <c:v>39886.0</c:v>
                </c:pt>
                <c:pt idx="3361">
                  <c:v>39887.0</c:v>
                </c:pt>
                <c:pt idx="3362">
                  <c:v>39888.0</c:v>
                </c:pt>
                <c:pt idx="3363">
                  <c:v>39889.0</c:v>
                </c:pt>
                <c:pt idx="3364">
                  <c:v>39890.0</c:v>
                </c:pt>
                <c:pt idx="3365">
                  <c:v>39891.0</c:v>
                </c:pt>
                <c:pt idx="3366">
                  <c:v>39892.0</c:v>
                </c:pt>
                <c:pt idx="3367">
                  <c:v>39893.0</c:v>
                </c:pt>
                <c:pt idx="3368">
                  <c:v>39894.0</c:v>
                </c:pt>
                <c:pt idx="3369">
                  <c:v>39895.0</c:v>
                </c:pt>
                <c:pt idx="3370">
                  <c:v>39896.0</c:v>
                </c:pt>
                <c:pt idx="3371">
                  <c:v>39897.0</c:v>
                </c:pt>
                <c:pt idx="3372">
                  <c:v>39898.0</c:v>
                </c:pt>
                <c:pt idx="3373">
                  <c:v>39899.0</c:v>
                </c:pt>
                <c:pt idx="3374">
                  <c:v>39900.0</c:v>
                </c:pt>
                <c:pt idx="3375">
                  <c:v>39901.0</c:v>
                </c:pt>
                <c:pt idx="3376">
                  <c:v>39902.0</c:v>
                </c:pt>
                <c:pt idx="3377">
                  <c:v>39903.0</c:v>
                </c:pt>
                <c:pt idx="3378">
                  <c:v>39904.0</c:v>
                </c:pt>
                <c:pt idx="3379">
                  <c:v>39905.0</c:v>
                </c:pt>
                <c:pt idx="3380">
                  <c:v>39906.0</c:v>
                </c:pt>
                <c:pt idx="3381">
                  <c:v>39907.0</c:v>
                </c:pt>
                <c:pt idx="3382">
                  <c:v>39908.0</c:v>
                </c:pt>
                <c:pt idx="3383">
                  <c:v>39909.0</c:v>
                </c:pt>
                <c:pt idx="3384">
                  <c:v>39910.0</c:v>
                </c:pt>
                <c:pt idx="3385">
                  <c:v>39911.0</c:v>
                </c:pt>
                <c:pt idx="3386">
                  <c:v>39912.0</c:v>
                </c:pt>
                <c:pt idx="3387">
                  <c:v>39913.0</c:v>
                </c:pt>
                <c:pt idx="3388">
                  <c:v>39914.0</c:v>
                </c:pt>
                <c:pt idx="3389">
                  <c:v>39915.0</c:v>
                </c:pt>
                <c:pt idx="3390">
                  <c:v>39916.0</c:v>
                </c:pt>
                <c:pt idx="3391">
                  <c:v>39917.0</c:v>
                </c:pt>
                <c:pt idx="3392">
                  <c:v>39918.0</c:v>
                </c:pt>
                <c:pt idx="3393">
                  <c:v>39919.0</c:v>
                </c:pt>
                <c:pt idx="3394">
                  <c:v>39920.0</c:v>
                </c:pt>
                <c:pt idx="3395">
                  <c:v>39921.0</c:v>
                </c:pt>
                <c:pt idx="3396">
                  <c:v>39922.0</c:v>
                </c:pt>
                <c:pt idx="3397">
                  <c:v>39923.0</c:v>
                </c:pt>
                <c:pt idx="3398">
                  <c:v>39924.0</c:v>
                </c:pt>
                <c:pt idx="3399">
                  <c:v>39925.0</c:v>
                </c:pt>
                <c:pt idx="3400">
                  <c:v>39926.0</c:v>
                </c:pt>
                <c:pt idx="3401">
                  <c:v>39927.0</c:v>
                </c:pt>
                <c:pt idx="3402">
                  <c:v>39928.0</c:v>
                </c:pt>
                <c:pt idx="3403">
                  <c:v>39929.0</c:v>
                </c:pt>
                <c:pt idx="3404">
                  <c:v>39930.0</c:v>
                </c:pt>
                <c:pt idx="3405">
                  <c:v>39931.0</c:v>
                </c:pt>
                <c:pt idx="3406">
                  <c:v>39932.0</c:v>
                </c:pt>
                <c:pt idx="3407">
                  <c:v>39933.0</c:v>
                </c:pt>
                <c:pt idx="3408">
                  <c:v>39934.0</c:v>
                </c:pt>
                <c:pt idx="3409">
                  <c:v>39935.0</c:v>
                </c:pt>
                <c:pt idx="3410">
                  <c:v>39936.0</c:v>
                </c:pt>
                <c:pt idx="3411">
                  <c:v>39937.0</c:v>
                </c:pt>
                <c:pt idx="3412">
                  <c:v>39938.0</c:v>
                </c:pt>
                <c:pt idx="3413">
                  <c:v>39939.0</c:v>
                </c:pt>
                <c:pt idx="3414">
                  <c:v>39940.0</c:v>
                </c:pt>
                <c:pt idx="3415">
                  <c:v>39941.0</c:v>
                </c:pt>
                <c:pt idx="3416">
                  <c:v>39942.0</c:v>
                </c:pt>
                <c:pt idx="3417">
                  <c:v>39943.0</c:v>
                </c:pt>
                <c:pt idx="3418">
                  <c:v>39944.0</c:v>
                </c:pt>
                <c:pt idx="3419">
                  <c:v>39945.0</c:v>
                </c:pt>
                <c:pt idx="3420">
                  <c:v>39946.0</c:v>
                </c:pt>
                <c:pt idx="3421">
                  <c:v>39947.0</c:v>
                </c:pt>
                <c:pt idx="3422">
                  <c:v>39948.0</c:v>
                </c:pt>
                <c:pt idx="3423">
                  <c:v>39949.0</c:v>
                </c:pt>
                <c:pt idx="3424">
                  <c:v>39950.0</c:v>
                </c:pt>
                <c:pt idx="3425">
                  <c:v>39951.0</c:v>
                </c:pt>
                <c:pt idx="3426">
                  <c:v>39952.0</c:v>
                </c:pt>
                <c:pt idx="3427">
                  <c:v>39953.0</c:v>
                </c:pt>
                <c:pt idx="3428">
                  <c:v>39954.0</c:v>
                </c:pt>
                <c:pt idx="3429">
                  <c:v>39955.0</c:v>
                </c:pt>
                <c:pt idx="3430">
                  <c:v>39956.0</c:v>
                </c:pt>
                <c:pt idx="3431">
                  <c:v>39957.0</c:v>
                </c:pt>
                <c:pt idx="3432">
                  <c:v>39958.0</c:v>
                </c:pt>
                <c:pt idx="3433">
                  <c:v>39959.0</c:v>
                </c:pt>
                <c:pt idx="3434">
                  <c:v>39960.0</c:v>
                </c:pt>
                <c:pt idx="3435">
                  <c:v>39961.0</c:v>
                </c:pt>
                <c:pt idx="3436">
                  <c:v>39962.0</c:v>
                </c:pt>
                <c:pt idx="3437">
                  <c:v>39963.0</c:v>
                </c:pt>
                <c:pt idx="3438">
                  <c:v>39964.0</c:v>
                </c:pt>
                <c:pt idx="3439">
                  <c:v>39965.0</c:v>
                </c:pt>
                <c:pt idx="3440">
                  <c:v>39966.0</c:v>
                </c:pt>
                <c:pt idx="3441">
                  <c:v>39967.0</c:v>
                </c:pt>
                <c:pt idx="3442">
                  <c:v>39968.0</c:v>
                </c:pt>
                <c:pt idx="3443">
                  <c:v>39969.0</c:v>
                </c:pt>
                <c:pt idx="3444">
                  <c:v>39970.0</c:v>
                </c:pt>
                <c:pt idx="3445">
                  <c:v>39971.0</c:v>
                </c:pt>
                <c:pt idx="3446">
                  <c:v>39972.0</c:v>
                </c:pt>
                <c:pt idx="3447">
                  <c:v>39973.0</c:v>
                </c:pt>
                <c:pt idx="3448">
                  <c:v>39974.0</c:v>
                </c:pt>
                <c:pt idx="3449">
                  <c:v>39975.0</c:v>
                </c:pt>
                <c:pt idx="3450">
                  <c:v>39976.0</c:v>
                </c:pt>
                <c:pt idx="3451">
                  <c:v>39977.0</c:v>
                </c:pt>
                <c:pt idx="3452">
                  <c:v>39978.0</c:v>
                </c:pt>
                <c:pt idx="3453">
                  <c:v>39979.0</c:v>
                </c:pt>
                <c:pt idx="3454">
                  <c:v>39980.0</c:v>
                </c:pt>
                <c:pt idx="3455">
                  <c:v>39981.0</c:v>
                </c:pt>
                <c:pt idx="3456">
                  <c:v>39982.0</c:v>
                </c:pt>
                <c:pt idx="3457">
                  <c:v>39983.0</c:v>
                </c:pt>
                <c:pt idx="3458">
                  <c:v>39984.0</c:v>
                </c:pt>
                <c:pt idx="3459">
                  <c:v>39985.0</c:v>
                </c:pt>
                <c:pt idx="3460">
                  <c:v>39986.0</c:v>
                </c:pt>
                <c:pt idx="3461">
                  <c:v>39987.0</c:v>
                </c:pt>
                <c:pt idx="3462">
                  <c:v>39988.0</c:v>
                </c:pt>
                <c:pt idx="3463">
                  <c:v>39989.0</c:v>
                </c:pt>
                <c:pt idx="3464">
                  <c:v>39990.0</c:v>
                </c:pt>
                <c:pt idx="3465">
                  <c:v>39991.0</c:v>
                </c:pt>
                <c:pt idx="3466">
                  <c:v>39992.0</c:v>
                </c:pt>
                <c:pt idx="3467">
                  <c:v>39993.0</c:v>
                </c:pt>
                <c:pt idx="3468">
                  <c:v>39994.0</c:v>
                </c:pt>
                <c:pt idx="3469">
                  <c:v>39995.0</c:v>
                </c:pt>
                <c:pt idx="3470">
                  <c:v>39996.0</c:v>
                </c:pt>
                <c:pt idx="3471">
                  <c:v>39997.0</c:v>
                </c:pt>
                <c:pt idx="3472">
                  <c:v>39998.0</c:v>
                </c:pt>
                <c:pt idx="3473">
                  <c:v>39999.0</c:v>
                </c:pt>
                <c:pt idx="3474">
                  <c:v>40000.0</c:v>
                </c:pt>
                <c:pt idx="3475">
                  <c:v>40001.0</c:v>
                </c:pt>
                <c:pt idx="3476">
                  <c:v>40002.0</c:v>
                </c:pt>
                <c:pt idx="3477">
                  <c:v>40003.0</c:v>
                </c:pt>
                <c:pt idx="3478">
                  <c:v>40004.0</c:v>
                </c:pt>
                <c:pt idx="3479">
                  <c:v>40005.0</c:v>
                </c:pt>
                <c:pt idx="3480">
                  <c:v>40006.0</c:v>
                </c:pt>
                <c:pt idx="3481">
                  <c:v>40007.0</c:v>
                </c:pt>
                <c:pt idx="3482">
                  <c:v>40008.0</c:v>
                </c:pt>
                <c:pt idx="3483">
                  <c:v>40009.0</c:v>
                </c:pt>
                <c:pt idx="3484">
                  <c:v>40010.0</c:v>
                </c:pt>
                <c:pt idx="3485">
                  <c:v>40011.0</c:v>
                </c:pt>
                <c:pt idx="3486">
                  <c:v>40012.0</c:v>
                </c:pt>
                <c:pt idx="3487">
                  <c:v>40013.0</c:v>
                </c:pt>
                <c:pt idx="3488">
                  <c:v>40014.0</c:v>
                </c:pt>
                <c:pt idx="3489">
                  <c:v>40015.0</c:v>
                </c:pt>
                <c:pt idx="3490">
                  <c:v>40016.0</c:v>
                </c:pt>
                <c:pt idx="3491">
                  <c:v>40017.0</c:v>
                </c:pt>
                <c:pt idx="3492">
                  <c:v>40018.0</c:v>
                </c:pt>
                <c:pt idx="3493">
                  <c:v>40019.0</c:v>
                </c:pt>
                <c:pt idx="3494">
                  <c:v>40020.0</c:v>
                </c:pt>
                <c:pt idx="3495">
                  <c:v>40021.0</c:v>
                </c:pt>
                <c:pt idx="3496">
                  <c:v>40022.0</c:v>
                </c:pt>
                <c:pt idx="3497">
                  <c:v>40023.0</c:v>
                </c:pt>
                <c:pt idx="3498">
                  <c:v>40024.0</c:v>
                </c:pt>
                <c:pt idx="3499">
                  <c:v>40025.0</c:v>
                </c:pt>
                <c:pt idx="3500">
                  <c:v>40026.0</c:v>
                </c:pt>
                <c:pt idx="3501">
                  <c:v>40027.0</c:v>
                </c:pt>
                <c:pt idx="3502">
                  <c:v>40028.0</c:v>
                </c:pt>
                <c:pt idx="3503">
                  <c:v>40029.0</c:v>
                </c:pt>
                <c:pt idx="3504">
                  <c:v>40030.0</c:v>
                </c:pt>
                <c:pt idx="3505">
                  <c:v>40031.0</c:v>
                </c:pt>
                <c:pt idx="3506">
                  <c:v>40032.0</c:v>
                </c:pt>
                <c:pt idx="3507">
                  <c:v>40033.0</c:v>
                </c:pt>
                <c:pt idx="3508">
                  <c:v>40034.0</c:v>
                </c:pt>
                <c:pt idx="3509">
                  <c:v>40035.0</c:v>
                </c:pt>
                <c:pt idx="3510">
                  <c:v>40036.0</c:v>
                </c:pt>
                <c:pt idx="3511">
                  <c:v>40037.0</c:v>
                </c:pt>
                <c:pt idx="3512">
                  <c:v>40038.0</c:v>
                </c:pt>
                <c:pt idx="3513">
                  <c:v>40039.0</c:v>
                </c:pt>
                <c:pt idx="3514">
                  <c:v>40040.0</c:v>
                </c:pt>
                <c:pt idx="3515">
                  <c:v>40041.0</c:v>
                </c:pt>
                <c:pt idx="3516">
                  <c:v>40042.0</c:v>
                </c:pt>
                <c:pt idx="3517">
                  <c:v>40043.0</c:v>
                </c:pt>
                <c:pt idx="3518">
                  <c:v>40044.0</c:v>
                </c:pt>
                <c:pt idx="3519">
                  <c:v>40045.0</c:v>
                </c:pt>
                <c:pt idx="3520">
                  <c:v>40046.0</c:v>
                </c:pt>
                <c:pt idx="3521">
                  <c:v>40047.0</c:v>
                </c:pt>
                <c:pt idx="3522">
                  <c:v>40048.0</c:v>
                </c:pt>
                <c:pt idx="3523">
                  <c:v>40049.0</c:v>
                </c:pt>
                <c:pt idx="3524">
                  <c:v>40050.0</c:v>
                </c:pt>
                <c:pt idx="3525">
                  <c:v>40051.0</c:v>
                </c:pt>
                <c:pt idx="3526">
                  <c:v>40052.0</c:v>
                </c:pt>
                <c:pt idx="3527">
                  <c:v>40053.0</c:v>
                </c:pt>
                <c:pt idx="3528">
                  <c:v>40054.0</c:v>
                </c:pt>
                <c:pt idx="3529">
                  <c:v>40055.0</c:v>
                </c:pt>
                <c:pt idx="3530">
                  <c:v>40056.0</c:v>
                </c:pt>
                <c:pt idx="3531">
                  <c:v>40057.0</c:v>
                </c:pt>
                <c:pt idx="3532">
                  <c:v>40058.0</c:v>
                </c:pt>
                <c:pt idx="3533">
                  <c:v>40059.0</c:v>
                </c:pt>
                <c:pt idx="3534">
                  <c:v>40060.0</c:v>
                </c:pt>
                <c:pt idx="3535">
                  <c:v>40061.0</c:v>
                </c:pt>
                <c:pt idx="3536">
                  <c:v>40062.0</c:v>
                </c:pt>
                <c:pt idx="3537">
                  <c:v>40063.0</c:v>
                </c:pt>
                <c:pt idx="3538">
                  <c:v>40064.0</c:v>
                </c:pt>
                <c:pt idx="3539">
                  <c:v>40065.0</c:v>
                </c:pt>
                <c:pt idx="3540">
                  <c:v>40066.0</c:v>
                </c:pt>
                <c:pt idx="3541">
                  <c:v>40067.0</c:v>
                </c:pt>
                <c:pt idx="3542">
                  <c:v>40068.0</c:v>
                </c:pt>
                <c:pt idx="3543">
                  <c:v>40069.0</c:v>
                </c:pt>
                <c:pt idx="3544">
                  <c:v>40070.0</c:v>
                </c:pt>
                <c:pt idx="3545">
                  <c:v>40071.0</c:v>
                </c:pt>
                <c:pt idx="3546">
                  <c:v>40072.0</c:v>
                </c:pt>
                <c:pt idx="3547">
                  <c:v>40073.0</c:v>
                </c:pt>
                <c:pt idx="3548">
                  <c:v>40074.0</c:v>
                </c:pt>
                <c:pt idx="3549">
                  <c:v>40075.0</c:v>
                </c:pt>
                <c:pt idx="3550">
                  <c:v>40076.0</c:v>
                </c:pt>
                <c:pt idx="3551">
                  <c:v>40077.0</c:v>
                </c:pt>
                <c:pt idx="3552">
                  <c:v>40078.0</c:v>
                </c:pt>
                <c:pt idx="3553">
                  <c:v>40079.0</c:v>
                </c:pt>
                <c:pt idx="3554">
                  <c:v>40080.0</c:v>
                </c:pt>
                <c:pt idx="3555">
                  <c:v>40081.0</c:v>
                </c:pt>
                <c:pt idx="3556">
                  <c:v>40082.0</c:v>
                </c:pt>
                <c:pt idx="3557">
                  <c:v>40083.0</c:v>
                </c:pt>
                <c:pt idx="3558">
                  <c:v>40084.0</c:v>
                </c:pt>
                <c:pt idx="3559">
                  <c:v>40085.0</c:v>
                </c:pt>
                <c:pt idx="3560">
                  <c:v>40086.0</c:v>
                </c:pt>
                <c:pt idx="3561">
                  <c:v>40087.0</c:v>
                </c:pt>
                <c:pt idx="3562">
                  <c:v>40088.0</c:v>
                </c:pt>
                <c:pt idx="3563">
                  <c:v>40089.0</c:v>
                </c:pt>
                <c:pt idx="3564">
                  <c:v>40090.0</c:v>
                </c:pt>
                <c:pt idx="3565">
                  <c:v>40091.0</c:v>
                </c:pt>
                <c:pt idx="3566">
                  <c:v>40092.0</c:v>
                </c:pt>
                <c:pt idx="3567">
                  <c:v>40093.0</c:v>
                </c:pt>
                <c:pt idx="3568">
                  <c:v>40094.0</c:v>
                </c:pt>
                <c:pt idx="3569">
                  <c:v>40095.0</c:v>
                </c:pt>
                <c:pt idx="3570">
                  <c:v>40096.0</c:v>
                </c:pt>
                <c:pt idx="3571">
                  <c:v>40097.0</c:v>
                </c:pt>
                <c:pt idx="3572">
                  <c:v>40098.0</c:v>
                </c:pt>
                <c:pt idx="3573">
                  <c:v>40099.0</c:v>
                </c:pt>
                <c:pt idx="3574">
                  <c:v>40100.0</c:v>
                </c:pt>
                <c:pt idx="3575">
                  <c:v>40101.0</c:v>
                </c:pt>
                <c:pt idx="3576">
                  <c:v>40102.0</c:v>
                </c:pt>
                <c:pt idx="3577">
                  <c:v>40103.0</c:v>
                </c:pt>
                <c:pt idx="3578">
                  <c:v>40104.0</c:v>
                </c:pt>
                <c:pt idx="3579">
                  <c:v>40105.0</c:v>
                </c:pt>
                <c:pt idx="3580">
                  <c:v>40106.0</c:v>
                </c:pt>
                <c:pt idx="3581">
                  <c:v>40107.0</c:v>
                </c:pt>
                <c:pt idx="3582">
                  <c:v>40108.0</c:v>
                </c:pt>
                <c:pt idx="3583">
                  <c:v>40109.0</c:v>
                </c:pt>
                <c:pt idx="3584">
                  <c:v>40110.0</c:v>
                </c:pt>
                <c:pt idx="3585">
                  <c:v>40111.0</c:v>
                </c:pt>
                <c:pt idx="3586">
                  <c:v>40112.0</c:v>
                </c:pt>
                <c:pt idx="3587">
                  <c:v>40113.0</c:v>
                </c:pt>
                <c:pt idx="3588">
                  <c:v>40114.0</c:v>
                </c:pt>
                <c:pt idx="3589">
                  <c:v>40115.0</c:v>
                </c:pt>
                <c:pt idx="3590">
                  <c:v>40116.0</c:v>
                </c:pt>
                <c:pt idx="3591">
                  <c:v>40117.0</c:v>
                </c:pt>
                <c:pt idx="3592">
                  <c:v>40118.0</c:v>
                </c:pt>
                <c:pt idx="3593">
                  <c:v>40119.0</c:v>
                </c:pt>
                <c:pt idx="3594">
                  <c:v>40120.0</c:v>
                </c:pt>
                <c:pt idx="3595">
                  <c:v>40121.0</c:v>
                </c:pt>
                <c:pt idx="3596">
                  <c:v>40122.0</c:v>
                </c:pt>
                <c:pt idx="3597">
                  <c:v>40123.0</c:v>
                </c:pt>
                <c:pt idx="3598">
                  <c:v>40124.0</c:v>
                </c:pt>
                <c:pt idx="3599">
                  <c:v>40125.0</c:v>
                </c:pt>
                <c:pt idx="3600">
                  <c:v>40126.0</c:v>
                </c:pt>
                <c:pt idx="3601">
                  <c:v>40127.0</c:v>
                </c:pt>
                <c:pt idx="3602">
                  <c:v>40128.0</c:v>
                </c:pt>
                <c:pt idx="3603">
                  <c:v>40129.0</c:v>
                </c:pt>
                <c:pt idx="3604">
                  <c:v>40130.0</c:v>
                </c:pt>
                <c:pt idx="3605">
                  <c:v>40131.0</c:v>
                </c:pt>
                <c:pt idx="3606">
                  <c:v>40132.0</c:v>
                </c:pt>
                <c:pt idx="3607">
                  <c:v>40133.0</c:v>
                </c:pt>
                <c:pt idx="3608">
                  <c:v>40134.0</c:v>
                </c:pt>
                <c:pt idx="3609">
                  <c:v>40135.0</c:v>
                </c:pt>
                <c:pt idx="3610">
                  <c:v>40136.0</c:v>
                </c:pt>
                <c:pt idx="3611">
                  <c:v>40137.0</c:v>
                </c:pt>
                <c:pt idx="3612">
                  <c:v>40138.0</c:v>
                </c:pt>
                <c:pt idx="3613">
                  <c:v>40139.0</c:v>
                </c:pt>
                <c:pt idx="3614">
                  <c:v>40140.0</c:v>
                </c:pt>
                <c:pt idx="3615">
                  <c:v>40141.0</c:v>
                </c:pt>
                <c:pt idx="3616">
                  <c:v>40142.0</c:v>
                </c:pt>
                <c:pt idx="3617">
                  <c:v>40143.0</c:v>
                </c:pt>
                <c:pt idx="3618">
                  <c:v>40144.0</c:v>
                </c:pt>
                <c:pt idx="3619">
                  <c:v>40145.0</c:v>
                </c:pt>
                <c:pt idx="3620">
                  <c:v>40146.0</c:v>
                </c:pt>
                <c:pt idx="3621">
                  <c:v>40147.0</c:v>
                </c:pt>
                <c:pt idx="3622">
                  <c:v>40148.0</c:v>
                </c:pt>
                <c:pt idx="3623">
                  <c:v>40149.0</c:v>
                </c:pt>
                <c:pt idx="3624">
                  <c:v>40150.0</c:v>
                </c:pt>
                <c:pt idx="3625">
                  <c:v>40151.0</c:v>
                </c:pt>
                <c:pt idx="3626">
                  <c:v>40152.0</c:v>
                </c:pt>
                <c:pt idx="3627">
                  <c:v>40153.0</c:v>
                </c:pt>
                <c:pt idx="3628">
                  <c:v>40154.0</c:v>
                </c:pt>
                <c:pt idx="3629">
                  <c:v>40155.0</c:v>
                </c:pt>
                <c:pt idx="3630">
                  <c:v>40156.0</c:v>
                </c:pt>
                <c:pt idx="3631">
                  <c:v>40157.0</c:v>
                </c:pt>
                <c:pt idx="3632">
                  <c:v>40158.0</c:v>
                </c:pt>
                <c:pt idx="3633">
                  <c:v>40159.0</c:v>
                </c:pt>
                <c:pt idx="3634">
                  <c:v>40160.0</c:v>
                </c:pt>
                <c:pt idx="3635">
                  <c:v>40161.0</c:v>
                </c:pt>
                <c:pt idx="3636">
                  <c:v>40162.0</c:v>
                </c:pt>
                <c:pt idx="3637">
                  <c:v>40163.0</c:v>
                </c:pt>
                <c:pt idx="3638">
                  <c:v>40164.0</c:v>
                </c:pt>
                <c:pt idx="3639">
                  <c:v>40165.0</c:v>
                </c:pt>
                <c:pt idx="3640">
                  <c:v>40166.0</c:v>
                </c:pt>
                <c:pt idx="3641">
                  <c:v>40167.0</c:v>
                </c:pt>
                <c:pt idx="3642">
                  <c:v>40168.0</c:v>
                </c:pt>
                <c:pt idx="3643">
                  <c:v>40169.0</c:v>
                </c:pt>
                <c:pt idx="3644">
                  <c:v>40170.0</c:v>
                </c:pt>
                <c:pt idx="3645">
                  <c:v>40171.0</c:v>
                </c:pt>
                <c:pt idx="3646">
                  <c:v>40172.0</c:v>
                </c:pt>
                <c:pt idx="3647">
                  <c:v>40173.0</c:v>
                </c:pt>
                <c:pt idx="3648">
                  <c:v>40174.0</c:v>
                </c:pt>
                <c:pt idx="3649">
                  <c:v>40175.0</c:v>
                </c:pt>
                <c:pt idx="3650">
                  <c:v>40176.0</c:v>
                </c:pt>
                <c:pt idx="3651">
                  <c:v>40177.0</c:v>
                </c:pt>
                <c:pt idx="3652">
                  <c:v>40178.0</c:v>
                </c:pt>
              </c:numCache>
            </c:numRef>
          </c:xVal>
          <c:yVal>
            <c:numRef>
              <c:f>Original!$T$18:$T$3670</c:f>
              <c:numCache>
                <c:formatCode>0.00</c:formatCode>
                <c:ptCount val="3653"/>
                <c:pt idx="0">
                  <c:v>0.1</c:v>
                </c:pt>
                <c:pt idx="1">
                  <c:v>0.0973302845756332</c:v>
                </c:pt>
                <c:pt idx="2">
                  <c:v>0.0946048336817004</c:v>
                </c:pt>
                <c:pt idx="3">
                  <c:v>0.0916915696959808</c:v>
                </c:pt>
                <c:pt idx="4">
                  <c:v>0.0913340819992561</c:v>
                </c:pt>
                <c:pt idx="5">
                  <c:v>0.089432019114182</c:v>
                </c:pt>
                <c:pt idx="6">
                  <c:v>0.0866760191508515</c:v>
                </c:pt>
                <c:pt idx="7">
                  <c:v>0.0954975567852614</c:v>
                </c:pt>
                <c:pt idx="8">
                  <c:v>0.0929018434984305</c:v>
                </c:pt>
                <c:pt idx="9">
                  <c:v>0.0901620175652546</c:v>
                </c:pt>
                <c:pt idx="10">
                  <c:v>0.10919685712165</c:v>
                </c:pt>
                <c:pt idx="11">
                  <c:v>0.100561384983284</c:v>
                </c:pt>
                <c:pt idx="12">
                  <c:v>0.097681433096227</c:v>
                </c:pt>
                <c:pt idx="13">
                  <c:v>0.0975524172801782</c:v>
                </c:pt>
                <c:pt idx="14">
                  <c:v>0.0954425903655509</c:v>
                </c:pt>
                <c:pt idx="15">
                  <c:v>0.0934250638657548</c:v>
                </c:pt>
                <c:pt idx="16">
                  <c:v>0.0909869375467351</c:v>
                </c:pt>
                <c:pt idx="17">
                  <c:v>0.0888777991344611</c:v>
                </c:pt>
                <c:pt idx="18">
                  <c:v>0.0864121667370157</c:v>
                </c:pt>
                <c:pt idx="19">
                  <c:v>0.0864669592784675</c:v>
                </c:pt>
                <c:pt idx="20">
                  <c:v>0.0839644887411066</c:v>
                </c:pt>
                <c:pt idx="21">
                  <c:v>0.0823072565945084</c:v>
                </c:pt>
                <c:pt idx="22">
                  <c:v>0.0801186636637565</c:v>
                </c:pt>
                <c:pt idx="23">
                  <c:v>0.166777917330032</c:v>
                </c:pt>
                <c:pt idx="24">
                  <c:v>0.149451452926986</c:v>
                </c:pt>
                <c:pt idx="25">
                  <c:v>0.109353473747433</c:v>
                </c:pt>
                <c:pt idx="26">
                  <c:v>0.108349843964834</c:v>
                </c:pt>
                <c:pt idx="27">
                  <c:v>0.101059055880594</c:v>
                </c:pt>
                <c:pt idx="28">
                  <c:v>0.117100463312731</c:v>
                </c:pt>
                <c:pt idx="29">
                  <c:v>0.0988945040328364</c:v>
                </c:pt>
                <c:pt idx="30">
                  <c:v>0.12757150662032</c:v>
                </c:pt>
                <c:pt idx="31">
                  <c:v>0.104647708197827</c:v>
                </c:pt>
                <c:pt idx="32">
                  <c:v>0.0998860130937458</c:v>
                </c:pt>
                <c:pt idx="33">
                  <c:v>0.0975914414290957</c:v>
                </c:pt>
                <c:pt idx="34">
                  <c:v>0.0947467093847782</c:v>
                </c:pt>
                <c:pt idx="35">
                  <c:v>0.0917601818661999</c:v>
                </c:pt>
                <c:pt idx="36">
                  <c:v>0.089675420015592</c:v>
                </c:pt>
                <c:pt idx="37">
                  <c:v>0.0872124739899858</c:v>
                </c:pt>
                <c:pt idx="38">
                  <c:v>0.0844808679420739</c:v>
                </c:pt>
                <c:pt idx="39">
                  <c:v>0.081767831375855</c:v>
                </c:pt>
                <c:pt idx="40">
                  <c:v>0.0790102901159797</c:v>
                </c:pt>
                <c:pt idx="41">
                  <c:v>0.075841131048241</c:v>
                </c:pt>
                <c:pt idx="42">
                  <c:v>0.0726580814901918</c:v>
                </c:pt>
                <c:pt idx="43">
                  <c:v>0.0698018671989444</c:v>
                </c:pt>
                <c:pt idx="44">
                  <c:v>0.066563283873156</c:v>
                </c:pt>
                <c:pt idx="45">
                  <c:v>0.105221035431711</c:v>
                </c:pt>
                <c:pt idx="46">
                  <c:v>0.0990779345213905</c:v>
                </c:pt>
                <c:pt idx="47">
                  <c:v>0.095281373411298</c:v>
                </c:pt>
                <c:pt idx="48">
                  <c:v>0.0916607191829881</c:v>
                </c:pt>
                <c:pt idx="49">
                  <c:v>0.0881889561573708</c:v>
                </c:pt>
                <c:pt idx="50">
                  <c:v>0.0850313142455934</c:v>
                </c:pt>
                <c:pt idx="51">
                  <c:v>0.0819777570737872</c:v>
                </c:pt>
                <c:pt idx="52">
                  <c:v>0.0791806718329133</c:v>
                </c:pt>
                <c:pt idx="53">
                  <c:v>0.0763351918494597</c:v>
                </c:pt>
                <c:pt idx="54">
                  <c:v>0.0732236670364492</c:v>
                </c:pt>
                <c:pt idx="55">
                  <c:v>0.0697807808939383</c:v>
                </c:pt>
                <c:pt idx="56">
                  <c:v>0.0662006273905067</c:v>
                </c:pt>
                <c:pt idx="57">
                  <c:v>0.062712486978953</c:v>
                </c:pt>
                <c:pt idx="58">
                  <c:v>0.0643429914458058</c:v>
                </c:pt>
                <c:pt idx="59">
                  <c:v>0.0613102712322202</c:v>
                </c:pt>
                <c:pt idx="60">
                  <c:v>0.0568598697225127</c:v>
                </c:pt>
                <c:pt idx="61">
                  <c:v>0.0525569060987401</c:v>
                </c:pt>
                <c:pt idx="62">
                  <c:v>0.0488592275750352</c:v>
                </c:pt>
                <c:pt idx="63">
                  <c:v>0.0448527981257853</c:v>
                </c:pt>
                <c:pt idx="64">
                  <c:v>0.051995802899305</c:v>
                </c:pt>
                <c:pt idx="65">
                  <c:v>0.0485458234324689</c:v>
                </c:pt>
                <c:pt idx="66">
                  <c:v>0.0442427153667004</c:v>
                </c:pt>
                <c:pt idx="67">
                  <c:v>0.0398626321231212</c:v>
                </c:pt>
                <c:pt idx="68">
                  <c:v>0.0352649062949031</c:v>
                </c:pt>
                <c:pt idx="69">
                  <c:v>0.0310039849013661</c:v>
                </c:pt>
                <c:pt idx="70">
                  <c:v>0.0265502341942834</c:v>
                </c:pt>
                <c:pt idx="71">
                  <c:v>0.0241471578817263</c:v>
                </c:pt>
                <c:pt idx="72">
                  <c:v>0.0238952170589308</c:v>
                </c:pt>
                <c:pt idx="73">
                  <c:v>0.0198275931746703</c:v>
                </c:pt>
                <c:pt idx="74">
                  <c:v>0.0157833447289519</c:v>
                </c:pt>
                <c:pt idx="75">
                  <c:v>0.0114906704211026</c:v>
                </c:pt>
                <c:pt idx="76">
                  <c:v>0.0126155242561372</c:v>
                </c:pt>
                <c:pt idx="77">
                  <c:v>0.00924414645678206</c:v>
                </c:pt>
                <c:pt idx="78">
                  <c:v>0.00653794114694284</c:v>
                </c:pt>
                <c:pt idx="79">
                  <c:v>0.00870922150873876</c:v>
                </c:pt>
                <c:pt idx="80">
                  <c:v>0.00840961298479747</c:v>
                </c:pt>
                <c:pt idx="81">
                  <c:v>0.00364323716131154</c:v>
                </c:pt>
                <c:pt idx="82">
                  <c:v>-0.000957440120607611</c:v>
                </c:pt>
                <c:pt idx="83">
                  <c:v>-0.00780375254181109</c:v>
                </c:pt>
                <c:pt idx="84">
                  <c:v>-0.0160730991106262</c:v>
                </c:pt>
                <c:pt idx="85">
                  <c:v>-0.0256131325548672</c:v>
                </c:pt>
                <c:pt idx="86">
                  <c:v>0.0221502762284858</c:v>
                </c:pt>
                <c:pt idx="87">
                  <c:v>0.0339188411905948</c:v>
                </c:pt>
                <c:pt idx="88">
                  <c:v>0.032171004284721</c:v>
                </c:pt>
                <c:pt idx="89">
                  <c:v>0.0271891887932558</c:v>
                </c:pt>
                <c:pt idx="90">
                  <c:v>0.0241556921821027</c:v>
                </c:pt>
                <c:pt idx="91">
                  <c:v>0.020194805638573</c:v>
                </c:pt>
                <c:pt idx="92">
                  <c:v>0.0157408718694043</c:v>
                </c:pt>
                <c:pt idx="93">
                  <c:v>0.0109365674221493</c:v>
                </c:pt>
                <c:pt idx="94">
                  <c:v>0.00660584267009145</c:v>
                </c:pt>
                <c:pt idx="95">
                  <c:v>0.00665850286196701</c:v>
                </c:pt>
                <c:pt idx="96">
                  <c:v>0.00246516230186455</c:v>
                </c:pt>
                <c:pt idx="97">
                  <c:v>-0.00542228794632393</c:v>
                </c:pt>
                <c:pt idx="98">
                  <c:v>-0.0159108323903394</c:v>
                </c:pt>
                <c:pt idx="99">
                  <c:v>-0.00597276048734874</c:v>
                </c:pt>
                <c:pt idx="100">
                  <c:v>-0.0140646199605416</c:v>
                </c:pt>
                <c:pt idx="101">
                  <c:v>-0.0247958303128417</c:v>
                </c:pt>
                <c:pt idx="102">
                  <c:v>-0.0357640376303705</c:v>
                </c:pt>
                <c:pt idx="103">
                  <c:v>-0.0464798746904773</c:v>
                </c:pt>
                <c:pt idx="104">
                  <c:v>-0.0570312730011246</c:v>
                </c:pt>
                <c:pt idx="105">
                  <c:v>0.00917407347619958</c:v>
                </c:pt>
                <c:pt idx="106">
                  <c:v>0.00771681890614872</c:v>
                </c:pt>
                <c:pt idx="107">
                  <c:v>0.00245288429838442</c:v>
                </c:pt>
                <c:pt idx="108">
                  <c:v>-0.00527298510489427</c:v>
                </c:pt>
                <c:pt idx="109">
                  <c:v>-0.0145895537588485</c:v>
                </c:pt>
                <c:pt idx="110">
                  <c:v>-0.0257558098071331</c:v>
                </c:pt>
                <c:pt idx="111">
                  <c:v>-0.0374457636968419</c:v>
                </c:pt>
                <c:pt idx="112">
                  <c:v>-0.046853838270021</c:v>
                </c:pt>
                <c:pt idx="113">
                  <c:v>-0.0562033374291704</c:v>
                </c:pt>
                <c:pt idx="114">
                  <c:v>-0.0670970837217966</c:v>
                </c:pt>
                <c:pt idx="115">
                  <c:v>-0.0599201788154295</c:v>
                </c:pt>
                <c:pt idx="116">
                  <c:v>-0.0692815223298997</c:v>
                </c:pt>
                <c:pt idx="117">
                  <c:v>-0.0611898205330883</c:v>
                </c:pt>
                <c:pt idx="118">
                  <c:v>-0.0719353570452417</c:v>
                </c:pt>
                <c:pt idx="119">
                  <c:v>-0.0683767691449417</c:v>
                </c:pt>
                <c:pt idx="120">
                  <c:v>-0.078357188087296</c:v>
                </c:pt>
                <c:pt idx="121">
                  <c:v>-0.0903872125443132</c:v>
                </c:pt>
                <c:pt idx="122">
                  <c:v>-0.103408178460569</c:v>
                </c:pt>
                <c:pt idx="123">
                  <c:v>-0.115964618175002</c:v>
                </c:pt>
                <c:pt idx="124">
                  <c:v>-0.128081609568883</c:v>
                </c:pt>
                <c:pt idx="125">
                  <c:v>-0.140382049441644</c:v>
                </c:pt>
                <c:pt idx="126">
                  <c:v>-0.152023996123616</c:v>
                </c:pt>
                <c:pt idx="127">
                  <c:v>-0.164287646032009</c:v>
                </c:pt>
                <c:pt idx="128">
                  <c:v>-0.177050664661659</c:v>
                </c:pt>
                <c:pt idx="129">
                  <c:v>-0.190721872134596</c:v>
                </c:pt>
                <c:pt idx="130">
                  <c:v>-0.203531314595064</c:v>
                </c:pt>
                <c:pt idx="131">
                  <c:v>-0.215356363063997</c:v>
                </c:pt>
                <c:pt idx="132">
                  <c:v>-0.227645349909271</c:v>
                </c:pt>
                <c:pt idx="133">
                  <c:v>-0.240874114733055</c:v>
                </c:pt>
                <c:pt idx="134">
                  <c:v>-0.254359347800695</c:v>
                </c:pt>
                <c:pt idx="135">
                  <c:v>-0.245414811019438</c:v>
                </c:pt>
                <c:pt idx="136">
                  <c:v>-0.25800226260645</c:v>
                </c:pt>
                <c:pt idx="137">
                  <c:v>-0.269311506967579</c:v>
                </c:pt>
                <c:pt idx="138">
                  <c:v>-0.282692920598192</c:v>
                </c:pt>
                <c:pt idx="139">
                  <c:v>-0.296181039876767</c:v>
                </c:pt>
                <c:pt idx="140">
                  <c:v>-0.310780515813368</c:v>
                </c:pt>
                <c:pt idx="141">
                  <c:v>-0.324117757107242</c:v>
                </c:pt>
                <c:pt idx="142">
                  <c:v>-0.336967732384718</c:v>
                </c:pt>
                <c:pt idx="143">
                  <c:v>-0.284821897379843</c:v>
                </c:pt>
                <c:pt idx="144">
                  <c:v>-0.296578122149168</c:v>
                </c:pt>
                <c:pt idx="145">
                  <c:v>-0.308184758657819</c:v>
                </c:pt>
                <c:pt idx="146">
                  <c:v>-0.319830511239848</c:v>
                </c:pt>
                <c:pt idx="147">
                  <c:v>-0.332074459912066</c:v>
                </c:pt>
                <c:pt idx="148">
                  <c:v>-0.345976732486756</c:v>
                </c:pt>
                <c:pt idx="149">
                  <c:v>-0.358607131218275</c:v>
                </c:pt>
                <c:pt idx="150">
                  <c:v>-0.369760438583315</c:v>
                </c:pt>
                <c:pt idx="151">
                  <c:v>-0.380642800231458</c:v>
                </c:pt>
                <c:pt idx="152">
                  <c:v>-0.392656873909047</c:v>
                </c:pt>
                <c:pt idx="153">
                  <c:v>-0.407620519484562</c:v>
                </c:pt>
                <c:pt idx="154">
                  <c:v>-0.422174871027109</c:v>
                </c:pt>
                <c:pt idx="155">
                  <c:v>-0.273181383455713</c:v>
                </c:pt>
                <c:pt idx="156">
                  <c:v>-0.286874711693528</c:v>
                </c:pt>
                <c:pt idx="157">
                  <c:v>-0.299749652697456</c:v>
                </c:pt>
                <c:pt idx="158">
                  <c:v>-0.310424311637738</c:v>
                </c:pt>
                <c:pt idx="159">
                  <c:v>-0.321852605588841</c:v>
                </c:pt>
                <c:pt idx="160">
                  <c:v>-0.334963613413254</c:v>
                </c:pt>
                <c:pt idx="161">
                  <c:v>-0.348029476459523</c:v>
                </c:pt>
                <c:pt idx="162">
                  <c:v>-0.361174085796078</c:v>
                </c:pt>
                <c:pt idx="163">
                  <c:v>-0.365059978700056</c:v>
                </c:pt>
                <c:pt idx="164">
                  <c:v>-0.36653333813639</c:v>
                </c:pt>
                <c:pt idx="165">
                  <c:v>-0.378300978052068</c:v>
                </c:pt>
                <c:pt idx="166">
                  <c:v>-0.389351561872545</c:v>
                </c:pt>
                <c:pt idx="167">
                  <c:v>-0.399833143434453</c:v>
                </c:pt>
                <c:pt idx="168">
                  <c:v>-0.411590128203759</c:v>
                </c:pt>
                <c:pt idx="169">
                  <c:v>-0.42215466940303</c:v>
                </c:pt>
                <c:pt idx="170">
                  <c:v>-0.433041963150121</c:v>
                </c:pt>
                <c:pt idx="171">
                  <c:v>-0.446719142731181</c:v>
                </c:pt>
                <c:pt idx="172">
                  <c:v>-0.352219319459029</c:v>
                </c:pt>
                <c:pt idx="173">
                  <c:v>-0.232417182677342</c:v>
                </c:pt>
                <c:pt idx="174">
                  <c:v>-0.145215648726106</c:v>
                </c:pt>
                <c:pt idx="175">
                  <c:v>-0.0709589210435435</c:v>
                </c:pt>
                <c:pt idx="176">
                  <c:v>-0.0808896568266131</c:v>
                </c:pt>
                <c:pt idx="177">
                  <c:v>-0.0934022635973326</c:v>
                </c:pt>
                <c:pt idx="178">
                  <c:v>-0.10125356387172</c:v>
                </c:pt>
                <c:pt idx="179">
                  <c:v>-0.0902972296192761</c:v>
                </c:pt>
                <c:pt idx="180">
                  <c:v>0.000225238078487289</c:v>
                </c:pt>
                <c:pt idx="181">
                  <c:v>0.0206254472906315</c:v>
                </c:pt>
                <c:pt idx="182">
                  <c:v>0.0556823396715607</c:v>
                </c:pt>
                <c:pt idx="183">
                  <c:v>0.0504475946987799</c:v>
                </c:pt>
                <c:pt idx="184">
                  <c:v>0.0442599377454149</c:v>
                </c:pt>
                <c:pt idx="185">
                  <c:v>0.0381752844166423</c:v>
                </c:pt>
                <c:pt idx="186">
                  <c:v>0.0316868336405973</c:v>
                </c:pt>
                <c:pt idx="187">
                  <c:v>0.0247373275044667</c:v>
                </c:pt>
                <c:pt idx="188">
                  <c:v>0.0182941637493021</c:v>
                </c:pt>
                <c:pt idx="189">
                  <c:v>0.0306092237844227</c:v>
                </c:pt>
                <c:pt idx="190">
                  <c:v>0.0247031075523445</c:v>
                </c:pt>
                <c:pt idx="191">
                  <c:v>0.0189926362590254</c:v>
                </c:pt>
                <c:pt idx="192">
                  <c:v>0.0120832216297004</c:v>
                </c:pt>
                <c:pt idx="193">
                  <c:v>0.00535918716386785</c:v>
                </c:pt>
                <c:pt idx="194">
                  <c:v>0.016423004284617</c:v>
                </c:pt>
                <c:pt idx="195">
                  <c:v>0.0114538029038806</c:v>
                </c:pt>
                <c:pt idx="196">
                  <c:v>0.00719806627203789</c:v>
                </c:pt>
                <c:pt idx="197">
                  <c:v>0.0036762415743361</c:v>
                </c:pt>
                <c:pt idx="198">
                  <c:v>0.128850476207283</c:v>
                </c:pt>
                <c:pt idx="199">
                  <c:v>0.0955042975868987</c:v>
                </c:pt>
                <c:pt idx="200">
                  <c:v>0.0895959605049059</c:v>
                </c:pt>
                <c:pt idx="201">
                  <c:v>0.0830537613473716</c:v>
                </c:pt>
                <c:pt idx="202">
                  <c:v>0.090952620977583</c:v>
                </c:pt>
                <c:pt idx="203">
                  <c:v>0.0871086617094754</c:v>
                </c:pt>
                <c:pt idx="204">
                  <c:v>0.119118215406538</c:v>
                </c:pt>
                <c:pt idx="205">
                  <c:v>0.100313272085688</c:v>
                </c:pt>
                <c:pt idx="206">
                  <c:v>0.0978316108839456</c:v>
                </c:pt>
                <c:pt idx="207">
                  <c:v>0.115985893851173</c:v>
                </c:pt>
                <c:pt idx="208">
                  <c:v>0.0957112413448879</c:v>
                </c:pt>
                <c:pt idx="209">
                  <c:v>0.101508125510169</c:v>
                </c:pt>
                <c:pt idx="210">
                  <c:v>0.097471512199905</c:v>
                </c:pt>
                <c:pt idx="211">
                  <c:v>0.221617337466183</c:v>
                </c:pt>
                <c:pt idx="212">
                  <c:v>0.0950490492435405</c:v>
                </c:pt>
                <c:pt idx="213">
                  <c:v>0.100301172741389</c:v>
                </c:pt>
                <c:pt idx="214">
                  <c:v>0.148677766742098</c:v>
                </c:pt>
                <c:pt idx="215">
                  <c:v>0.0947556968937477</c:v>
                </c:pt>
                <c:pt idx="216">
                  <c:v>0.0991607140011996</c:v>
                </c:pt>
                <c:pt idx="217">
                  <c:v>0.0959178366029782</c:v>
                </c:pt>
                <c:pt idx="218">
                  <c:v>0.0903777458957628</c:v>
                </c:pt>
                <c:pt idx="219">
                  <c:v>0.0856809272296592</c:v>
                </c:pt>
                <c:pt idx="220">
                  <c:v>0.0796677846755764</c:v>
                </c:pt>
                <c:pt idx="221">
                  <c:v>0.073855881083098</c:v>
                </c:pt>
                <c:pt idx="222">
                  <c:v>0.0944873246336724</c:v>
                </c:pt>
                <c:pt idx="223">
                  <c:v>0.0886983523139104</c:v>
                </c:pt>
                <c:pt idx="224">
                  <c:v>0.0836668369109339</c:v>
                </c:pt>
                <c:pt idx="225">
                  <c:v>0.108449771353149</c:v>
                </c:pt>
                <c:pt idx="226">
                  <c:v>0.0971600369829755</c:v>
                </c:pt>
                <c:pt idx="227">
                  <c:v>0.0915645860993566</c:v>
                </c:pt>
                <c:pt idx="228">
                  <c:v>0.0853152751784347</c:v>
                </c:pt>
                <c:pt idx="229">
                  <c:v>0.0793037652750659</c:v>
                </c:pt>
                <c:pt idx="230">
                  <c:v>0.0734066332554757</c:v>
                </c:pt>
                <c:pt idx="231">
                  <c:v>0.0673031709545508</c:v>
                </c:pt>
                <c:pt idx="232">
                  <c:v>0.0684161397290526</c:v>
                </c:pt>
                <c:pt idx="233">
                  <c:v>0.0631240007494622</c:v>
                </c:pt>
                <c:pt idx="234">
                  <c:v>0.058082599617443</c:v>
                </c:pt>
                <c:pt idx="235">
                  <c:v>0.0797730475510649</c:v>
                </c:pt>
                <c:pt idx="236">
                  <c:v>0.0742370741852731</c:v>
                </c:pt>
                <c:pt idx="237">
                  <c:v>0.0684290552965707</c:v>
                </c:pt>
                <c:pt idx="238">
                  <c:v>0.0664606572201873</c:v>
                </c:pt>
                <c:pt idx="239">
                  <c:v>0.0602122397940812</c:v>
                </c:pt>
                <c:pt idx="240">
                  <c:v>0.0544032019496035</c:v>
                </c:pt>
                <c:pt idx="241">
                  <c:v>0.0486397710166293</c:v>
                </c:pt>
                <c:pt idx="242">
                  <c:v>0.0775811285328725</c:v>
                </c:pt>
                <c:pt idx="243">
                  <c:v>0.0756620988425862</c:v>
                </c:pt>
                <c:pt idx="244">
                  <c:v>0.0703098259765182</c:v>
                </c:pt>
                <c:pt idx="245">
                  <c:v>0.0692161993480467</c:v>
                </c:pt>
                <c:pt idx="246">
                  <c:v>0.208003534911125</c:v>
                </c:pt>
                <c:pt idx="247">
                  <c:v>0.107038766584645</c:v>
                </c:pt>
                <c:pt idx="248">
                  <c:v>0.0998536134125505</c:v>
                </c:pt>
                <c:pt idx="249">
                  <c:v>0.10371882162453</c:v>
                </c:pt>
                <c:pt idx="250">
                  <c:v>0.3690864566456</c:v>
                </c:pt>
                <c:pt idx="251">
                  <c:v>0.0964043281995255</c:v>
                </c:pt>
                <c:pt idx="252">
                  <c:v>0.104196630241788</c:v>
                </c:pt>
                <c:pt idx="253">
                  <c:v>0.107797489624268</c:v>
                </c:pt>
                <c:pt idx="254">
                  <c:v>0.0988666666792661</c:v>
                </c:pt>
                <c:pt idx="255">
                  <c:v>0.0948184559103027</c:v>
                </c:pt>
                <c:pt idx="256">
                  <c:v>0.0900517426186391</c:v>
                </c:pt>
                <c:pt idx="257">
                  <c:v>0.0852478592005792</c:v>
                </c:pt>
                <c:pt idx="258">
                  <c:v>0.0803895081214418</c:v>
                </c:pt>
                <c:pt idx="259">
                  <c:v>0.0778225470782463</c:v>
                </c:pt>
                <c:pt idx="260">
                  <c:v>0.0827845693462237</c:v>
                </c:pt>
                <c:pt idx="261">
                  <c:v>0.186590752500066</c:v>
                </c:pt>
                <c:pt idx="262">
                  <c:v>0.0981413820225032</c:v>
                </c:pt>
                <c:pt idx="263">
                  <c:v>0.0940648265513073</c:v>
                </c:pt>
                <c:pt idx="264">
                  <c:v>0.0995088405517084</c:v>
                </c:pt>
                <c:pt idx="265">
                  <c:v>0.095541169924539</c:v>
                </c:pt>
                <c:pt idx="266">
                  <c:v>0.0935117250889019</c:v>
                </c:pt>
                <c:pt idx="267">
                  <c:v>0.0913124033653747</c:v>
                </c:pt>
                <c:pt idx="268">
                  <c:v>0.0876016854417181</c:v>
                </c:pt>
                <c:pt idx="269">
                  <c:v>0.0883058730446398</c:v>
                </c:pt>
                <c:pt idx="270">
                  <c:v>0.0845696241969917</c:v>
                </c:pt>
                <c:pt idx="271">
                  <c:v>0.0817214089599454</c:v>
                </c:pt>
                <c:pt idx="272">
                  <c:v>0.0780212066919943</c:v>
                </c:pt>
                <c:pt idx="273">
                  <c:v>0.0785803556238287</c:v>
                </c:pt>
                <c:pt idx="274">
                  <c:v>0.075450407992012</c:v>
                </c:pt>
                <c:pt idx="275">
                  <c:v>0.0719172232859107</c:v>
                </c:pt>
                <c:pt idx="276">
                  <c:v>0.0681138498909199</c:v>
                </c:pt>
                <c:pt idx="277">
                  <c:v>0.0640142569589015</c:v>
                </c:pt>
                <c:pt idx="278">
                  <c:v>0.0604790232634829</c:v>
                </c:pt>
                <c:pt idx="279">
                  <c:v>0.0562375501763701</c:v>
                </c:pt>
                <c:pt idx="280">
                  <c:v>0.100970909924345</c:v>
                </c:pt>
                <c:pt idx="281">
                  <c:v>0.0980116409511364</c:v>
                </c:pt>
                <c:pt idx="282">
                  <c:v>0.0949682079872078</c:v>
                </c:pt>
                <c:pt idx="283">
                  <c:v>0.0923140898398169</c:v>
                </c:pt>
                <c:pt idx="284">
                  <c:v>0.0894833220529272</c:v>
                </c:pt>
                <c:pt idx="285">
                  <c:v>0.0860342010925998</c:v>
                </c:pt>
                <c:pt idx="286">
                  <c:v>0.0824731128252305</c:v>
                </c:pt>
                <c:pt idx="287">
                  <c:v>0.0788398823492162</c:v>
                </c:pt>
                <c:pt idx="288">
                  <c:v>0.0750392888697571</c:v>
                </c:pt>
                <c:pt idx="289">
                  <c:v>0.0710896563971817</c:v>
                </c:pt>
                <c:pt idx="290">
                  <c:v>0.0670276858265946</c:v>
                </c:pt>
                <c:pt idx="291">
                  <c:v>0.0629889480420727</c:v>
                </c:pt>
                <c:pt idx="292">
                  <c:v>0.0587838326168992</c:v>
                </c:pt>
                <c:pt idx="293">
                  <c:v>0.0548603851222271</c:v>
                </c:pt>
                <c:pt idx="294">
                  <c:v>0.0520276620367226</c:v>
                </c:pt>
                <c:pt idx="295">
                  <c:v>0.0485920271943889</c:v>
                </c:pt>
                <c:pt idx="296">
                  <c:v>0.0450969738291531</c:v>
                </c:pt>
                <c:pt idx="297">
                  <c:v>0.0422043538738046</c:v>
                </c:pt>
                <c:pt idx="298">
                  <c:v>0.0406200231449165</c:v>
                </c:pt>
                <c:pt idx="299">
                  <c:v>0.0372506989974852</c:v>
                </c:pt>
                <c:pt idx="300">
                  <c:v>0.0336186964846203</c:v>
                </c:pt>
                <c:pt idx="301">
                  <c:v>0.0302050028941532</c:v>
                </c:pt>
                <c:pt idx="302">
                  <c:v>0.0260850572285773</c:v>
                </c:pt>
                <c:pt idx="303">
                  <c:v>0.0218771603538925</c:v>
                </c:pt>
                <c:pt idx="304">
                  <c:v>0.0187144021737948</c:v>
                </c:pt>
                <c:pt idx="305">
                  <c:v>0.0149079493234845</c:v>
                </c:pt>
                <c:pt idx="306">
                  <c:v>0.0118463398853987</c:v>
                </c:pt>
                <c:pt idx="307">
                  <c:v>0.00874754533474231</c:v>
                </c:pt>
                <c:pt idx="308">
                  <c:v>0.00556937940005753</c:v>
                </c:pt>
                <c:pt idx="309">
                  <c:v>0.00237305406198374</c:v>
                </c:pt>
                <c:pt idx="310">
                  <c:v>-0.000801703290281175</c:v>
                </c:pt>
                <c:pt idx="311">
                  <c:v>-0.00658250153682571</c:v>
                </c:pt>
                <c:pt idx="312">
                  <c:v>-0.0125334528029255</c:v>
                </c:pt>
                <c:pt idx="313">
                  <c:v>-0.0184633530396554</c:v>
                </c:pt>
                <c:pt idx="314">
                  <c:v>-0.000994440514389794</c:v>
                </c:pt>
                <c:pt idx="315">
                  <c:v>-0.00517012604666034</c:v>
                </c:pt>
                <c:pt idx="316">
                  <c:v>-0.0103683710884594</c:v>
                </c:pt>
                <c:pt idx="317">
                  <c:v>-0.0157341289765125</c:v>
                </c:pt>
                <c:pt idx="318">
                  <c:v>-0.0218509568770289</c:v>
                </c:pt>
                <c:pt idx="319">
                  <c:v>-0.0261704731432517</c:v>
                </c:pt>
                <c:pt idx="320">
                  <c:v>-0.0306857157887055</c:v>
                </c:pt>
                <c:pt idx="321">
                  <c:v>-0.0366456646259672</c:v>
                </c:pt>
                <c:pt idx="322">
                  <c:v>-0.0417051431245343</c:v>
                </c:pt>
                <c:pt idx="323">
                  <c:v>-0.0449519118382124</c:v>
                </c:pt>
                <c:pt idx="324">
                  <c:v>-0.0374678082438402</c:v>
                </c:pt>
                <c:pt idx="325">
                  <c:v>-0.0397960664177903</c:v>
                </c:pt>
                <c:pt idx="326">
                  <c:v>-0.0432769772743844</c:v>
                </c:pt>
                <c:pt idx="327">
                  <c:v>-0.0470931816369442</c:v>
                </c:pt>
                <c:pt idx="328">
                  <c:v>-0.0517244014677278</c:v>
                </c:pt>
                <c:pt idx="329">
                  <c:v>-0.00741376103260327</c:v>
                </c:pt>
                <c:pt idx="330">
                  <c:v>0.0226242251568438</c:v>
                </c:pt>
                <c:pt idx="331">
                  <c:v>0.0321657432254274</c:v>
                </c:pt>
                <c:pt idx="332">
                  <c:v>0.0298495971901482</c:v>
                </c:pt>
                <c:pt idx="333">
                  <c:v>0.027326958840141</c:v>
                </c:pt>
                <c:pt idx="334">
                  <c:v>0.0251681936598318</c:v>
                </c:pt>
                <c:pt idx="335">
                  <c:v>0.0227736566637335</c:v>
                </c:pt>
                <c:pt idx="336">
                  <c:v>0.0203889532482624</c:v>
                </c:pt>
                <c:pt idx="337">
                  <c:v>0.0179811045659848</c:v>
                </c:pt>
                <c:pt idx="338">
                  <c:v>0.0164146782656718</c:v>
                </c:pt>
                <c:pt idx="339">
                  <c:v>0.0149168328280786</c:v>
                </c:pt>
                <c:pt idx="340">
                  <c:v>0.0131036039004375</c:v>
                </c:pt>
                <c:pt idx="341">
                  <c:v>0.0111380646042207</c:v>
                </c:pt>
                <c:pt idx="342">
                  <c:v>0.00905239612717312</c:v>
                </c:pt>
                <c:pt idx="343">
                  <c:v>0.00635280689613826</c:v>
                </c:pt>
                <c:pt idx="344">
                  <c:v>0.0040325509982988</c:v>
                </c:pt>
                <c:pt idx="345">
                  <c:v>0.00168105738559787</c:v>
                </c:pt>
                <c:pt idx="346">
                  <c:v>0.00372595572786949</c:v>
                </c:pt>
                <c:pt idx="347">
                  <c:v>0.00184445205036843</c:v>
                </c:pt>
                <c:pt idx="348">
                  <c:v>-0.00172780790125926</c:v>
                </c:pt>
                <c:pt idx="349">
                  <c:v>-0.00642617993364558</c:v>
                </c:pt>
                <c:pt idx="350">
                  <c:v>-0.0111260502536981</c:v>
                </c:pt>
                <c:pt idx="351">
                  <c:v>0.0155246364877519</c:v>
                </c:pt>
                <c:pt idx="352">
                  <c:v>0.0194296506237839</c:v>
                </c:pt>
                <c:pt idx="353">
                  <c:v>0.0176821325306795</c:v>
                </c:pt>
                <c:pt idx="354">
                  <c:v>0.018625673342469</c:v>
                </c:pt>
                <c:pt idx="355">
                  <c:v>0.0176618714931838</c:v>
                </c:pt>
                <c:pt idx="356">
                  <c:v>0.0159152520467145</c:v>
                </c:pt>
                <c:pt idx="357">
                  <c:v>0.0142380811335316</c:v>
                </c:pt>
                <c:pt idx="358">
                  <c:v>0.0123731551444461</c:v>
                </c:pt>
                <c:pt idx="359">
                  <c:v>0.0106420598401644</c:v>
                </c:pt>
                <c:pt idx="360">
                  <c:v>0.00896887411643998</c:v>
                </c:pt>
                <c:pt idx="361">
                  <c:v>0.00723135459488744</c:v>
                </c:pt>
                <c:pt idx="362">
                  <c:v>0.00478187004323294</c:v>
                </c:pt>
                <c:pt idx="363">
                  <c:v>0.0345704994476466</c:v>
                </c:pt>
                <c:pt idx="364">
                  <c:v>0.033383009837292</c:v>
                </c:pt>
                <c:pt idx="365">
                  <c:v>0.0323363713767992</c:v>
                </c:pt>
                <c:pt idx="366">
                  <c:v>0.0311888457423106</c:v>
                </c:pt>
                <c:pt idx="367">
                  <c:v>0.0296458793671039</c:v>
                </c:pt>
                <c:pt idx="368">
                  <c:v>0.0284643976617762</c:v>
                </c:pt>
                <c:pt idx="369">
                  <c:v>0.0269329162075418</c:v>
                </c:pt>
                <c:pt idx="370">
                  <c:v>0.0254638662182884</c:v>
                </c:pt>
                <c:pt idx="371">
                  <c:v>0.0233012388986686</c:v>
                </c:pt>
                <c:pt idx="372">
                  <c:v>0.0211873110500338</c:v>
                </c:pt>
                <c:pt idx="373">
                  <c:v>0.0187706348643393</c:v>
                </c:pt>
                <c:pt idx="374">
                  <c:v>0.0194381323346167</c:v>
                </c:pt>
                <c:pt idx="375">
                  <c:v>0.0179270188607854</c:v>
                </c:pt>
                <c:pt idx="376">
                  <c:v>0.0162193586722865</c:v>
                </c:pt>
                <c:pt idx="377">
                  <c:v>0.0158269048733959</c:v>
                </c:pt>
                <c:pt idx="378">
                  <c:v>0.0213407473656675</c:v>
                </c:pt>
                <c:pt idx="379">
                  <c:v>0.0193566540511341</c:v>
                </c:pt>
                <c:pt idx="380">
                  <c:v>0.016899868252465</c:v>
                </c:pt>
                <c:pt idx="381">
                  <c:v>0.0142788344436269</c:v>
                </c:pt>
                <c:pt idx="382">
                  <c:v>0.0114714865241958</c:v>
                </c:pt>
                <c:pt idx="383">
                  <c:v>0.00891160502977484</c:v>
                </c:pt>
                <c:pt idx="384">
                  <c:v>0.00655209018756531</c:v>
                </c:pt>
                <c:pt idx="385">
                  <c:v>0.00382569124308429</c:v>
                </c:pt>
                <c:pt idx="386">
                  <c:v>0.0191320345249617</c:v>
                </c:pt>
                <c:pt idx="387">
                  <c:v>0.0176609486740664</c:v>
                </c:pt>
                <c:pt idx="388">
                  <c:v>0.0157846620721889</c:v>
                </c:pt>
                <c:pt idx="389">
                  <c:v>0.0138699674337768</c:v>
                </c:pt>
                <c:pt idx="390">
                  <c:v>0.0117430757191894</c:v>
                </c:pt>
                <c:pt idx="391">
                  <c:v>0.00980729591572604</c:v>
                </c:pt>
                <c:pt idx="392">
                  <c:v>0.00773954307723068</c:v>
                </c:pt>
                <c:pt idx="393">
                  <c:v>0.0051580054001934</c:v>
                </c:pt>
                <c:pt idx="394">
                  <c:v>0.00247880819673862</c:v>
                </c:pt>
                <c:pt idx="395">
                  <c:v>-0.000503295514742374</c:v>
                </c:pt>
                <c:pt idx="396">
                  <c:v>0.0135250069802708</c:v>
                </c:pt>
                <c:pt idx="397">
                  <c:v>0.0341088938817613</c:v>
                </c:pt>
                <c:pt idx="398">
                  <c:v>0.043326568241359</c:v>
                </c:pt>
                <c:pt idx="399">
                  <c:v>0.059007732396861</c:v>
                </c:pt>
                <c:pt idx="400">
                  <c:v>0.0570486745606358</c:v>
                </c:pt>
                <c:pt idx="401">
                  <c:v>0.0734193167306305</c:v>
                </c:pt>
                <c:pt idx="402">
                  <c:v>0.0713855737920856</c:v>
                </c:pt>
                <c:pt idx="403">
                  <c:v>0.0683495283514708</c:v>
                </c:pt>
                <c:pt idx="404">
                  <c:v>0.0648405742615783</c:v>
                </c:pt>
                <c:pt idx="405">
                  <c:v>0.0612044068118407</c:v>
                </c:pt>
                <c:pt idx="406">
                  <c:v>0.0575281256425366</c:v>
                </c:pt>
                <c:pt idx="407">
                  <c:v>0.0545567688932453</c:v>
                </c:pt>
                <c:pt idx="408">
                  <c:v>0.0521254931353592</c:v>
                </c:pt>
                <c:pt idx="409">
                  <c:v>0.0492116830274594</c:v>
                </c:pt>
                <c:pt idx="410">
                  <c:v>0.0463194482046723</c:v>
                </c:pt>
                <c:pt idx="411">
                  <c:v>0.0431265237667211</c:v>
                </c:pt>
                <c:pt idx="412">
                  <c:v>0.0396242009309786</c:v>
                </c:pt>
                <c:pt idx="413">
                  <c:v>0.0360848715628625</c:v>
                </c:pt>
                <c:pt idx="414">
                  <c:v>0.0331897344148981</c:v>
                </c:pt>
                <c:pt idx="415">
                  <c:v>0.0302690048581167</c:v>
                </c:pt>
                <c:pt idx="416">
                  <c:v>0.0267917991321682</c:v>
                </c:pt>
                <c:pt idx="417">
                  <c:v>0.0231946521346724</c:v>
                </c:pt>
                <c:pt idx="418">
                  <c:v>0.0193716743677652</c:v>
                </c:pt>
                <c:pt idx="419">
                  <c:v>0.0161796317719229</c:v>
                </c:pt>
                <c:pt idx="420">
                  <c:v>0.0139624802673792</c:v>
                </c:pt>
                <c:pt idx="421">
                  <c:v>0.0113971391335581</c:v>
                </c:pt>
                <c:pt idx="422">
                  <c:v>0.00836119942668722</c:v>
                </c:pt>
                <c:pt idx="423">
                  <c:v>0.00496426884119261</c:v>
                </c:pt>
                <c:pt idx="424">
                  <c:v>0.00111125282737778</c:v>
                </c:pt>
                <c:pt idx="425">
                  <c:v>-0.00504269977513605</c:v>
                </c:pt>
                <c:pt idx="426">
                  <c:v>0.0115928895396125</c:v>
                </c:pt>
                <c:pt idx="427">
                  <c:v>0.00909935367463776</c:v>
                </c:pt>
                <c:pt idx="428">
                  <c:v>0.00554846209424298</c:v>
                </c:pt>
                <c:pt idx="429">
                  <c:v>0.0875532940766523</c:v>
                </c:pt>
                <c:pt idx="430">
                  <c:v>0.0846325430688599</c:v>
                </c:pt>
                <c:pt idx="431">
                  <c:v>0.0819650397643674</c:v>
                </c:pt>
                <c:pt idx="432">
                  <c:v>0.0787553413043236</c:v>
                </c:pt>
                <c:pt idx="433">
                  <c:v>0.0751233726435356</c:v>
                </c:pt>
                <c:pt idx="434">
                  <c:v>0.0800936940170311</c:v>
                </c:pt>
                <c:pt idx="435">
                  <c:v>0.0772254035350921</c:v>
                </c:pt>
                <c:pt idx="436">
                  <c:v>0.0727368256184171</c:v>
                </c:pt>
                <c:pt idx="437">
                  <c:v>0.0678566972179022</c:v>
                </c:pt>
                <c:pt idx="438">
                  <c:v>0.085269622587931</c:v>
                </c:pt>
                <c:pt idx="439">
                  <c:v>0.0812758445798294</c:v>
                </c:pt>
                <c:pt idx="440">
                  <c:v>0.181079650783592</c:v>
                </c:pt>
                <c:pt idx="441">
                  <c:v>0.114654387110698</c:v>
                </c:pt>
                <c:pt idx="442">
                  <c:v>0.0979468858672503</c:v>
                </c:pt>
                <c:pt idx="443">
                  <c:v>0.147785647410389</c:v>
                </c:pt>
                <c:pt idx="444">
                  <c:v>0.181693130664418</c:v>
                </c:pt>
                <c:pt idx="445">
                  <c:v>0.124750607855893</c:v>
                </c:pt>
                <c:pt idx="446">
                  <c:v>0.0978482587057081</c:v>
                </c:pt>
                <c:pt idx="447">
                  <c:v>0.0942800639227354</c:v>
                </c:pt>
                <c:pt idx="448">
                  <c:v>0.090188657053647</c:v>
                </c:pt>
                <c:pt idx="449">
                  <c:v>0.0857082913425033</c:v>
                </c:pt>
                <c:pt idx="450">
                  <c:v>0.113252555790992</c:v>
                </c:pt>
                <c:pt idx="451">
                  <c:v>0.09844909718139</c:v>
                </c:pt>
                <c:pt idx="452">
                  <c:v>0.0952340089261765</c:v>
                </c:pt>
                <c:pt idx="453">
                  <c:v>0.0915298600617362</c:v>
                </c:pt>
                <c:pt idx="454">
                  <c:v>0.15061030488751</c:v>
                </c:pt>
                <c:pt idx="455">
                  <c:v>0.0990007646200783</c:v>
                </c:pt>
                <c:pt idx="456">
                  <c:v>0.0954267269310305</c:v>
                </c:pt>
                <c:pt idx="457">
                  <c:v>0.0907985340678634</c:v>
                </c:pt>
                <c:pt idx="458">
                  <c:v>0.0855511080213362</c:v>
                </c:pt>
                <c:pt idx="459">
                  <c:v>0.0804851909966111</c:v>
                </c:pt>
                <c:pt idx="460">
                  <c:v>0.0758144562865273</c:v>
                </c:pt>
                <c:pt idx="461">
                  <c:v>0.0717647749866126</c:v>
                </c:pt>
                <c:pt idx="462">
                  <c:v>0.0662977609788531</c:v>
                </c:pt>
                <c:pt idx="463">
                  <c:v>0.060693994473517</c:v>
                </c:pt>
                <c:pt idx="464">
                  <c:v>0.0552210917841229</c:v>
                </c:pt>
                <c:pt idx="465">
                  <c:v>0.0498788053025358</c:v>
                </c:pt>
                <c:pt idx="466">
                  <c:v>0.0447696556697819</c:v>
                </c:pt>
                <c:pt idx="467">
                  <c:v>0.038968491141887</c:v>
                </c:pt>
                <c:pt idx="468">
                  <c:v>0.0333827971855991</c:v>
                </c:pt>
                <c:pt idx="469">
                  <c:v>0.0279764744085607</c:v>
                </c:pt>
                <c:pt idx="470">
                  <c:v>0.0296688930462565</c:v>
                </c:pt>
                <c:pt idx="471">
                  <c:v>0.0384181810825299</c:v>
                </c:pt>
                <c:pt idx="472">
                  <c:v>0.0340943185697471</c:v>
                </c:pt>
                <c:pt idx="473">
                  <c:v>0.0293752377321552</c:v>
                </c:pt>
                <c:pt idx="474">
                  <c:v>0.0256376480524922</c:v>
                </c:pt>
                <c:pt idx="475">
                  <c:v>0.020736973337997</c:v>
                </c:pt>
                <c:pt idx="476">
                  <c:v>0.0158717510692439</c:v>
                </c:pt>
                <c:pt idx="477">
                  <c:v>0.0105039683408978</c:v>
                </c:pt>
                <c:pt idx="478">
                  <c:v>0.00524890328967165</c:v>
                </c:pt>
                <c:pt idx="479">
                  <c:v>-0.00105481084624048</c:v>
                </c:pt>
                <c:pt idx="480">
                  <c:v>-0.0115740285586448</c:v>
                </c:pt>
                <c:pt idx="481">
                  <c:v>0.0333254866696702</c:v>
                </c:pt>
                <c:pt idx="482">
                  <c:v>0.028840440616428</c:v>
                </c:pt>
                <c:pt idx="483">
                  <c:v>0.0235990050450248</c:v>
                </c:pt>
                <c:pt idx="484">
                  <c:v>0.0181782941899262</c:v>
                </c:pt>
                <c:pt idx="485">
                  <c:v>0.0128801729997772</c:v>
                </c:pt>
                <c:pt idx="486">
                  <c:v>0.00873611187604051</c:v>
                </c:pt>
                <c:pt idx="487">
                  <c:v>0.00352239012599265</c:v>
                </c:pt>
                <c:pt idx="488">
                  <c:v>0.0269614494894417</c:v>
                </c:pt>
                <c:pt idx="489">
                  <c:v>0.0217777111420139</c:v>
                </c:pt>
                <c:pt idx="490">
                  <c:v>0.0165413220344326</c:v>
                </c:pt>
                <c:pt idx="491">
                  <c:v>0.0109042453416803</c:v>
                </c:pt>
                <c:pt idx="492">
                  <c:v>0.00462913987983238</c:v>
                </c:pt>
                <c:pt idx="493">
                  <c:v>0.0030011328196462</c:v>
                </c:pt>
                <c:pt idx="494">
                  <c:v>-0.00276052833160278</c:v>
                </c:pt>
                <c:pt idx="495">
                  <c:v>-0.0126946185108341</c:v>
                </c:pt>
                <c:pt idx="496">
                  <c:v>-0.0243435877139284</c:v>
                </c:pt>
                <c:pt idx="497">
                  <c:v>-0.0366039333860173</c:v>
                </c:pt>
                <c:pt idx="498">
                  <c:v>-0.0483707482659443</c:v>
                </c:pt>
                <c:pt idx="499">
                  <c:v>-0.0612255313141299</c:v>
                </c:pt>
                <c:pt idx="500">
                  <c:v>-0.0744794099162906</c:v>
                </c:pt>
                <c:pt idx="501">
                  <c:v>-0.0864741559182171</c:v>
                </c:pt>
                <c:pt idx="502">
                  <c:v>-0.0996915396883242</c:v>
                </c:pt>
                <c:pt idx="503">
                  <c:v>-0.112390451124258</c:v>
                </c:pt>
                <c:pt idx="504">
                  <c:v>-0.124560815234888</c:v>
                </c:pt>
                <c:pt idx="505">
                  <c:v>-0.137852386908929</c:v>
                </c:pt>
                <c:pt idx="506">
                  <c:v>-0.149391793907966</c:v>
                </c:pt>
                <c:pt idx="507">
                  <c:v>-0.163228505875328</c:v>
                </c:pt>
                <c:pt idx="508">
                  <c:v>-0.176220444463262</c:v>
                </c:pt>
                <c:pt idx="509">
                  <c:v>0.0173049454661529</c:v>
                </c:pt>
                <c:pt idx="510">
                  <c:v>0.00995000136629431</c:v>
                </c:pt>
                <c:pt idx="511">
                  <c:v>0.00261243509579145</c:v>
                </c:pt>
                <c:pt idx="512">
                  <c:v>-0.00732346160335018</c:v>
                </c:pt>
                <c:pt idx="513">
                  <c:v>-0.0208431686025829</c:v>
                </c:pt>
                <c:pt idx="514">
                  <c:v>-0.0254037348581553</c:v>
                </c:pt>
                <c:pt idx="515">
                  <c:v>-0.0239904962774609</c:v>
                </c:pt>
                <c:pt idx="516">
                  <c:v>-0.00692743192404776</c:v>
                </c:pt>
                <c:pt idx="517">
                  <c:v>-0.0185364776107608</c:v>
                </c:pt>
                <c:pt idx="518">
                  <c:v>-0.0175866626578562</c:v>
                </c:pt>
                <c:pt idx="519">
                  <c:v>-0.0294338564216294</c:v>
                </c:pt>
                <c:pt idx="520">
                  <c:v>-0.0417949934338342</c:v>
                </c:pt>
                <c:pt idx="521">
                  <c:v>-0.0550659185224873</c:v>
                </c:pt>
                <c:pt idx="522">
                  <c:v>-0.00146838194542132</c:v>
                </c:pt>
                <c:pt idx="523">
                  <c:v>0.0112570071999409</c:v>
                </c:pt>
                <c:pt idx="524">
                  <c:v>0.00644328543951178</c:v>
                </c:pt>
                <c:pt idx="525">
                  <c:v>0.00490079970243284</c:v>
                </c:pt>
                <c:pt idx="526">
                  <c:v>0.0359695218294871</c:v>
                </c:pt>
                <c:pt idx="527">
                  <c:v>0.109451443120203</c:v>
                </c:pt>
                <c:pt idx="528">
                  <c:v>0.143049417191293</c:v>
                </c:pt>
                <c:pt idx="529">
                  <c:v>0.169608248060242</c:v>
                </c:pt>
                <c:pt idx="530">
                  <c:v>0.0948535739708309</c:v>
                </c:pt>
                <c:pt idx="531">
                  <c:v>0.121975626391887</c:v>
                </c:pt>
                <c:pt idx="532">
                  <c:v>0.0936061087029816</c:v>
                </c:pt>
                <c:pt idx="533">
                  <c:v>0.0875958393020581</c:v>
                </c:pt>
                <c:pt idx="534">
                  <c:v>0.0814319079341283</c:v>
                </c:pt>
                <c:pt idx="535">
                  <c:v>0.0856751759440783</c:v>
                </c:pt>
                <c:pt idx="536">
                  <c:v>0.0792846564898446</c:v>
                </c:pt>
                <c:pt idx="537">
                  <c:v>0.0786983442601665</c:v>
                </c:pt>
                <c:pt idx="538">
                  <c:v>0.0755879421654315</c:v>
                </c:pt>
                <c:pt idx="539">
                  <c:v>0.117009786131133</c:v>
                </c:pt>
                <c:pt idx="540">
                  <c:v>0.168816948540664</c:v>
                </c:pt>
                <c:pt idx="541">
                  <c:v>0.0949341527834049</c:v>
                </c:pt>
                <c:pt idx="542">
                  <c:v>0.0885859508592861</c:v>
                </c:pt>
                <c:pt idx="543">
                  <c:v>0.101189696063472</c:v>
                </c:pt>
                <c:pt idx="544">
                  <c:v>0.207364929458072</c:v>
                </c:pt>
                <c:pt idx="545">
                  <c:v>0.191216517411893</c:v>
                </c:pt>
                <c:pt idx="546">
                  <c:v>0.133491499257476</c:v>
                </c:pt>
                <c:pt idx="547">
                  <c:v>0.0952884942688454</c:v>
                </c:pt>
                <c:pt idx="548">
                  <c:v>0.0896961075866174</c:v>
                </c:pt>
                <c:pt idx="549">
                  <c:v>0.0839964926370724</c:v>
                </c:pt>
                <c:pt idx="550">
                  <c:v>0.077881030705579</c:v>
                </c:pt>
                <c:pt idx="551">
                  <c:v>0.072530864925727</c:v>
                </c:pt>
                <c:pt idx="552">
                  <c:v>0.066587970262485</c:v>
                </c:pt>
                <c:pt idx="553">
                  <c:v>0.0610794877608329</c:v>
                </c:pt>
                <c:pt idx="554">
                  <c:v>0.0546004288387416</c:v>
                </c:pt>
                <c:pt idx="555">
                  <c:v>0.102928385595789</c:v>
                </c:pt>
                <c:pt idx="556">
                  <c:v>0.0959905968769441</c:v>
                </c:pt>
                <c:pt idx="557">
                  <c:v>0.269937394852066</c:v>
                </c:pt>
                <c:pt idx="558">
                  <c:v>0.128229417638714</c:v>
                </c:pt>
                <c:pt idx="559">
                  <c:v>0.097156808024303</c:v>
                </c:pt>
                <c:pt idx="560">
                  <c:v>0.136938129632161</c:v>
                </c:pt>
                <c:pt idx="561">
                  <c:v>0.0971793644701721</c:v>
                </c:pt>
                <c:pt idx="562">
                  <c:v>0.0917781363443342</c:v>
                </c:pt>
                <c:pt idx="563">
                  <c:v>0.0861284476596398</c:v>
                </c:pt>
                <c:pt idx="564">
                  <c:v>0.0962384561471649</c:v>
                </c:pt>
                <c:pt idx="565">
                  <c:v>0.138489334969875</c:v>
                </c:pt>
                <c:pt idx="566">
                  <c:v>0.0948663116131576</c:v>
                </c:pt>
                <c:pt idx="567">
                  <c:v>0.191885441794186</c:v>
                </c:pt>
                <c:pt idx="568">
                  <c:v>0.0955350321489701</c:v>
                </c:pt>
                <c:pt idx="569">
                  <c:v>0.0950342051788568</c:v>
                </c:pt>
                <c:pt idx="570">
                  <c:v>0.10190804458943</c:v>
                </c:pt>
                <c:pt idx="571">
                  <c:v>0.104910223734472</c:v>
                </c:pt>
                <c:pt idx="572">
                  <c:v>0.0980025420199342</c:v>
                </c:pt>
                <c:pt idx="573">
                  <c:v>0.105428659643306</c:v>
                </c:pt>
                <c:pt idx="574">
                  <c:v>0.113997055357289</c:v>
                </c:pt>
                <c:pt idx="575">
                  <c:v>0.0959669426602396</c:v>
                </c:pt>
                <c:pt idx="576">
                  <c:v>0.135811033908577</c:v>
                </c:pt>
                <c:pt idx="577">
                  <c:v>0.09810622973354</c:v>
                </c:pt>
                <c:pt idx="578">
                  <c:v>0.171758446695499</c:v>
                </c:pt>
                <c:pt idx="579">
                  <c:v>0.208214478748386</c:v>
                </c:pt>
                <c:pt idx="580">
                  <c:v>0.098901876304128</c:v>
                </c:pt>
                <c:pt idx="581">
                  <c:v>0.100422541150832</c:v>
                </c:pt>
                <c:pt idx="582">
                  <c:v>0.0964000593536309</c:v>
                </c:pt>
                <c:pt idx="583">
                  <c:v>0.16299830666025</c:v>
                </c:pt>
                <c:pt idx="584">
                  <c:v>0.0952171803967694</c:v>
                </c:pt>
                <c:pt idx="585">
                  <c:v>0.0901100803467893</c:v>
                </c:pt>
                <c:pt idx="586">
                  <c:v>0.0845209020816402</c:v>
                </c:pt>
                <c:pt idx="587">
                  <c:v>0.0790886660300258</c:v>
                </c:pt>
                <c:pt idx="588">
                  <c:v>0.0738519380708273</c:v>
                </c:pt>
                <c:pt idx="589">
                  <c:v>0.0691159219837809</c:v>
                </c:pt>
                <c:pt idx="590">
                  <c:v>0.0678053410927852</c:v>
                </c:pt>
                <c:pt idx="591">
                  <c:v>0.0620931237033457</c:v>
                </c:pt>
                <c:pt idx="592">
                  <c:v>0.0594904553884223</c:v>
                </c:pt>
                <c:pt idx="593">
                  <c:v>0.0556951433696346</c:v>
                </c:pt>
                <c:pt idx="594">
                  <c:v>0.0501326234608799</c:v>
                </c:pt>
                <c:pt idx="595">
                  <c:v>0.0448561620681533</c:v>
                </c:pt>
                <c:pt idx="596">
                  <c:v>0.0394202648081809</c:v>
                </c:pt>
                <c:pt idx="597">
                  <c:v>0.0421881827737647</c:v>
                </c:pt>
                <c:pt idx="598">
                  <c:v>0.0367968038759447</c:v>
                </c:pt>
                <c:pt idx="599">
                  <c:v>0.0312807488839515</c:v>
                </c:pt>
                <c:pt idx="600">
                  <c:v>0.025510205000224</c:v>
                </c:pt>
                <c:pt idx="601">
                  <c:v>0.0201680411223553</c:v>
                </c:pt>
                <c:pt idx="602">
                  <c:v>0.0140510868256509</c:v>
                </c:pt>
                <c:pt idx="603">
                  <c:v>0.0558014332250194</c:v>
                </c:pt>
                <c:pt idx="604">
                  <c:v>0.0509089604182955</c:v>
                </c:pt>
                <c:pt idx="605">
                  <c:v>0.0449399981860268</c:v>
                </c:pt>
                <c:pt idx="606">
                  <c:v>0.0392467347889844</c:v>
                </c:pt>
                <c:pt idx="607">
                  <c:v>0.0340978749682208</c:v>
                </c:pt>
                <c:pt idx="608">
                  <c:v>0.0283399579036521</c:v>
                </c:pt>
                <c:pt idx="609">
                  <c:v>0.0298309077381884</c:v>
                </c:pt>
                <c:pt idx="610">
                  <c:v>0.0254332929136423</c:v>
                </c:pt>
                <c:pt idx="611">
                  <c:v>0.0206515107930842</c:v>
                </c:pt>
                <c:pt idx="612">
                  <c:v>0.0183442020710207</c:v>
                </c:pt>
                <c:pt idx="613">
                  <c:v>0.0142908130276893</c:v>
                </c:pt>
                <c:pt idx="614">
                  <c:v>0.0670645550001416</c:v>
                </c:pt>
                <c:pt idx="615">
                  <c:v>0.07070992724977</c:v>
                </c:pt>
                <c:pt idx="616">
                  <c:v>0.126725752888116</c:v>
                </c:pt>
                <c:pt idx="617">
                  <c:v>0.0957776871026527</c:v>
                </c:pt>
                <c:pt idx="618">
                  <c:v>0.0917167034178552</c:v>
                </c:pt>
                <c:pt idx="619">
                  <c:v>0.0881489282273366</c:v>
                </c:pt>
                <c:pt idx="620">
                  <c:v>0.0948728159103427</c:v>
                </c:pt>
                <c:pt idx="621">
                  <c:v>0.111810963009672</c:v>
                </c:pt>
                <c:pt idx="622">
                  <c:v>0.126451185843423</c:v>
                </c:pt>
                <c:pt idx="623">
                  <c:v>0.25249995090837</c:v>
                </c:pt>
                <c:pt idx="624">
                  <c:v>0.144078613442752</c:v>
                </c:pt>
                <c:pt idx="625">
                  <c:v>0.0954571971461162</c:v>
                </c:pt>
                <c:pt idx="626">
                  <c:v>0.0907048943798867</c:v>
                </c:pt>
                <c:pt idx="627">
                  <c:v>0.0904583278909894</c:v>
                </c:pt>
                <c:pt idx="628">
                  <c:v>0.0858784604852496</c:v>
                </c:pt>
                <c:pt idx="629">
                  <c:v>0.0816469435963325</c:v>
                </c:pt>
                <c:pt idx="630">
                  <c:v>0.0790517867946645</c:v>
                </c:pt>
                <c:pt idx="631">
                  <c:v>0.178538435997299</c:v>
                </c:pt>
                <c:pt idx="632">
                  <c:v>0.0967229927956901</c:v>
                </c:pt>
                <c:pt idx="633">
                  <c:v>0.102056425785905</c:v>
                </c:pt>
                <c:pt idx="634">
                  <c:v>0.139487834578741</c:v>
                </c:pt>
                <c:pt idx="635">
                  <c:v>0.0964485612212005</c:v>
                </c:pt>
                <c:pt idx="636">
                  <c:v>0.0925758190690982</c:v>
                </c:pt>
                <c:pt idx="637">
                  <c:v>0.088799353030595</c:v>
                </c:pt>
                <c:pt idx="638">
                  <c:v>0.0854219169554584</c:v>
                </c:pt>
                <c:pt idx="639">
                  <c:v>0.0815924902795246</c:v>
                </c:pt>
                <c:pt idx="640">
                  <c:v>0.0777953690378341</c:v>
                </c:pt>
                <c:pt idx="641">
                  <c:v>0.0740266585124134</c:v>
                </c:pt>
                <c:pt idx="642">
                  <c:v>0.0700396150571378</c:v>
                </c:pt>
                <c:pt idx="643">
                  <c:v>0.066160958786869</c:v>
                </c:pt>
                <c:pt idx="644">
                  <c:v>0.062141819445096</c:v>
                </c:pt>
                <c:pt idx="645">
                  <c:v>0.0587415608605484</c:v>
                </c:pt>
                <c:pt idx="646">
                  <c:v>0.0565284743896068</c:v>
                </c:pt>
                <c:pt idx="647">
                  <c:v>0.0534391958030449</c:v>
                </c:pt>
                <c:pt idx="648">
                  <c:v>0.0501495561746072</c:v>
                </c:pt>
                <c:pt idx="649">
                  <c:v>0.0468460596779159</c:v>
                </c:pt>
                <c:pt idx="650">
                  <c:v>0.0455665959581482</c:v>
                </c:pt>
                <c:pt idx="651">
                  <c:v>0.0420564585907579</c:v>
                </c:pt>
                <c:pt idx="652">
                  <c:v>0.0388527156720666</c:v>
                </c:pt>
                <c:pt idx="653">
                  <c:v>0.0358883422986456</c:v>
                </c:pt>
                <c:pt idx="654">
                  <c:v>0.0325846256891193</c:v>
                </c:pt>
                <c:pt idx="655">
                  <c:v>0.0292301264180228</c:v>
                </c:pt>
                <c:pt idx="656">
                  <c:v>0.0262260341238063</c:v>
                </c:pt>
                <c:pt idx="657">
                  <c:v>0.0224455910137178</c:v>
                </c:pt>
                <c:pt idx="658">
                  <c:v>0.0187975577383948</c:v>
                </c:pt>
                <c:pt idx="659">
                  <c:v>0.0154191184368821</c:v>
                </c:pt>
                <c:pt idx="660">
                  <c:v>0.0120624110389596</c:v>
                </c:pt>
                <c:pt idx="661">
                  <c:v>0.00876608355910901</c:v>
                </c:pt>
                <c:pt idx="662">
                  <c:v>0.00557352010602807</c:v>
                </c:pt>
                <c:pt idx="663">
                  <c:v>0.00850167141187308</c:v>
                </c:pt>
                <c:pt idx="664">
                  <c:v>0.00477510346743637</c:v>
                </c:pt>
                <c:pt idx="665">
                  <c:v>0.00111616537374215</c:v>
                </c:pt>
                <c:pt idx="666">
                  <c:v>-0.00296744981750718</c:v>
                </c:pt>
                <c:pt idx="667">
                  <c:v>-0.00853937608827038</c:v>
                </c:pt>
                <c:pt idx="668">
                  <c:v>-0.0145566219586417</c:v>
                </c:pt>
                <c:pt idx="669">
                  <c:v>-0.0214554217773475</c:v>
                </c:pt>
                <c:pt idx="670">
                  <c:v>-0.0284456659785419</c:v>
                </c:pt>
                <c:pt idx="671">
                  <c:v>-0.0356638602528825</c:v>
                </c:pt>
                <c:pt idx="672">
                  <c:v>-0.0407945028967906</c:v>
                </c:pt>
                <c:pt idx="673">
                  <c:v>-0.0459593389807795</c:v>
                </c:pt>
                <c:pt idx="674">
                  <c:v>-0.0502729979397876</c:v>
                </c:pt>
                <c:pt idx="675">
                  <c:v>-0.0552844397577712</c:v>
                </c:pt>
                <c:pt idx="676">
                  <c:v>-0.0603652830878065</c:v>
                </c:pt>
                <c:pt idx="677">
                  <c:v>-0.0430886876402261</c:v>
                </c:pt>
                <c:pt idx="678">
                  <c:v>-0.0487210568445937</c:v>
                </c:pt>
                <c:pt idx="679">
                  <c:v>-0.0545063632437952</c:v>
                </c:pt>
                <c:pt idx="680">
                  <c:v>-0.0604342855483124</c:v>
                </c:pt>
                <c:pt idx="681">
                  <c:v>-0.0658542226905425</c:v>
                </c:pt>
                <c:pt idx="682">
                  <c:v>-0.0715769399796442</c:v>
                </c:pt>
                <c:pt idx="683">
                  <c:v>-0.0730955149406105</c:v>
                </c:pt>
                <c:pt idx="684">
                  <c:v>0.023135355242645</c:v>
                </c:pt>
                <c:pt idx="685">
                  <c:v>0.021122608512639</c:v>
                </c:pt>
                <c:pt idx="686">
                  <c:v>0.0185789992314866</c:v>
                </c:pt>
                <c:pt idx="687">
                  <c:v>0.0156609580261884</c:v>
                </c:pt>
                <c:pt idx="688">
                  <c:v>0.0131226015361179</c:v>
                </c:pt>
                <c:pt idx="689">
                  <c:v>0.010569553520192</c:v>
                </c:pt>
                <c:pt idx="690">
                  <c:v>0.00801000646804684</c:v>
                </c:pt>
                <c:pt idx="691">
                  <c:v>0.0054715896566726</c:v>
                </c:pt>
                <c:pt idx="692">
                  <c:v>0.00283362633526463</c:v>
                </c:pt>
                <c:pt idx="693">
                  <c:v>0.00275199686909899</c:v>
                </c:pt>
                <c:pt idx="694">
                  <c:v>-7.72448933807901E-5</c:v>
                </c:pt>
                <c:pt idx="695">
                  <c:v>-0.00577044627359391</c:v>
                </c:pt>
                <c:pt idx="696">
                  <c:v>-0.0117645009847565</c:v>
                </c:pt>
                <c:pt idx="697">
                  <c:v>-0.0174167449721339</c:v>
                </c:pt>
                <c:pt idx="698">
                  <c:v>-0.0234060184426923</c:v>
                </c:pt>
                <c:pt idx="699">
                  <c:v>-0.0293479195055801</c:v>
                </c:pt>
                <c:pt idx="700">
                  <c:v>-0.0344293270543854</c:v>
                </c:pt>
                <c:pt idx="701">
                  <c:v>-0.0393516966052494</c:v>
                </c:pt>
                <c:pt idx="702">
                  <c:v>-0.0443887775004377</c:v>
                </c:pt>
                <c:pt idx="703">
                  <c:v>-0.048913896363441</c:v>
                </c:pt>
                <c:pt idx="704">
                  <c:v>-0.053309000125662</c:v>
                </c:pt>
                <c:pt idx="705">
                  <c:v>-0.0577600235208682</c:v>
                </c:pt>
                <c:pt idx="706">
                  <c:v>-0.0628390194425725</c:v>
                </c:pt>
                <c:pt idx="707">
                  <c:v>-0.0678807131779111</c:v>
                </c:pt>
                <c:pt idx="708">
                  <c:v>-0.052019461446499</c:v>
                </c:pt>
                <c:pt idx="709">
                  <c:v>0.0495936269133266</c:v>
                </c:pt>
                <c:pt idx="710">
                  <c:v>0.0534787099211182</c:v>
                </c:pt>
                <c:pt idx="711">
                  <c:v>0.0510822552321102</c:v>
                </c:pt>
                <c:pt idx="712">
                  <c:v>0.0490654298424216</c:v>
                </c:pt>
                <c:pt idx="713">
                  <c:v>0.0468865287783753</c:v>
                </c:pt>
                <c:pt idx="714">
                  <c:v>0.0447091019572632</c:v>
                </c:pt>
                <c:pt idx="715">
                  <c:v>0.0429248142534067</c:v>
                </c:pt>
                <c:pt idx="716">
                  <c:v>0.0407061970936311</c:v>
                </c:pt>
                <c:pt idx="717">
                  <c:v>0.0381056886498152</c:v>
                </c:pt>
                <c:pt idx="718">
                  <c:v>0.050123375551625</c:v>
                </c:pt>
                <c:pt idx="719">
                  <c:v>0.0479867914132106</c:v>
                </c:pt>
                <c:pt idx="720">
                  <c:v>0.0460198821136917</c:v>
                </c:pt>
                <c:pt idx="721">
                  <c:v>0.0440578231161133</c:v>
                </c:pt>
                <c:pt idx="722">
                  <c:v>0.0416626280952643</c:v>
                </c:pt>
                <c:pt idx="723">
                  <c:v>0.0392445919368236</c:v>
                </c:pt>
                <c:pt idx="724">
                  <c:v>0.0370897914746868</c:v>
                </c:pt>
                <c:pt idx="725">
                  <c:v>0.0360982496808257</c:v>
                </c:pt>
                <c:pt idx="726">
                  <c:v>0.0346127739149895</c:v>
                </c:pt>
                <c:pt idx="727">
                  <c:v>0.0329913154239654</c:v>
                </c:pt>
                <c:pt idx="728">
                  <c:v>0.0307747729486223</c:v>
                </c:pt>
                <c:pt idx="729">
                  <c:v>0.0285284428917012</c:v>
                </c:pt>
                <c:pt idx="730">
                  <c:v>0.0266147347088321</c:v>
                </c:pt>
                <c:pt idx="731">
                  <c:v>0.0250961623996908</c:v>
                </c:pt>
                <c:pt idx="732">
                  <c:v>0.0234312394009069</c:v>
                </c:pt>
                <c:pt idx="733">
                  <c:v>0.0462231792493539</c:v>
                </c:pt>
                <c:pt idx="734">
                  <c:v>0.0453498687350493</c:v>
                </c:pt>
                <c:pt idx="735">
                  <c:v>0.0440057068390232</c:v>
                </c:pt>
                <c:pt idx="736">
                  <c:v>0.0420562218874074</c:v>
                </c:pt>
                <c:pt idx="737">
                  <c:v>0.0541823068339113</c:v>
                </c:pt>
                <c:pt idx="738">
                  <c:v>0.0526958869459952</c:v>
                </c:pt>
                <c:pt idx="739">
                  <c:v>0.0512800749786708</c:v>
                </c:pt>
                <c:pt idx="740">
                  <c:v>0.0491651521707241</c:v>
                </c:pt>
                <c:pt idx="741">
                  <c:v>0.0467029978247824</c:v>
                </c:pt>
                <c:pt idx="742">
                  <c:v>0.0442291577204623</c:v>
                </c:pt>
                <c:pt idx="743">
                  <c:v>0.0433448922479784</c:v>
                </c:pt>
                <c:pt idx="744">
                  <c:v>0.055451563709517</c:v>
                </c:pt>
                <c:pt idx="745">
                  <c:v>0.225816340614352</c:v>
                </c:pt>
                <c:pt idx="746">
                  <c:v>0.0979379508031499</c:v>
                </c:pt>
                <c:pt idx="747">
                  <c:v>0.0957109233687254</c:v>
                </c:pt>
                <c:pt idx="748">
                  <c:v>0.0932013635747903</c:v>
                </c:pt>
                <c:pt idx="749">
                  <c:v>0.0905262159264461</c:v>
                </c:pt>
                <c:pt idx="750">
                  <c:v>0.0925102975423057</c:v>
                </c:pt>
                <c:pt idx="751">
                  <c:v>0.0902857907157002</c:v>
                </c:pt>
                <c:pt idx="752">
                  <c:v>0.118578196889896</c:v>
                </c:pt>
                <c:pt idx="753">
                  <c:v>0.0993014700085623</c:v>
                </c:pt>
                <c:pt idx="754">
                  <c:v>0.0964144921090479</c:v>
                </c:pt>
                <c:pt idx="755">
                  <c:v>0.0938569014844499</c:v>
                </c:pt>
                <c:pt idx="756">
                  <c:v>0.137246382404854</c:v>
                </c:pt>
                <c:pt idx="757">
                  <c:v>0.0999785174830216</c:v>
                </c:pt>
                <c:pt idx="758">
                  <c:v>0.0983754705442738</c:v>
                </c:pt>
                <c:pt idx="759">
                  <c:v>0.158514164561296</c:v>
                </c:pt>
                <c:pt idx="760">
                  <c:v>0.0983546823706787</c:v>
                </c:pt>
                <c:pt idx="761">
                  <c:v>0.0959506687961684</c:v>
                </c:pt>
                <c:pt idx="762">
                  <c:v>0.0935160345398127</c:v>
                </c:pt>
                <c:pt idx="763">
                  <c:v>0.0906253900243237</c:v>
                </c:pt>
                <c:pt idx="764">
                  <c:v>0.0878101159431044</c:v>
                </c:pt>
                <c:pt idx="765">
                  <c:v>0.085178042517442</c:v>
                </c:pt>
                <c:pt idx="766">
                  <c:v>0.0827267157537696</c:v>
                </c:pt>
                <c:pt idx="767">
                  <c:v>0.0809702410858992</c:v>
                </c:pt>
                <c:pt idx="768">
                  <c:v>0.0777013743429467</c:v>
                </c:pt>
                <c:pt idx="769">
                  <c:v>0.0959175597722257</c:v>
                </c:pt>
                <c:pt idx="770">
                  <c:v>0.0934810441570755</c:v>
                </c:pt>
                <c:pt idx="771">
                  <c:v>0.0901230779304236</c:v>
                </c:pt>
                <c:pt idx="772">
                  <c:v>0.0878833824573362</c:v>
                </c:pt>
                <c:pt idx="773">
                  <c:v>0.0849736843165676</c:v>
                </c:pt>
                <c:pt idx="774">
                  <c:v>0.0821207276015874</c:v>
                </c:pt>
                <c:pt idx="775">
                  <c:v>0.0815868898884588</c:v>
                </c:pt>
                <c:pt idx="776">
                  <c:v>0.0791026891297342</c:v>
                </c:pt>
                <c:pt idx="777">
                  <c:v>0.0760185221969318</c:v>
                </c:pt>
                <c:pt idx="778">
                  <c:v>0.0740723668665202</c:v>
                </c:pt>
                <c:pt idx="779">
                  <c:v>0.0710764307894931</c:v>
                </c:pt>
                <c:pt idx="780">
                  <c:v>0.0684493657453284</c:v>
                </c:pt>
                <c:pt idx="781">
                  <c:v>0.0651456967096706</c:v>
                </c:pt>
                <c:pt idx="782">
                  <c:v>0.0618225145450715</c:v>
                </c:pt>
                <c:pt idx="783">
                  <c:v>0.0620042746248852</c:v>
                </c:pt>
                <c:pt idx="784">
                  <c:v>0.0599291942628448</c:v>
                </c:pt>
                <c:pt idx="785">
                  <c:v>0.110202037981939</c:v>
                </c:pt>
                <c:pt idx="786">
                  <c:v>0.0997327338824267</c:v>
                </c:pt>
                <c:pt idx="787">
                  <c:v>0.0964929842318587</c:v>
                </c:pt>
                <c:pt idx="788">
                  <c:v>0.0931090579784683</c:v>
                </c:pt>
                <c:pt idx="789">
                  <c:v>0.0905718157387005</c:v>
                </c:pt>
                <c:pt idx="790">
                  <c:v>0.0886532246150027</c:v>
                </c:pt>
                <c:pt idx="791">
                  <c:v>0.0856403961974386</c:v>
                </c:pt>
                <c:pt idx="792">
                  <c:v>0.199374386939548</c:v>
                </c:pt>
                <c:pt idx="793">
                  <c:v>0.196059206541733</c:v>
                </c:pt>
                <c:pt idx="794">
                  <c:v>0.0976379937113045</c:v>
                </c:pt>
                <c:pt idx="795">
                  <c:v>0.0948993973773366</c:v>
                </c:pt>
                <c:pt idx="796">
                  <c:v>0.0911149272556137</c:v>
                </c:pt>
                <c:pt idx="797">
                  <c:v>0.0874670660003718</c:v>
                </c:pt>
                <c:pt idx="798">
                  <c:v>0.08332256548618</c:v>
                </c:pt>
                <c:pt idx="799">
                  <c:v>0.0790906161510947</c:v>
                </c:pt>
                <c:pt idx="800">
                  <c:v>0.0752305613478901</c:v>
                </c:pt>
                <c:pt idx="801">
                  <c:v>0.0708439805999201</c:v>
                </c:pt>
                <c:pt idx="802">
                  <c:v>0.077395099286885</c:v>
                </c:pt>
                <c:pt idx="803">
                  <c:v>0.0760470165648421</c:v>
                </c:pt>
                <c:pt idx="804">
                  <c:v>0.0727556723285547</c:v>
                </c:pt>
                <c:pt idx="805">
                  <c:v>0.0679704613899914</c:v>
                </c:pt>
                <c:pt idx="806">
                  <c:v>0.0633312676036968</c:v>
                </c:pt>
                <c:pt idx="807">
                  <c:v>0.0587474529892744</c:v>
                </c:pt>
                <c:pt idx="808">
                  <c:v>0.0540076192810817</c:v>
                </c:pt>
                <c:pt idx="809">
                  <c:v>0.0491838858114211</c:v>
                </c:pt>
                <c:pt idx="810">
                  <c:v>0.0449717702616466</c:v>
                </c:pt>
                <c:pt idx="811">
                  <c:v>0.041086329097946</c:v>
                </c:pt>
                <c:pt idx="812">
                  <c:v>0.0375076381042898</c:v>
                </c:pt>
                <c:pt idx="813">
                  <c:v>0.0337413385827316</c:v>
                </c:pt>
                <c:pt idx="814">
                  <c:v>0.0290373086363587</c:v>
                </c:pt>
                <c:pt idx="815">
                  <c:v>0.0259105877375179</c:v>
                </c:pt>
                <c:pt idx="816">
                  <c:v>0.0219857821099501</c:v>
                </c:pt>
                <c:pt idx="817">
                  <c:v>0.0197755176293859</c:v>
                </c:pt>
                <c:pt idx="818">
                  <c:v>0.0151642280012778</c:v>
                </c:pt>
                <c:pt idx="819">
                  <c:v>0.0103772207537685</c:v>
                </c:pt>
                <c:pt idx="820">
                  <c:v>0.00555514175983851</c:v>
                </c:pt>
                <c:pt idx="821">
                  <c:v>0.00153943364552811</c:v>
                </c:pt>
                <c:pt idx="822">
                  <c:v>-7.1351439359324E-5</c:v>
                </c:pt>
                <c:pt idx="823">
                  <c:v>-0.00924543472984496</c:v>
                </c:pt>
                <c:pt idx="824">
                  <c:v>-0.0153371467503147</c:v>
                </c:pt>
                <c:pt idx="825">
                  <c:v>-0.0239494926025576</c:v>
                </c:pt>
                <c:pt idx="826">
                  <c:v>-0.032825385037673</c:v>
                </c:pt>
                <c:pt idx="827">
                  <c:v>-0.0423598685693192</c:v>
                </c:pt>
                <c:pt idx="828">
                  <c:v>-0.0520131923835911</c:v>
                </c:pt>
                <c:pt idx="829">
                  <c:v>-0.0618014955672712</c:v>
                </c:pt>
                <c:pt idx="830">
                  <c:v>-0.0721728078395445</c:v>
                </c:pt>
                <c:pt idx="831">
                  <c:v>-0.0763205737152157</c:v>
                </c:pt>
                <c:pt idx="832">
                  <c:v>-0.0839162967228735</c:v>
                </c:pt>
                <c:pt idx="833">
                  <c:v>-0.0919860649902109</c:v>
                </c:pt>
                <c:pt idx="834">
                  <c:v>-0.0583624144520394</c:v>
                </c:pt>
                <c:pt idx="835">
                  <c:v>-0.066613413454679</c:v>
                </c:pt>
                <c:pt idx="836">
                  <c:v>-0.0774925348350972</c:v>
                </c:pt>
                <c:pt idx="837">
                  <c:v>-0.0882406302837635</c:v>
                </c:pt>
                <c:pt idx="838">
                  <c:v>-0.0991392451800417</c:v>
                </c:pt>
                <c:pt idx="839">
                  <c:v>-0.109819843012126</c:v>
                </c:pt>
                <c:pt idx="840">
                  <c:v>-0.121619606411113</c:v>
                </c:pt>
                <c:pt idx="841">
                  <c:v>-0.130920937599075</c:v>
                </c:pt>
                <c:pt idx="842">
                  <c:v>-0.142063008653598</c:v>
                </c:pt>
                <c:pt idx="843">
                  <c:v>-0.153244099465705</c:v>
                </c:pt>
                <c:pt idx="844">
                  <c:v>-0.16321672391687</c:v>
                </c:pt>
                <c:pt idx="845">
                  <c:v>-0.174694932142378</c:v>
                </c:pt>
                <c:pt idx="846">
                  <c:v>-0.184408833215048</c:v>
                </c:pt>
                <c:pt idx="847">
                  <c:v>-0.19517518761096</c:v>
                </c:pt>
                <c:pt idx="848">
                  <c:v>-0.205879098763355</c:v>
                </c:pt>
                <c:pt idx="849">
                  <c:v>-0.216250355434474</c:v>
                </c:pt>
                <c:pt idx="850">
                  <c:v>-0.225692398950857</c:v>
                </c:pt>
                <c:pt idx="851">
                  <c:v>-0.236035067192846</c:v>
                </c:pt>
                <c:pt idx="852">
                  <c:v>-0.246237152893487</c:v>
                </c:pt>
                <c:pt idx="853">
                  <c:v>-0.256615683917511</c:v>
                </c:pt>
                <c:pt idx="854">
                  <c:v>-0.26817933760926</c:v>
                </c:pt>
                <c:pt idx="855">
                  <c:v>-0.28076321079392</c:v>
                </c:pt>
                <c:pt idx="856">
                  <c:v>-0.291108522091986</c:v>
                </c:pt>
                <c:pt idx="857">
                  <c:v>-0.301694229286221</c:v>
                </c:pt>
                <c:pt idx="858">
                  <c:v>-0.314530019124745</c:v>
                </c:pt>
                <c:pt idx="859">
                  <c:v>-0.327459949278844</c:v>
                </c:pt>
                <c:pt idx="860">
                  <c:v>-0.339749594122522</c:v>
                </c:pt>
                <c:pt idx="861">
                  <c:v>-0.351798362994489</c:v>
                </c:pt>
                <c:pt idx="862">
                  <c:v>-0.364314957058129</c:v>
                </c:pt>
                <c:pt idx="863">
                  <c:v>-0.377073330055587</c:v>
                </c:pt>
                <c:pt idx="864">
                  <c:v>-0.387384176443347</c:v>
                </c:pt>
                <c:pt idx="865">
                  <c:v>-0.39594286679958</c:v>
                </c:pt>
                <c:pt idx="866">
                  <c:v>-0.408354581898703</c:v>
                </c:pt>
                <c:pt idx="867">
                  <c:v>-0.421785517156283</c:v>
                </c:pt>
                <c:pt idx="868">
                  <c:v>-0.434192604547238</c:v>
                </c:pt>
                <c:pt idx="869">
                  <c:v>-0.329781587173062</c:v>
                </c:pt>
                <c:pt idx="870">
                  <c:v>-0.330565847566522</c:v>
                </c:pt>
                <c:pt idx="871">
                  <c:v>-0.340061903339097</c:v>
                </c:pt>
                <c:pt idx="872">
                  <c:v>-0.350427459792943</c:v>
                </c:pt>
                <c:pt idx="873">
                  <c:v>-0.360628071502897</c:v>
                </c:pt>
                <c:pt idx="874">
                  <c:v>-0.371070557033813</c:v>
                </c:pt>
                <c:pt idx="875">
                  <c:v>-0.383685443735445</c:v>
                </c:pt>
                <c:pt idx="876">
                  <c:v>-0.395868467249858</c:v>
                </c:pt>
                <c:pt idx="877">
                  <c:v>-0.408727090443429</c:v>
                </c:pt>
                <c:pt idx="878">
                  <c:v>-0.420354544576001</c:v>
                </c:pt>
                <c:pt idx="879">
                  <c:v>-0.431593166883039</c:v>
                </c:pt>
                <c:pt idx="880">
                  <c:v>-0.442873447077328</c:v>
                </c:pt>
                <c:pt idx="881">
                  <c:v>-0.451755952570946</c:v>
                </c:pt>
                <c:pt idx="882">
                  <c:v>-0.368454449657707</c:v>
                </c:pt>
                <c:pt idx="883">
                  <c:v>-0.382034615475813</c:v>
                </c:pt>
                <c:pt idx="884">
                  <c:v>-0.39406943622478</c:v>
                </c:pt>
                <c:pt idx="885">
                  <c:v>-0.3976691222575</c:v>
                </c:pt>
                <c:pt idx="886">
                  <c:v>-0.410144124916661</c:v>
                </c:pt>
                <c:pt idx="887">
                  <c:v>-0.422302705535358</c:v>
                </c:pt>
                <c:pt idx="888">
                  <c:v>-0.384162433124555</c:v>
                </c:pt>
                <c:pt idx="889">
                  <c:v>-0.389742821729356</c:v>
                </c:pt>
                <c:pt idx="890">
                  <c:v>-0.327981565549644</c:v>
                </c:pt>
                <c:pt idx="891">
                  <c:v>-0.33375570652594</c:v>
                </c:pt>
                <c:pt idx="892">
                  <c:v>-0.337940816030194</c:v>
                </c:pt>
                <c:pt idx="893">
                  <c:v>-0.346716421195026</c:v>
                </c:pt>
                <c:pt idx="894">
                  <c:v>-0.358775260504333</c:v>
                </c:pt>
                <c:pt idx="895">
                  <c:v>-0.371182470150325</c:v>
                </c:pt>
                <c:pt idx="896">
                  <c:v>-0.383763063211298</c:v>
                </c:pt>
                <c:pt idx="897">
                  <c:v>-0.39501753683596</c:v>
                </c:pt>
                <c:pt idx="898">
                  <c:v>-0.408350901066627</c:v>
                </c:pt>
                <c:pt idx="899">
                  <c:v>-0.403414994552761</c:v>
                </c:pt>
                <c:pt idx="900">
                  <c:v>-0.403764747401443</c:v>
                </c:pt>
                <c:pt idx="901">
                  <c:v>-0.388587464299779</c:v>
                </c:pt>
                <c:pt idx="902">
                  <c:v>-0.398147772282048</c:v>
                </c:pt>
                <c:pt idx="903">
                  <c:v>-0.368738502466166</c:v>
                </c:pt>
                <c:pt idx="904">
                  <c:v>-0.228677123195612</c:v>
                </c:pt>
                <c:pt idx="905">
                  <c:v>-0.236042236680997</c:v>
                </c:pt>
                <c:pt idx="906">
                  <c:v>-0.152751289028666</c:v>
                </c:pt>
                <c:pt idx="907">
                  <c:v>-0.145878283619402</c:v>
                </c:pt>
                <c:pt idx="908">
                  <c:v>-0.149806610291398</c:v>
                </c:pt>
                <c:pt idx="909">
                  <c:v>-0.150530049610487</c:v>
                </c:pt>
                <c:pt idx="910">
                  <c:v>-0.0970356195040949</c:v>
                </c:pt>
                <c:pt idx="911">
                  <c:v>-0.0879455796395871</c:v>
                </c:pt>
                <c:pt idx="912">
                  <c:v>-0.0948134017282398</c:v>
                </c:pt>
                <c:pt idx="913">
                  <c:v>-0.0975258039245903</c:v>
                </c:pt>
                <c:pt idx="914">
                  <c:v>-0.108998246057027</c:v>
                </c:pt>
                <c:pt idx="915">
                  <c:v>-0.0748638679983564</c:v>
                </c:pt>
                <c:pt idx="916">
                  <c:v>-0.0799458005934952</c:v>
                </c:pt>
                <c:pt idx="917">
                  <c:v>-0.0596437504536213</c:v>
                </c:pt>
                <c:pt idx="918">
                  <c:v>-0.0472680618743173</c:v>
                </c:pt>
                <c:pt idx="919">
                  <c:v>-0.0588915603312889</c:v>
                </c:pt>
                <c:pt idx="920">
                  <c:v>0.00183854626554414</c:v>
                </c:pt>
                <c:pt idx="921">
                  <c:v>0.00208973381443811</c:v>
                </c:pt>
                <c:pt idx="922">
                  <c:v>-0.00655701245843554</c:v>
                </c:pt>
                <c:pt idx="923">
                  <c:v>-0.0188944689431094</c:v>
                </c:pt>
                <c:pt idx="924">
                  <c:v>-0.028061453917718</c:v>
                </c:pt>
                <c:pt idx="925">
                  <c:v>0.0153684109268952</c:v>
                </c:pt>
                <c:pt idx="926">
                  <c:v>0.0597259412757787</c:v>
                </c:pt>
                <c:pt idx="927">
                  <c:v>0.0546290819664981</c:v>
                </c:pt>
                <c:pt idx="928">
                  <c:v>0.0486862542747228</c:v>
                </c:pt>
                <c:pt idx="929">
                  <c:v>0.0795990258167256</c:v>
                </c:pt>
                <c:pt idx="930">
                  <c:v>0.0745955491331702</c:v>
                </c:pt>
                <c:pt idx="931">
                  <c:v>0.12039842807125</c:v>
                </c:pt>
                <c:pt idx="932">
                  <c:v>0.16859301732919</c:v>
                </c:pt>
                <c:pt idx="933">
                  <c:v>0.114023785016181</c:v>
                </c:pt>
                <c:pt idx="934">
                  <c:v>0.0962564346044965</c:v>
                </c:pt>
                <c:pt idx="935">
                  <c:v>0.0912258472718918</c:v>
                </c:pt>
                <c:pt idx="936">
                  <c:v>0.0858739591422377</c:v>
                </c:pt>
                <c:pt idx="937">
                  <c:v>0.0806842049259488</c:v>
                </c:pt>
                <c:pt idx="938">
                  <c:v>0.0778568090888056</c:v>
                </c:pt>
                <c:pt idx="939">
                  <c:v>0.0721069859646632</c:v>
                </c:pt>
                <c:pt idx="940">
                  <c:v>0.0712212665900604</c:v>
                </c:pt>
                <c:pt idx="941">
                  <c:v>0.081610205841871</c:v>
                </c:pt>
                <c:pt idx="942">
                  <c:v>0.0755521534088181</c:v>
                </c:pt>
                <c:pt idx="943">
                  <c:v>0.0696796024227972</c:v>
                </c:pt>
                <c:pt idx="944">
                  <c:v>0.0884564958511238</c:v>
                </c:pt>
                <c:pt idx="945">
                  <c:v>0.0982251747065958</c:v>
                </c:pt>
                <c:pt idx="946">
                  <c:v>0.142050912734149</c:v>
                </c:pt>
                <c:pt idx="947">
                  <c:v>0.118985939007645</c:v>
                </c:pt>
                <c:pt idx="948">
                  <c:v>0.0953443777725518</c:v>
                </c:pt>
                <c:pt idx="949">
                  <c:v>0.0895455421129738</c:v>
                </c:pt>
                <c:pt idx="950">
                  <c:v>0.0844931635019963</c:v>
                </c:pt>
                <c:pt idx="951">
                  <c:v>0.0787713200365201</c:v>
                </c:pt>
                <c:pt idx="952">
                  <c:v>0.0731604523712983</c:v>
                </c:pt>
                <c:pt idx="953">
                  <c:v>0.0679925371853727</c:v>
                </c:pt>
                <c:pt idx="954">
                  <c:v>0.0623972224664189</c:v>
                </c:pt>
                <c:pt idx="955">
                  <c:v>0.109774052402712</c:v>
                </c:pt>
                <c:pt idx="956">
                  <c:v>0.103660051587444</c:v>
                </c:pt>
                <c:pt idx="957">
                  <c:v>0.0964449630012616</c:v>
                </c:pt>
                <c:pt idx="958">
                  <c:v>0.159050147711682</c:v>
                </c:pt>
                <c:pt idx="959">
                  <c:v>0.0955285334743236</c:v>
                </c:pt>
                <c:pt idx="960">
                  <c:v>0.127274562120276</c:v>
                </c:pt>
                <c:pt idx="961">
                  <c:v>0.234225413351763</c:v>
                </c:pt>
                <c:pt idx="962">
                  <c:v>0.0957938065459636</c:v>
                </c:pt>
                <c:pt idx="963">
                  <c:v>0.0924541487694446</c:v>
                </c:pt>
                <c:pt idx="964">
                  <c:v>0.0978676754941059</c:v>
                </c:pt>
                <c:pt idx="965">
                  <c:v>0.0921892689626278</c:v>
                </c:pt>
                <c:pt idx="966">
                  <c:v>0.0861491667441476</c:v>
                </c:pt>
                <c:pt idx="967">
                  <c:v>0.0804289217045586</c:v>
                </c:pt>
                <c:pt idx="968">
                  <c:v>0.0748181949179274</c:v>
                </c:pt>
                <c:pt idx="969">
                  <c:v>0.0733182770644796</c:v>
                </c:pt>
                <c:pt idx="970">
                  <c:v>0.185135445538047</c:v>
                </c:pt>
                <c:pt idx="971">
                  <c:v>0.095510230768238</c:v>
                </c:pt>
                <c:pt idx="972">
                  <c:v>0.157044251461723</c:v>
                </c:pt>
                <c:pt idx="973">
                  <c:v>0.226005199305066</c:v>
                </c:pt>
                <c:pt idx="974">
                  <c:v>0.0963570755340153</c:v>
                </c:pt>
                <c:pt idx="975">
                  <c:v>0.091743131091442</c:v>
                </c:pt>
                <c:pt idx="976">
                  <c:v>0.08751800587638</c:v>
                </c:pt>
                <c:pt idx="977">
                  <c:v>0.0832668087965871</c:v>
                </c:pt>
                <c:pt idx="978">
                  <c:v>0.0839125307507795</c:v>
                </c:pt>
                <c:pt idx="979">
                  <c:v>0.123878337407733</c:v>
                </c:pt>
                <c:pt idx="980">
                  <c:v>0.0957362919713251</c:v>
                </c:pt>
                <c:pt idx="981">
                  <c:v>0.0913015530842473</c:v>
                </c:pt>
                <c:pt idx="982">
                  <c:v>0.102152073715162</c:v>
                </c:pt>
                <c:pt idx="983">
                  <c:v>0.0969392435471856</c:v>
                </c:pt>
                <c:pt idx="984">
                  <c:v>0.0921024543623032</c:v>
                </c:pt>
                <c:pt idx="985">
                  <c:v>0.0881758874416749</c:v>
                </c:pt>
                <c:pt idx="986">
                  <c:v>0.124967614797272</c:v>
                </c:pt>
                <c:pt idx="987">
                  <c:v>0.0976220023907428</c:v>
                </c:pt>
                <c:pt idx="988">
                  <c:v>0.22097489684809</c:v>
                </c:pt>
                <c:pt idx="989">
                  <c:v>0.0993778171433901</c:v>
                </c:pt>
                <c:pt idx="990">
                  <c:v>0.0948180725890881</c:v>
                </c:pt>
                <c:pt idx="991">
                  <c:v>0.0902107714702034</c:v>
                </c:pt>
                <c:pt idx="992">
                  <c:v>0.0854705577119883</c:v>
                </c:pt>
                <c:pt idx="993">
                  <c:v>0.080718084337875</c:v>
                </c:pt>
                <c:pt idx="994">
                  <c:v>0.0763364874382029</c:v>
                </c:pt>
                <c:pt idx="995">
                  <c:v>0.0727487453588917</c:v>
                </c:pt>
                <c:pt idx="996">
                  <c:v>0.0680046349941998</c:v>
                </c:pt>
                <c:pt idx="997">
                  <c:v>0.0630474189021408</c:v>
                </c:pt>
                <c:pt idx="998">
                  <c:v>0.142653342580057</c:v>
                </c:pt>
                <c:pt idx="999">
                  <c:v>0.100664062183279</c:v>
                </c:pt>
                <c:pt idx="1000">
                  <c:v>0.131028016360543</c:v>
                </c:pt>
                <c:pt idx="1001">
                  <c:v>0.0957318923608279</c:v>
                </c:pt>
                <c:pt idx="1002">
                  <c:v>0.0911570164038084</c:v>
                </c:pt>
                <c:pt idx="1003">
                  <c:v>0.086328812080737</c:v>
                </c:pt>
                <c:pt idx="1004">
                  <c:v>0.0820289094599089</c:v>
                </c:pt>
                <c:pt idx="1005">
                  <c:v>0.0836343444435428</c:v>
                </c:pt>
                <c:pt idx="1006">
                  <c:v>0.0793379258399001</c:v>
                </c:pt>
                <c:pt idx="1007">
                  <c:v>0.0753874701931008</c:v>
                </c:pt>
                <c:pt idx="1008">
                  <c:v>0.0712742250250788</c:v>
                </c:pt>
                <c:pt idx="1009">
                  <c:v>0.0671094111622918</c:v>
                </c:pt>
                <c:pt idx="1010">
                  <c:v>0.063024516979139</c:v>
                </c:pt>
                <c:pt idx="1011">
                  <c:v>0.0589317853556594</c:v>
                </c:pt>
                <c:pt idx="1012">
                  <c:v>0.0642332538233377</c:v>
                </c:pt>
                <c:pt idx="1013">
                  <c:v>0.0617373055873256</c:v>
                </c:pt>
                <c:pt idx="1014">
                  <c:v>0.060726086532511</c:v>
                </c:pt>
                <c:pt idx="1015">
                  <c:v>0.0580912134877771</c:v>
                </c:pt>
                <c:pt idx="1016">
                  <c:v>0.0543924355457144</c:v>
                </c:pt>
                <c:pt idx="1017">
                  <c:v>0.0510956896689736</c:v>
                </c:pt>
                <c:pt idx="1018">
                  <c:v>0.0540798005332164</c:v>
                </c:pt>
                <c:pt idx="1019">
                  <c:v>0.0860469323843627</c:v>
                </c:pt>
                <c:pt idx="1020">
                  <c:v>0.0831516037322581</c:v>
                </c:pt>
                <c:pt idx="1021">
                  <c:v>0.0798241258792733</c:v>
                </c:pt>
                <c:pt idx="1022">
                  <c:v>0.0766032729100989</c:v>
                </c:pt>
                <c:pt idx="1023">
                  <c:v>0.0726364911650399</c:v>
                </c:pt>
                <c:pt idx="1024">
                  <c:v>0.0688449449946802</c:v>
                </c:pt>
                <c:pt idx="1025">
                  <c:v>0.0652050424707189</c:v>
                </c:pt>
                <c:pt idx="1026">
                  <c:v>0.0612764996016701</c:v>
                </c:pt>
                <c:pt idx="1027">
                  <c:v>0.0584325814482474</c:v>
                </c:pt>
                <c:pt idx="1028">
                  <c:v>0.0650174367703007</c:v>
                </c:pt>
                <c:pt idx="1029">
                  <c:v>0.063043199766271</c:v>
                </c:pt>
                <c:pt idx="1030">
                  <c:v>0.059993806793754</c:v>
                </c:pt>
                <c:pt idx="1031">
                  <c:v>0.0565879765272632</c:v>
                </c:pt>
                <c:pt idx="1032">
                  <c:v>0.0527173250360018</c:v>
                </c:pt>
                <c:pt idx="1033">
                  <c:v>0.0520846987327486</c:v>
                </c:pt>
                <c:pt idx="1034">
                  <c:v>0.0964289170930021</c:v>
                </c:pt>
                <c:pt idx="1035">
                  <c:v>0.09364641961606</c:v>
                </c:pt>
                <c:pt idx="1036">
                  <c:v>0.0904910295133836</c:v>
                </c:pt>
                <c:pt idx="1037">
                  <c:v>0.0876355853998205</c:v>
                </c:pt>
                <c:pt idx="1038">
                  <c:v>0.0851731300123382</c:v>
                </c:pt>
                <c:pt idx="1039">
                  <c:v>0.0822943559291791</c:v>
                </c:pt>
                <c:pt idx="1040">
                  <c:v>0.0792209533067509</c:v>
                </c:pt>
                <c:pt idx="1041">
                  <c:v>0.0960294724598496</c:v>
                </c:pt>
                <c:pt idx="1042">
                  <c:v>0.0939308006087005</c:v>
                </c:pt>
                <c:pt idx="1043">
                  <c:v>0.0910140597338824</c:v>
                </c:pt>
                <c:pt idx="1044">
                  <c:v>0.0879905798345914</c:v>
                </c:pt>
                <c:pt idx="1045">
                  <c:v>0.123380013475034</c:v>
                </c:pt>
                <c:pt idx="1046">
                  <c:v>0.0982541072121565</c:v>
                </c:pt>
                <c:pt idx="1047">
                  <c:v>0.211270244300931</c:v>
                </c:pt>
                <c:pt idx="1048">
                  <c:v>0.124832667670323</c:v>
                </c:pt>
                <c:pt idx="1049">
                  <c:v>0.0974795734874776</c:v>
                </c:pt>
                <c:pt idx="1050">
                  <c:v>0.095036573835356</c:v>
                </c:pt>
                <c:pt idx="1051">
                  <c:v>0.244740347590722</c:v>
                </c:pt>
                <c:pt idx="1052">
                  <c:v>0.117331287749867</c:v>
                </c:pt>
                <c:pt idx="1053">
                  <c:v>0.0979762115893126</c:v>
                </c:pt>
                <c:pt idx="1054">
                  <c:v>0.0954911732451635</c:v>
                </c:pt>
                <c:pt idx="1055">
                  <c:v>0.0928124262645495</c:v>
                </c:pt>
                <c:pt idx="1056">
                  <c:v>0.0914126174392824</c:v>
                </c:pt>
                <c:pt idx="1057">
                  <c:v>0.089073340184544</c:v>
                </c:pt>
                <c:pt idx="1058">
                  <c:v>0.0872247388894294</c:v>
                </c:pt>
                <c:pt idx="1059">
                  <c:v>0.0847019868912624</c:v>
                </c:pt>
                <c:pt idx="1060">
                  <c:v>0.0822154356414735</c:v>
                </c:pt>
                <c:pt idx="1061">
                  <c:v>0.0796868795951817</c:v>
                </c:pt>
                <c:pt idx="1062">
                  <c:v>0.0770113366125737</c:v>
                </c:pt>
                <c:pt idx="1063">
                  <c:v>0.0750897342681345</c:v>
                </c:pt>
                <c:pt idx="1064">
                  <c:v>0.0731453712886216</c:v>
                </c:pt>
                <c:pt idx="1065">
                  <c:v>0.0705355096524103</c:v>
                </c:pt>
                <c:pt idx="1066">
                  <c:v>0.068394718951811</c:v>
                </c:pt>
                <c:pt idx="1067">
                  <c:v>0.0662881039148615</c:v>
                </c:pt>
                <c:pt idx="1068">
                  <c:v>0.0640897599576768</c:v>
                </c:pt>
                <c:pt idx="1069">
                  <c:v>0.0613464205908178</c:v>
                </c:pt>
                <c:pt idx="1070">
                  <c:v>0.0855941975536629</c:v>
                </c:pt>
                <c:pt idx="1071">
                  <c:v>0.105749662428757</c:v>
                </c:pt>
                <c:pt idx="1072">
                  <c:v>0.101223618626704</c:v>
                </c:pt>
                <c:pt idx="1073">
                  <c:v>0.0987562310330299</c:v>
                </c:pt>
                <c:pt idx="1074">
                  <c:v>0.168780233433845</c:v>
                </c:pt>
                <c:pt idx="1075">
                  <c:v>0.126671189005479</c:v>
                </c:pt>
                <c:pt idx="1076">
                  <c:v>0.0979693691159471</c:v>
                </c:pt>
                <c:pt idx="1077">
                  <c:v>0.116469648505302</c:v>
                </c:pt>
                <c:pt idx="1078">
                  <c:v>0.137478615593185</c:v>
                </c:pt>
                <c:pt idx="1079">
                  <c:v>0.098532825352297</c:v>
                </c:pt>
                <c:pt idx="1080">
                  <c:v>0.0971748768507683</c:v>
                </c:pt>
                <c:pt idx="1081">
                  <c:v>0.0952044790970641</c:v>
                </c:pt>
                <c:pt idx="1082">
                  <c:v>0.0931866139341422</c:v>
                </c:pt>
                <c:pt idx="1083">
                  <c:v>0.0908621116994792</c:v>
                </c:pt>
                <c:pt idx="1084">
                  <c:v>0.0885075123436674</c:v>
                </c:pt>
                <c:pt idx="1085">
                  <c:v>0.100044874315522</c:v>
                </c:pt>
                <c:pt idx="1086">
                  <c:v>0.0981066188257178</c:v>
                </c:pt>
                <c:pt idx="1087">
                  <c:v>0.0957228976610302</c:v>
                </c:pt>
                <c:pt idx="1088">
                  <c:v>0.0933141661010037</c:v>
                </c:pt>
                <c:pt idx="1089">
                  <c:v>0.260005767989578</c:v>
                </c:pt>
                <c:pt idx="1090">
                  <c:v>0.0978640756241309</c:v>
                </c:pt>
                <c:pt idx="1091">
                  <c:v>0.0966305187120464</c:v>
                </c:pt>
                <c:pt idx="1092">
                  <c:v>0.0948261825746173</c:v>
                </c:pt>
                <c:pt idx="1093">
                  <c:v>0.0931159048587699</c:v>
                </c:pt>
                <c:pt idx="1094">
                  <c:v>0.09113479393721</c:v>
                </c:pt>
                <c:pt idx="1095">
                  <c:v>0.0889638907694996</c:v>
                </c:pt>
                <c:pt idx="1096">
                  <c:v>0.21019624369357</c:v>
                </c:pt>
                <c:pt idx="1097">
                  <c:v>0.0980523961074195</c:v>
                </c:pt>
                <c:pt idx="1098">
                  <c:v>0.0958776630302711</c:v>
                </c:pt>
                <c:pt idx="1099">
                  <c:v>0.0951874674586121</c:v>
                </c:pt>
                <c:pt idx="1100">
                  <c:v>0.0936698849748745</c:v>
                </c:pt>
                <c:pt idx="1101">
                  <c:v>0.0916625744180115</c:v>
                </c:pt>
                <c:pt idx="1102">
                  <c:v>0.0894805781258092</c:v>
                </c:pt>
                <c:pt idx="1103">
                  <c:v>0.0879315691200399</c:v>
                </c:pt>
                <c:pt idx="1104">
                  <c:v>0.0859925327225954</c:v>
                </c:pt>
                <c:pt idx="1105">
                  <c:v>0.0838211564897626</c:v>
                </c:pt>
                <c:pt idx="1106">
                  <c:v>0.0862111721525622</c:v>
                </c:pt>
                <c:pt idx="1107">
                  <c:v>0.084316924054225</c:v>
                </c:pt>
                <c:pt idx="1108">
                  <c:v>0.0835224390559299</c:v>
                </c:pt>
                <c:pt idx="1109">
                  <c:v>0.0873905272922035</c:v>
                </c:pt>
                <c:pt idx="1110">
                  <c:v>0.0855483129410734</c:v>
                </c:pt>
                <c:pt idx="1111">
                  <c:v>0.0837162115297976</c:v>
                </c:pt>
                <c:pt idx="1112">
                  <c:v>0.0812584737494448</c:v>
                </c:pt>
                <c:pt idx="1113">
                  <c:v>0.079388112089692</c:v>
                </c:pt>
                <c:pt idx="1114">
                  <c:v>0.0782669139747063</c:v>
                </c:pt>
                <c:pt idx="1115">
                  <c:v>0.0765662411301469</c:v>
                </c:pt>
                <c:pt idx="1116">
                  <c:v>0.0742146778123334</c:v>
                </c:pt>
                <c:pt idx="1117">
                  <c:v>0.0720033813028702</c:v>
                </c:pt>
                <c:pt idx="1118">
                  <c:v>0.0722529028338688</c:v>
                </c:pt>
                <c:pt idx="1119">
                  <c:v>0.0705609287187088</c:v>
                </c:pt>
                <c:pt idx="1120">
                  <c:v>0.0695262719143195</c:v>
                </c:pt>
                <c:pt idx="1121">
                  <c:v>0.0678519393174282</c:v>
                </c:pt>
                <c:pt idx="1122">
                  <c:v>0.0658403782741357</c:v>
                </c:pt>
                <c:pt idx="1123">
                  <c:v>0.064137512144582</c:v>
                </c:pt>
                <c:pt idx="1124">
                  <c:v>0.0620044781005347</c:v>
                </c:pt>
                <c:pt idx="1125">
                  <c:v>0.0594085744066972</c:v>
                </c:pt>
                <c:pt idx="1126">
                  <c:v>0.0567337234903091</c:v>
                </c:pt>
                <c:pt idx="1127">
                  <c:v>0.0544323123591632</c:v>
                </c:pt>
                <c:pt idx="1128">
                  <c:v>0.052002659550247</c:v>
                </c:pt>
                <c:pt idx="1129">
                  <c:v>0.0489148462872599</c:v>
                </c:pt>
                <c:pt idx="1130">
                  <c:v>0.0457407018338407</c:v>
                </c:pt>
                <c:pt idx="1131">
                  <c:v>0.0560312808181411</c:v>
                </c:pt>
                <c:pt idx="1132">
                  <c:v>0.0536579853672947</c:v>
                </c:pt>
                <c:pt idx="1133">
                  <c:v>0.0587721100048644</c:v>
                </c:pt>
                <c:pt idx="1134">
                  <c:v>0.162159772817148</c:v>
                </c:pt>
                <c:pt idx="1135">
                  <c:v>0.09968765208456</c:v>
                </c:pt>
                <c:pt idx="1136">
                  <c:v>0.139106264048679</c:v>
                </c:pt>
                <c:pt idx="1137">
                  <c:v>0.112428279680054</c:v>
                </c:pt>
                <c:pt idx="1138">
                  <c:v>0.0994526415401722</c:v>
                </c:pt>
                <c:pt idx="1139">
                  <c:v>0.096604604578212</c:v>
                </c:pt>
                <c:pt idx="1140">
                  <c:v>0.0940003431352174</c:v>
                </c:pt>
                <c:pt idx="1141">
                  <c:v>0.0910342518566556</c:v>
                </c:pt>
                <c:pt idx="1142">
                  <c:v>0.0874413924267625</c:v>
                </c:pt>
                <c:pt idx="1143">
                  <c:v>0.247015238359995</c:v>
                </c:pt>
                <c:pt idx="1144">
                  <c:v>0.0985038381199254</c:v>
                </c:pt>
                <c:pt idx="1145">
                  <c:v>0.0964018149953571</c:v>
                </c:pt>
                <c:pt idx="1146">
                  <c:v>0.0931619218251622</c:v>
                </c:pt>
                <c:pt idx="1147">
                  <c:v>0.0898307407246075</c:v>
                </c:pt>
                <c:pt idx="1148">
                  <c:v>0.0867015842024861</c:v>
                </c:pt>
                <c:pt idx="1149">
                  <c:v>0.154399623971901</c:v>
                </c:pt>
                <c:pt idx="1150">
                  <c:v>0.0973655942280609</c:v>
                </c:pt>
                <c:pt idx="1151">
                  <c:v>0.0940612246445407</c:v>
                </c:pt>
                <c:pt idx="1152">
                  <c:v>0.0907228532619493</c:v>
                </c:pt>
                <c:pt idx="1153">
                  <c:v>0.0873319847710445</c:v>
                </c:pt>
                <c:pt idx="1154">
                  <c:v>0.13218503591064</c:v>
                </c:pt>
                <c:pt idx="1155">
                  <c:v>0.116549653655062</c:v>
                </c:pt>
                <c:pt idx="1156">
                  <c:v>0.220348554318654</c:v>
                </c:pt>
                <c:pt idx="1157">
                  <c:v>0.0979356432559928</c:v>
                </c:pt>
                <c:pt idx="1158">
                  <c:v>0.120385321459072</c:v>
                </c:pt>
                <c:pt idx="1159">
                  <c:v>0.156711259353249</c:v>
                </c:pt>
                <c:pt idx="1160">
                  <c:v>0.0964095144320309</c:v>
                </c:pt>
                <c:pt idx="1161">
                  <c:v>0.0929165445376665</c:v>
                </c:pt>
                <c:pt idx="1162">
                  <c:v>0.110074095164152</c:v>
                </c:pt>
                <c:pt idx="1163">
                  <c:v>0.100199698435003</c:v>
                </c:pt>
                <c:pt idx="1164">
                  <c:v>0.226808443107092</c:v>
                </c:pt>
                <c:pt idx="1165">
                  <c:v>0.096724043084555</c:v>
                </c:pt>
                <c:pt idx="1166">
                  <c:v>0.0923881965900155</c:v>
                </c:pt>
                <c:pt idx="1167">
                  <c:v>0.0881217545953838</c:v>
                </c:pt>
                <c:pt idx="1168">
                  <c:v>0.0838422725645569</c:v>
                </c:pt>
                <c:pt idx="1169">
                  <c:v>0.080103880956407</c:v>
                </c:pt>
                <c:pt idx="1170">
                  <c:v>0.0769623335570571</c:v>
                </c:pt>
                <c:pt idx="1171">
                  <c:v>0.0736643283670897</c:v>
                </c:pt>
                <c:pt idx="1172">
                  <c:v>0.0909478866114812</c:v>
                </c:pt>
                <c:pt idx="1173">
                  <c:v>0.087351681697607</c:v>
                </c:pt>
                <c:pt idx="1174">
                  <c:v>0.0834730518365909</c:v>
                </c:pt>
                <c:pt idx="1175">
                  <c:v>0.0796853932022228</c:v>
                </c:pt>
                <c:pt idx="1176">
                  <c:v>0.0752512533440426</c:v>
                </c:pt>
                <c:pt idx="1177">
                  <c:v>0.071097126400633</c:v>
                </c:pt>
                <c:pt idx="1178">
                  <c:v>0.0709537902029595</c:v>
                </c:pt>
                <c:pt idx="1179">
                  <c:v>0.0670390042395743</c:v>
                </c:pt>
                <c:pt idx="1180">
                  <c:v>0.0627548181988711</c:v>
                </c:pt>
                <c:pt idx="1181">
                  <c:v>0.0587218038632462</c:v>
                </c:pt>
                <c:pt idx="1182">
                  <c:v>0.195173860721061</c:v>
                </c:pt>
                <c:pt idx="1183">
                  <c:v>0.0973220810880626</c:v>
                </c:pt>
                <c:pt idx="1184">
                  <c:v>0.0930511838054324</c:v>
                </c:pt>
                <c:pt idx="1185">
                  <c:v>0.111675995135331</c:v>
                </c:pt>
                <c:pt idx="1186">
                  <c:v>0.0995460215471062</c:v>
                </c:pt>
                <c:pt idx="1187">
                  <c:v>0.09541005458476</c:v>
                </c:pt>
                <c:pt idx="1188">
                  <c:v>0.0907180377791146</c:v>
                </c:pt>
                <c:pt idx="1189">
                  <c:v>0.0858312639151828</c:v>
                </c:pt>
                <c:pt idx="1190">
                  <c:v>0.0808000617372289</c:v>
                </c:pt>
                <c:pt idx="1191">
                  <c:v>0.0759797165449019</c:v>
                </c:pt>
                <c:pt idx="1192">
                  <c:v>0.0704184477347123</c:v>
                </c:pt>
                <c:pt idx="1193">
                  <c:v>0.0663743346423611</c:v>
                </c:pt>
                <c:pt idx="1194">
                  <c:v>0.113744456553312</c:v>
                </c:pt>
                <c:pt idx="1195">
                  <c:v>0.108361308607172</c:v>
                </c:pt>
                <c:pt idx="1196">
                  <c:v>0.10108319591435</c:v>
                </c:pt>
                <c:pt idx="1197">
                  <c:v>0.0973341321889442</c:v>
                </c:pt>
                <c:pt idx="1198">
                  <c:v>0.0927678863274448</c:v>
                </c:pt>
                <c:pt idx="1199">
                  <c:v>0.0874718225351663</c:v>
                </c:pt>
                <c:pt idx="1200">
                  <c:v>0.0820339632346991</c:v>
                </c:pt>
                <c:pt idx="1201">
                  <c:v>0.0771435857771086</c:v>
                </c:pt>
                <c:pt idx="1202">
                  <c:v>0.0721556004092112</c:v>
                </c:pt>
                <c:pt idx="1203">
                  <c:v>0.0670736798063953</c:v>
                </c:pt>
                <c:pt idx="1204">
                  <c:v>0.0617089172551777</c:v>
                </c:pt>
                <c:pt idx="1205">
                  <c:v>0.0569947204620802</c:v>
                </c:pt>
                <c:pt idx="1206">
                  <c:v>0.0525334955697987</c:v>
                </c:pt>
                <c:pt idx="1207">
                  <c:v>0.0483396301235499</c:v>
                </c:pt>
                <c:pt idx="1208">
                  <c:v>0.0436147498442356</c:v>
                </c:pt>
                <c:pt idx="1209">
                  <c:v>0.0389020271543083</c:v>
                </c:pt>
                <c:pt idx="1210">
                  <c:v>0.0335674242986397</c:v>
                </c:pt>
                <c:pt idx="1211">
                  <c:v>0.0824024975664124</c:v>
                </c:pt>
                <c:pt idx="1212">
                  <c:v>0.0778208971256284</c:v>
                </c:pt>
                <c:pt idx="1213">
                  <c:v>0.0728257203008316</c:v>
                </c:pt>
                <c:pt idx="1214">
                  <c:v>0.0676995478691955</c:v>
                </c:pt>
                <c:pt idx="1215">
                  <c:v>0.062683867299496</c:v>
                </c:pt>
                <c:pt idx="1216">
                  <c:v>0.0576963552985039</c:v>
                </c:pt>
                <c:pt idx="1217">
                  <c:v>0.0528078641131691</c:v>
                </c:pt>
                <c:pt idx="1218">
                  <c:v>0.0468938921227271</c:v>
                </c:pt>
                <c:pt idx="1219">
                  <c:v>0.0416347391420477</c:v>
                </c:pt>
                <c:pt idx="1220">
                  <c:v>0.0355409973131229</c:v>
                </c:pt>
                <c:pt idx="1221">
                  <c:v>0.0294276023607645</c:v>
                </c:pt>
                <c:pt idx="1222">
                  <c:v>0.0238606111763682</c:v>
                </c:pt>
                <c:pt idx="1223">
                  <c:v>0.0179178247787681</c:v>
                </c:pt>
                <c:pt idx="1224">
                  <c:v>0.0119971744622647</c:v>
                </c:pt>
                <c:pt idx="1225">
                  <c:v>0.00597621090707068</c:v>
                </c:pt>
                <c:pt idx="1226">
                  <c:v>-0.000599486114164938</c:v>
                </c:pt>
                <c:pt idx="1227">
                  <c:v>-0.0122890663925108</c:v>
                </c:pt>
                <c:pt idx="1228">
                  <c:v>-0.0196070925880079</c:v>
                </c:pt>
                <c:pt idx="1229">
                  <c:v>-0.0316556187229</c:v>
                </c:pt>
                <c:pt idx="1230">
                  <c:v>-0.0442530633439855</c:v>
                </c:pt>
                <c:pt idx="1231">
                  <c:v>-0.0555060103843965</c:v>
                </c:pt>
                <c:pt idx="1232">
                  <c:v>-0.0681234729800293</c:v>
                </c:pt>
                <c:pt idx="1233">
                  <c:v>-0.0811267272878273</c:v>
                </c:pt>
                <c:pt idx="1234">
                  <c:v>-0.0891301100990094</c:v>
                </c:pt>
                <c:pt idx="1235">
                  <c:v>0.0235818489896378</c:v>
                </c:pt>
                <c:pt idx="1236">
                  <c:v>0.0199492889390755</c:v>
                </c:pt>
                <c:pt idx="1237">
                  <c:v>0.0148755641319405</c:v>
                </c:pt>
                <c:pt idx="1238">
                  <c:v>0.0502481344568857</c:v>
                </c:pt>
                <c:pt idx="1239">
                  <c:v>0.070833165797505</c:v>
                </c:pt>
                <c:pt idx="1240">
                  <c:v>0.0667027751899312</c:v>
                </c:pt>
                <c:pt idx="1241">
                  <c:v>0.0612324331441092</c:v>
                </c:pt>
                <c:pt idx="1242">
                  <c:v>0.0557105577470256</c:v>
                </c:pt>
                <c:pt idx="1243">
                  <c:v>0.0496013523468166</c:v>
                </c:pt>
                <c:pt idx="1244">
                  <c:v>0.044250266849277</c:v>
                </c:pt>
                <c:pt idx="1245">
                  <c:v>0.0383674261141063</c:v>
                </c:pt>
                <c:pt idx="1246">
                  <c:v>0.0325782569040107</c:v>
                </c:pt>
                <c:pt idx="1247">
                  <c:v>0.0278998698854578</c:v>
                </c:pt>
                <c:pt idx="1248">
                  <c:v>0.0253249312785571</c:v>
                </c:pt>
                <c:pt idx="1249">
                  <c:v>0.0442792971032848</c:v>
                </c:pt>
                <c:pt idx="1250">
                  <c:v>0.186340183337223</c:v>
                </c:pt>
                <c:pt idx="1251">
                  <c:v>0.178528152342418</c:v>
                </c:pt>
                <c:pt idx="1252">
                  <c:v>0.119613487759215</c:v>
                </c:pt>
                <c:pt idx="1253">
                  <c:v>0.0950082439995696</c:v>
                </c:pt>
                <c:pt idx="1254">
                  <c:v>0.108826667932406</c:v>
                </c:pt>
                <c:pt idx="1255">
                  <c:v>0.234174757669402</c:v>
                </c:pt>
                <c:pt idx="1256">
                  <c:v>0.0944530949137401</c:v>
                </c:pt>
                <c:pt idx="1257">
                  <c:v>0.089829695320498</c:v>
                </c:pt>
                <c:pt idx="1258">
                  <c:v>0.0838161828525952</c:v>
                </c:pt>
                <c:pt idx="1259">
                  <c:v>0.117059165055601</c:v>
                </c:pt>
                <c:pt idx="1260">
                  <c:v>0.095428993052866</c:v>
                </c:pt>
                <c:pt idx="1261">
                  <c:v>0.0896519293930631</c:v>
                </c:pt>
                <c:pt idx="1262">
                  <c:v>0.0835464295659276</c:v>
                </c:pt>
                <c:pt idx="1263">
                  <c:v>0.0787477561629126</c:v>
                </c:pt>
                <c:pt idx="1264">
                  <c:v>0.0737185455994251</c:v>
                </c:pt>
                <c:pt idx="1265">
                  <c:v>0.113570145315175</c:v>
                </c:pt>
                <c:pt idx="1266">
                  <c:v>0.143863203866328</c:v>
                </c:pt>
                <c:pt idx="1267">
                  <c:v>0.185192801650896</c:v>
                </c:pt>
                <c:pt idx="1268">
                  <c:v>0.262167218696566</c:v>
                </c:pt>
                <c:pt idx="1269">
                  <c:v>0.102701448164525</c:v>
                </c:pt>
                <c:pt idx="1270">
                  <c:v>0.0964830041191915</c:v>
                </c:pt>
                <c:pt idx="1271">
                  <c:v>0.0904809414841487</c:v>
                </c:pt>
                <c:pt idx="1272">
                  <c:v>0.0846055582331755</c:v>
                </c:pt>
                <c:pt idx="1273">
                  <c:v>0.0781541888471731</c:v>
                </c:pt>
                <c:pt idx="1274">
                  <c:v>0.0721106356276242</c:v>
                </c:pt>
                <c:pt idx="1275">
                  <c:v>0.0710699860269797</c:v>
                </c:pt>
                <c:pt idx="1276">
                  <c:v>0.0678557506401043</c:v>
                </c:pt>
                <c:pt idx="1277">
                  <c:v>0.0639561494870149</c:v>
                </c:pt>
                <c:pt idx="1278">
                  <c:v>0.0589538675372083</c:v>
                </c:pt>
                <c:pt idx="1279">
                  <c:v>0.0734812060649308</c:v>
                </c:pt>
                <c:pt idx="1280">
                  <c:v>0.0766603649856892</c:v>
                </c:pt>
                <c:pt idx="1281">
                  <c:v>0.0718371971449843</c:v>
                </c:pt>
                <c:pt idx="1282">
                  <c:v>0.0668143966478241</c:v>
                </c:pt>
                <c:pt idx="1283">
                  <c:v>0.10508623548881</c:v>
                </c:pt>
                <c:pt idx="1284">
                  <c:v>0.0969955015700074</c:v>
                </c:pt>
                <c:pt idx="1285">
                  <c:v>0.0909182828264119</c:v>
                </c:pt>
                <c:pt idx="1286">
                  <c:v>0.0849187368362918</c:v>
                </c:pt>
                <c:pt idx="1287">
                  <c:v>0.0818951442670981</c:v>
                </c:pt>
                <c:pt idx="1288">
                  <c:v>0.0794134527354309</c:v>
                </c:pt>
                <c:pt idx="1289">
                  <c:v>0.0747929314134408</c:v>
                </c:pt>
                <c:pt idx="1290">
                  <c:v>0.0748574238580328</c:v>
                </c:pt>
                <c:pt idx="1291">
                  <c:v>0.188186886102521</c:v>
                </c:pt>
                <c:pt idx="1292">
                  <c:v>0.0963055772842229</c:v>
                </c:pt>
                <c:pt idx="1293">
                  <c:v>0.0919509132223066</c:v>
                </c:pt>
                <c:pt idx="1294">
                  <c:v>0.0866146922269752</c:v>
                </c:pt>
                <c:pt idx="1295">
                  <c:v>0.0808362104354701</c:v>
                </c:pt>
                <c:pt idx="1296">
                  <c:v>0.0749634011425693</c:v>
                </c:pt>
                <c:pt idx="1297">
                  <c:v>0.0702381520736206</c:v>
                </c:pt>
                <c:pt idx="1298">
                  <c:v>0.0656467988672267</c:v>
                </c:pt>
                <c:pt idx="1299">
                  <c:v>0.0941113243215417</c:v>
                </c:pt>
                <c:pt idx="1300">
                  <c:v>0.0906159302102482</c:v>
                </c:pt>
                <c:pt idx="1301">
                  <c:v>0.124191735873798</c:v>
                </c:pt>
                <c:pt idx="1302">
                  <c:v>0.112539925611165</c:v>
                </c:pt>
                <c:pt idx="1303">
                  <c:v>0.0964937290193124</c:v>
                </c:pt>
                <c:pt idx="1304">
                  <c:v>0.111215826291337</c:v>
                </c:pt>
                <c:pt idx="1305">
                  <c:v>0.108572215515692</c:v>
                </c:pt>
                <c:pt idx="1306">
                  <c:v>0.0971845187788376</c:v>
                </c:pt>
                <c:pt idx="1307">
                  <c:v>0.0937465360292779</c:v>
                </c:pt>
                <c:pt idx="1308">
                  <c:v>0.106031849268794</c:v>
                </c:pt>
                <c:pt idx="1309">
                  <c:v>0.124406821956289</c:v>
                </c:pt>
                <c:pt idx="1310">
                  <c:v>0.14970594623008</c:v>
                </c:pt>
                <c:pt idx="1311">
                  <c:v>0.144105203042239</c:v>
                </c:pt>
                <c:pt idx="1312">
                  <c:v>0.0984545561675878</c:v>
                </c:pt>
                <c:pt idx="1313">
                  <c:v>0.106880603578264</c:v>
                </c:pt>
                <c:pt idx="1314">
                  <c:v>0.0981460819169968</c:v>
                </c:pt>
                <c:pt idx="1315">
                  <c:v>0.163263795071896</c:v>
                </c:pt>
                <c:pt idx="1316">
                  <c:v>0.126717383846955</c:v>
                </c:pt>
                <c:pt idx="1317">
                  <c:v>0.0967445068545018</c:v>
                </c:pt>
                <c:pt idx="1318">
                  <c:v>0.0923306831708483</c:v>
                </c:pt>
                <c:pt idx="1319">
                  <c:v>0.0942833842978816</c:v>
                </c:pt>
                <c:pt idx="1320">
                  <c:v>0.117040114645984</c:v>
                </c:pt>
                <c:pt idx="1321">
                  <c:v>0.0981707537007332</c:v>
                </c:pt>
                <c:pt idx="1322">
                  <c:v>0.0990930411972244</c:v>
                </c:pt>
                <c:pt idx="1323">
                  <c:v>0.121148252492056</c:v>
                </c:pt>
                <c:pt idx="1324">
                  <c:v>0.0947164087421408</c:v>
                </c:pt>
                <c:pt idx="1325">
                  <c:v>0.0898284029213361</c:v>
                </c:pt>
                <c:pt idx="1326">
                  <c:v>0.0848955562364095</c:v>
                </c:pt>
                <c:pt idx="1327">
                  <c:v>0.0810961211629693</c:v>
                </c:pt>
                <c:pt idx="1328">
                  <c:v>0.0803332420934599</c:v>
                </c:pt>
                <c:pt idx="1329">
                  <c:v>0.153156436124895</c:v>
                </c:pt>
                <c:pt idx="1330">
                  <c:v>0.101269204940977</c:v>
                </c:pt>
                <c:pt idx="1331">
                  <c:v>0.097256621843883</c:v>
                </c:pt>
                <c:pt idx="1332">
                  <c:v>0.0916308084109016</c:v>
                </c:pt>
                <c:pt idx="1333">
                  <c:v>0.0863426156832601</c:v>
                </c:pt>
                <c:pt idx="1334">
                  <c:v>0.0881966454626519</c:v>
                </c:pt>
                <c:pt idx="1335">
                  <c:v>0.085202049397121</c:v>
                </c:pt>
                <c:pt idx="1336">
                  <c:v>0.104203093360033</c:v>
                </c:pt>
                <c:pt idx="1337">
                  <c:v>0.237681006296996</c:v>
                </c:pt>
                <c:pt idx="1338">
                  <c:v>0.0964683434108944</c:v>
                </c:pt>
                <c:pt idx="1339">
                  <c:v>0.0913505090350168</c:v>
                </c:pt>
                <c:pt idx="1340">
                  <c:v>0.123925154558079</c:v>
                </c:pt>
                <c:pt idx="1341">
                  <c:v>0.164668414236464</c:v>
                </c:pt>
                <c:pt idx="1342">
                  <c:v>0.261131720130378</c:v>
                </c:pt>
                <c:pt idx="1343">
                  <c:v>0.113055929214036</c:v>
                </c:pt>
                <c:pt idx="1344">
                  <c:v>0.0996867864758524</c:v>
                </c:pt>
                <c:pt idx="1345">
                  <c:v>0.0994311125149702</c:v>
                </c:pt>
                <c:pt idx="1346">
                  <c:v>0.0966632861479262</c:v>
                </c:pt>
                <c:pt idx="1347">
                  <c:v>0.0932156944182725</c:v>
                </c:pt>
                <c:pt idx="1348">
                  <c:v>0.0888941576858888</c:v>
                </c:pt>
                <c:pt idx="1349">
                  <c:v>0.08444546175323</c:v>
                </c:pt>
                <c:pt idx="1350">
                  <c:v>0.080467952046374</c:v>
                </c:pt>
                <c:pt idx="1351">
                  <c:v>0.0758359954607404</c:v>
                </c:pt>
                <c:pt idx="1352">
                  <c:v>0.0711835789462651</c:v>
                </c:pt>
                <c:pt idx="1353">
                  <c:v>0.0666776056051705</c:v>
                </c:pt>
                <c:pt idx="1354">
                  <c:v>0.0621995895323897</c:v>
                </c:pt>
                <c:pt idx="1355">
                  <c:v>0.057850937152808</c:v>
                </c:pt>
                <c:pt idx="1356">
                  <c:v>0.0534346603152778</c:v>
                </c:pt>
                <c:pt idx="1357">
                  <c:v>0.0486277520045206</c:v>
                </c:pt>
                <c:pt idx="1358">
                  <c:v>0.0437560152014333</c:v>
                </c:pt>
                <c:pt idx="1359">
                  <c:v>0.0390586511880548</c:v>
                </c:pt>
                <c:pt idx="1360">
                  <c:v>0.0489386049448877</c:v>
                </c:pt>
                <c:pt idx="1361">
                  <c:v>0.0445293657473447</c:v>
                </c:pt>
                <c:pt idx="1362">
                  <c:v>0.0464867241834483</c:v>
                </c:pt>
                <c:pt idx="1363">
                  <c:v>0.0436916056223115</c:v>
                </c:pt>
                <c:pt idx="1364">
                  <c:v>0.104111874858857</c:v>
                </c:pt>
                <c:pt idx="1365">
                  <c:v>0.102707813659103</c:v>
                </c:pt>
                <c:pt idx="1366">
                  <c:v>0.098121823140987</c:v>
                </c:pt>
                <c:pt idx="1367">
                  <c:v>0.301501573278338</c:v>
                </c:pt>
                <c:pt idx="1368">
                  <c:v>0.0972758801947975</c:v>
                </c:pt>
                <c:pt idx="1369">
                  <c:v>0.0939916804238623</c:v>
                </c:pt>
                <c:pt idx="1370">
                  <c:v>0.0953977569531414</c:v>
                </c:pt>
                <c:pt idx="1371">
                  <c:v>0.0924274889107206</c:v>
                </c:pt>
                <c:pt idx="1372">
                  <c:v>0.0890683272027124</c:v>
                </c:pt>
                <c:pt idx="1373">
                  <c:v>0.0853139430991436</c:v>
                </c:pt>
                <c:pt idx="1374">
                  <c:v>0.0815663863204883</c:v>
                </c:pt>
                <c:pt idx="1375">
                  <c:v>0.0780116344071597</c:v>
                </c:pt>
                <c:pt idx="1376">
                  <c:v>0.227772309729319</c:v>
                </c:pt>
                <c:pt idx="1377">
                  <c:v>0.0969619697943264</c:v>
                </c:pt>
                <c:pt idx="1378">
                  <c:v>0.0943936322215777</c:v>
                </c:pt>
                <c:pt idx="1379">
                  <c:v>0.0916493949776875</c:v>
                </c:pt>
                <c:pt idx="1380">
                  <c:v>0.152791185616775</c:v>
                </c:pt>
                <c:pt idx="1381">
                  <c:v>0.101140910051253</c:v>
                </c:pt>
                <c:pt idx="1382">
                  <c:v>0.139543847534346</c:v>
                </c:pt>
                <c:pt idx="1383">
                  <c:v>0.097010053799117</c:v>
                </c:pt>
                <c:pt idx="1384">
                  <c:v>0.0938985142579078</c:v>
                </c:pt>
                <c:pt idx="1385">
                  <c:v>0.0901656140253741</c:v>
                </c:pt>
                <c:pt idx="1386">
                  <c:v>0.086716374297346</c:v>
                </c:pt>
                <c:pt idx="1387">
                  <c:v>0.0835491939256474</c:v>
                </c:pt>
                <c:pt idx="1388">
                  <c:v>0.0805695975415934</c:v>
                </c:pt>
                <c:pt idx="1389">
                  <c:v>0.0769427803933287</c:v>
                </c:pt>
                <c:pt idx="1390">
                  <c:v>0.0732611051833811</c:v>
                </c:pt>
                <c:pt idx="1391">
                  <c:v>0.0698404807812727</c:v>
                </c:pt>
                <c:pt idx="1392">
                  <c:v>0.0663534195710043</c:v>
                </c:pt>
                <c:pt idx="1393">
                  <c:v>0.0623618394086767</c:v>
                </c:pt>
                <c:pt idx="1394">
                  <c:v>0.0584829078015705</c:v>
                </c:pt>
                <c:pt idx="1395">
                  <c:v>0.055568086410531</c:v>
                </c:pt>
                <c:pt idx="1396">
                  <c:v>0.0530121490474491</c:v>
                </c:pt>
                <c:pt idx="1397">
                  <c:v>0.0742854691646886</c:v>
                </c:pt>
                <c:pt idx="1398">
                  <c:v>0.071059131301715</c:v>
                </c:pt>
                <c:pt idx="1399">
                  <c:v>0.067220050822961</c:v>
                </c:pt>
                <c:pt idx="1400">
                  <c:v>0.0637492810047426</c:v>
                </c:pt>
                <c:pt idx="1401">
                  <c:v>0.0605201133652935</c:v>
                </c:pt>
                <c:pt idx="1402">
                  <c:v>0.0578556941467296</c:v>
                </c:pt>
                <c:pt idx="1403">
                  <c:v>0.055189483602786</c:v>
                </c:pt>
                <c:pt idx="1404">
                  <c:v>0.0524835619699484</c:v>
                </c:pt>
                <c:pt idx="1405">
                  <c:v>0.0532920127991483</c:v>
                </c:pt>
                <c:pt idx="1406">
                  <c:v>0.0516153331453215</c:v>
                </c:pt>
                <c:pt idx="1407">
                  <c:v>0.0488559975477236</c:v>
                </c:pt>
                <c:pt idx="1408">
                  <c:v>0.0461155458490507</c:v>
                </c:pt>
                <c:pt idx="1409">
                  <c:v>0.0440755844766112</c:v>
                </c:pt>
                <c:pt idx="1410">
                  <c:v>0.0420546330681</c:v>
                </c:pt>
                <c:pt idx="1411">
                  <c:v>0.0422507750289849</c:v>
                </c:pt>
                <c:pt idx="1412">
                  <c:v>0.0395371508174336</c:v>
                </c:pt>
                <c:pt idx="1413">
                  <c:v>0.0366342576539322</c:v>
                </c:pt>
                <c:pt idx="1414">
                  <c:v>0.0340429375799875</c:v>
                </c:pt>
                <c:pt idx="1415">
                  <c:v>0.0312096400197859</c:v>
                </c:pt>
                <c:pt idx="1416">
                  <c:v>0.0283680255591427</c:v>
                </c:pt>
                <c:pt idx="1417">
                  <c:v>0.0253465474999983</c:v>
                </c:pt>
                <c:pt idx="1418">
                  <c:v>0.0224861925116995</c:v>
                </c:pt>
                <c:pt idx="1419">
                  <c:v>0.0742307381304146</c:v>
                </c:pt>
                <c:pt idx="1420">
                  <c:v>0.0717729705019363</c:v>
                </c:pt>
                <c:pt idx="1421">
                  <c:v>0.0690520793117577</c:v>
                </c:pt>
                <c:pt idx="1422">
                  <c:v>0.0662844873809227</c:v>
                </c:pt>
                <c:pt idx="1423">
                  <c:v>0.0634654212399985</c:v>
                </c:pt>
                <c:pt idx="1424">
                  <c:v>0.060782691080774</c:v>
                </c:pt>
                <c:pt idx="1425">
                  <c:v>0.0596183873636169</c:v>
                </c:pt>
                <c:pt idx="1426">
                  <c:v>0.0571389451933983</c:v>
                </c:pt>
                <c:pt idx="1427">
                  <c:v>0.0542267168759818</c:v>
                </c:pt>
                <c:pt idx="1428">
                  <c:v>0.0861218551233227</c:v>
                </c:pt>
                <c:pt idx="1429">
                  <c:v>0.0845339070161355</c:v>
                </c:pt>
                <c:pt idx="1430">
                  <c:v>0.082375086420158</c:v>
                </c:pt>
                <c:pt idx="1431">
                  <c:v>0.0800347989075762</c:v>
                </c:pt>
                <c:pt idx="1432">
                  <c:v>0.0780193157862683</c:v>
                </c:pt>
                <c:pt idx="1433">
                  <c:v>0.0757322245858427</c:v>
                </c:pt>
                <c:pt idx="1434">
                  <c:v>0.0740327980561688</c:v>
                </c:pt>
                <c:pt idx="1435">
                  <c:v>0.0720433783232668</c:v>
                </c:pt>
                <c:pt idx="1436">
                  <c:v>0.0713569549861901</c:v>
                </c:pt>
                <c:pt idx="1437">
                  <c:v>0.0696944151852514</c:v>
                </c:pt>
                <c:pt idx="1438">
                  <c:v>0.0676950705172443</c:v>
                </c:pt>
                <c:pt idx="1439">
                  <c:v>0.065375781517871</c:v>
                </c:pt>
                <c:pt idx="1440">
                  <c:v>0.0799687865062355</c:v>
                </c:pt>
                <c:pt idx="1441">
                  <c:v>0.0784651595923593</c:v>
                </c:pt>
                <c:pt idx="1442">
                  <c:v>0.0764860516361427</c:v>
                </c:pt>
                <c:pt idx="1443">
                  <c:v>0.0741979633454204</c:v>
                </c:pt>
                <c:pt idx="1444">
                  <c:v>0.0929858764243478</c:v>
                </c:pt>
                <c:pt idx="1445">
                  <c:v>0.0912859215818844</c:v>
                </c:pt>
                <c:pt idx="1446">
                  <c:v>0.0909731234352964</c:v>
                </c:pt>
                <c:pt idx="1447">
                  <c:v>0.0896961657517619</c:v>
                </c:pt>
                <c:pt idx="1448">
                  <c:v>0.0878130199517528</c:v>
                </c:pt>
                <c:pt idx="1449">
                  <c:v>0.0861529497955269</c:v>
                </c:pt>
                <c:pt idx="1450">
                  <c:v>0.0847031286351143</c:v>
                </c:pt>
                <c:pt idx="1451">
                  <c:v>0.083037442337921</c:v>
                </c:pt>
                <c:pt idx="1452">
                  <c:v>0.080850159374535</c:v>
                </c:pt>
                <c:pt idx="1453">
                  <c:v>0.0785224464626515</c:v>
                </c:pt>
                <c:pt idx="1454">
                  <c:v>0.0869623914098936</c:v>
                </c:pt>
                <c:pt idx="1455">
                  <c:v>0.08548689015952</c:v>
                </c:pt>
                <c:pt idx="1456">
                  <c:v>0.0835621230879517</c:v>
                </c:pt>
                <c:pt idx="1457">
                  <c:v>0.0814274576289915</c:v>
                </c:pt>
                <c:pt idx="1458">
                  <c:v>0.0792172675317413</c:v>
                </c:pt>
                <c:pt idx="1459">
                  <c:v>0.0767770977645754</c:v>
                </c:pt>
                <c:pt idx="1460">
                  <c:v>0.0749158096602989</c:v>
                </c:pt>
                <c:pt idx="1461">
                  <c:v>0.0730881957136376</c:v>
                </c:pt>
                <c:pt idx="1462">
                  <c:v>0.070773891617705</c:v>
                </c:pt>
                <c:pt idx="1463">
                  <c:v>0.0680593564709204</c:v>
                </c:pt>
                <c:pt idx="1464">
                  <c:v>0.0653124889953638</c:v>
                </c:pt>
                <c:pt idx="1465">
                  <c:v>0.0626789537168308</c:v>
                </c:pt>
                <c:pt idx="1466">
                  <c:v>0.0603982356161616</c:v>
                </c:pt>
                <c:pt idx="1467">
                  <c:v>0.061166357494397</c:v>
                </c:pt>
                <c:pt idx="1468">
                  <c:v>0.0596838174099614</c:v>
                </c:pt>
                <c:pt idx="1469">
                  <c:v>0.0574031728428967</c:v>
                </c:pt>
                <c:pt idx="1470">
                  <c:v>0.0604267562592258</c:v>
                </c:pt>
                <c:pt idx="1471">
                  <c:v>0.0590806374758936</c:v>
                </c:pt>
                <c:pt idx="1472">
                  <c:v>0.0575646404858414</c:v>
                </c:pt>
                <c:pt idx="1473">
                  <c:v>0.0555217463410134</c:v>
                </c:pt>
                <c:pt idx="1474">
                  <c:v>0.0534578135036878</c:v>
                </c:pt>
                <c:pt idx="1475">
                  <c:v>0.0512379830881289</c:v>
                </c:pt>
                <c:pt idx="1476">
                  <c:v>0.0491038334184617</c:v>
                </c:pt>
                <c:pt idx="1477">
                  <c:v>0.0469178722356516</c:v>
                </c:pt>
                <c:pt idx="1478">
                  <c:v>0.0445277473066485</c:v>
                </c:pt>
                <c:pt idx="1479">
                  <c:v>0.0703479439783103</c:v>
                </c:pt>
                <c:pt idx="1480">
                  <c:v>0.0724338089078762</c:v>
                </c:pt>
                <c:pt idx="1481">
                  <c:v>0.0707173403810593</c:v>
                </c:pt>
                <c:pt idx="1482">
                  <c:v>0.0686915430147825</c:v>
                </c:pt>
                <c:pt idx="1483">
                  <c:v>0.0665495586997151</c:v>
                </c:pt>
                <c:pt idx="1484">
                  <c:v>0.064613903443488</c:v>
                </c:pt>
                <c:pt idx="1485">
                  <c:v>0.0621168961823122</c:v>
                </c:pt>
                <c:pt idx="1486">
                  <c:v>0.0592594954174788</c:v>
                </c:pt>
                <c:pt idx="1487">
                  <c:v>0.0975746252018772</c:v>
                </c:pt>
                <c:pt idx="1488">
                  <c:v>0.0980976155894581</c:v>
                </c:pt>
                <c:pt idx="1489">
                  <c:v>0.0964457435322585</c:v>
                </c:pt>
                <c:pt idx="1490">
                  <c:v>0.0944829367585404</c:v>
                </c:pt>
                <c:pt idx="1491">
                  <c:v>0.0924282581417328</c:v>
                </c:pt>
                <c:pt idx="1492">
                  <c:v>0.101578627181605</c:v>
                </c:pt>
                <c:pt idx="1493">
                  <c:v>0.191640499561283</c:v>
                </c:pt>
                <c:pt idx="1494">
                  <c:v>0.117587853248672</c:v>
                </c:pt>
                <c:pt idx="1495">
                  <c:v>0.0981233820574585</c:v>
                </c:pt>
                <c:pt idx="1496">
                  <c:v>0.0961169196070792</c:v>
                </c:pt>
                <c:pt idx="1497">
                  <c:v>0.0925574981518287</c:v>
                </c:pt>
                <c:pt idx="1498">
                  <c:v>0.137483143432416</c:v>
                </c:pt>
                <c:pt idx="1499">
                  <c:v>0.117375671839163</c:v>
                </c:pt>
                <c:pt idx="1500">
                  <c:v>0.0982145622001238</c:v>
                </c:pt>
                <c:pt idx="1501">
                  <c:v>0.0957738272809214</c:v>
                </c:pt>
                <c:pt idx="1502">
                  <c:v>0.104376488204142</c:v>
                </c:pt>
                <c:pt idx="1503">
                  <c:v>0.103878408558792</c:v>
                </c:pt>
                <c:pt idx="1504">
                  <c:v>0.0990647824644559</c:v>
                </c:pt>
                <c:pt idx="1505">
                  <c:v>0.101269358174229</c:v>
                </c:pt>
                <c:pt idx="1506">
                  <c:v>0.173416434517706</c:v>
                </c:pt>
                <c:pt idx="1507">
                  <c:v>0.0974662425329191</c:v>
                </c:pt>
                <c:pt idx="1508">
                  <c:v>0.0954600761508652</c:v>
                </c:pt>
                <c:pt idx="1509">
                  <c:v>0.0956868790553793</c:v>
                </c:pt>
                <c:pt idx="1510">
                  <c:v>0.0936123016921208</c:v>
                </c:pt>
                <c:pt idx="1511">
                  <c:v>0.0908509650836575</c:v>
                </c:pt>
                <c:pt idx="1512">
                  <c:v>0.0877604160192393</c:v>
                </c:pt>
                <c:pt idx="1513">
                  <c:v>0.0850166271155845</c:v>
                </c:pt>
                <c:pt idx="1514">
                  <c:v>0.0818247496076172</c:v>
                </c:pt>
                <c:pt idx="1515">
                  <c:v>0.110979567338371</c:v>
                </c:pt>
                <c:pt idx="1516">
                  <c:v>0.1814387332709</c:v>
                </c:pt>
                <c:pt idx="1517">
                  <c:v>0.110888581700977</c:v>
                </c:pt>
                <c:pt idx="1518">
                  <c:v>0.103698111595176</c:v>
                </c:pt>
                <c:pt idx="1519">
                  <c:v>0.100960856081514</c:v>
                </c:pt>
                <c:pt idx="1520">
                  <c:v>0.0983258823336146</c:v>
                </c:pt>
                <c:pt idx="1521">
                  <c:v>0.0946247689996422</c:v>
                </c:pt>
                <c:pt idx="1522">
                  <c:v>0.090911020825589</c:v>
                </c:pt>
                <c:pt idx="1523">
                  <c:v>0.0871001708319525</c:v>
                </c:pt>
                <c:pt idx="1524">
                  <c:v>0.0830827713579736</c:v>
                </c:pt>
                <c:pt idx="1525">
                  <c:v>0.0788624277321659</c:v>
                </c:pt>
                <c:pt idx="1526">
                  <c:v>0.0748817216365432</c:v>
                </c:pt>
                <c:pt idx="1527">
                  <c:v>0.0716607467645316</c:v>
                </c:pt>
                <c:pt idx="1528">
                  <c:v>0.0677595047051644</c:v>
                </c:pt>
                <c:pt idx="1529">
                  <c:v>0.0644312360283592</c:v>
                </c:pt>
                <c:pt idx="1530">
                  <c:v>0.0635720875986054</c:v>
                </c:pt>
                <c:pt idx="1531">
                  <c:v>0.0611067915755479</c:v>
                </c:pt>
                <c:pt idx="1532">
                  <c:v>0.0574918295348423</c:v>
                </c:pt>
                <c:pt idx="1533">
                  <c:v>0.0534270954670899</c:v>
                </c:pt>
                <c:pt idx="1534">
                  <c:v>0.049256941342537</c:v>
                </c:pt>
                <c:pt idx="1535">
                  <c:v>0.0448361874625769</c:v>
                </c:pt>
                <c:pt idx="1536">
                  <c:v>0.0455495911527979</c:v>
                </c:pt>
                <c:pt idx="1537">
                  <c:v>0.105869284957401</c:v>
                </c:pt>
                <c:pt idx="1538">
                  <c:v>0.0985651390852469</c:v>
                </c:pt>
                <c:pt idx="1539">
                  <c:v>0.0939873410123359</c:v>
                </c:pt>
                <c:pt idx="1540">
                  <c:v>0.0893259309768857</c:v>
                </c:pt>
                <c:pt idx="1541">
                  <c:v>0.0848323364083017</c:v>
                </c:pt>
                <c:pt idx="1542">
                  <c:v>0.0805160071495365</c:v>
                </c:pt>
                <c:pt idx="1543">
                  <c:v>0.0773378439893686</c:v>
                </c:pt>
                <c:pt idx="1544">
                  <c:v>0.0740982847013798</c:v>
                </c:pt>
                <c:pt idx="1545">
                  <c:v>0.0704071186020652</c:v>
                </c:pt>
                <c:pt idx="1546">
                  <c:v>0.0666541423553581</c:v>
                </c:pt>
                <c:pt idx="1547">
                  <c:v>0.063079316118058</c:v>
                </c:pt>
                <c:pt idx="1548">
                  <c:v>0.058890981506932</c:v>
                </c:pt>
                <c:pt idx="1549">
                  <c:v>0.0545031493804662</c:v>
                </c:pt>
                <c:pt idx="1550">
                  <c:v>0.0495297567698141</c:v>
                </c:pt>
                <c:pt idx="1551">
                  <c:v>0.0452834885529925</c:v>
                </c:pt>
                <c:pt idx="1552">
                  <c:v>0.0412573086005226</c:v>
                </c:pt>
                <c:pt idx="1553">
                  <c:v>0.0373593450081753</c:v>
                </c:pt>
                <c:pt idx="1554">
                  <c:v>0.032975115236443</c:v>
                </c:pt>
                <c:pt idx="1555">
                  <c:v>0.0283845925939417</c:v>
                </c:pt>
                <c:pt idx="1556">
                  <c:v>0.0236445204956619</c:v>
                </c:pt>
                <c:pt idx="1557">
                  <c:v>0.019025599681338</c:v>
                </c:pt>
                <c:pt idx="1558">
                  <c:v>0.013853401639474</c:v>
                </c:pt>
                <c:pt idx="1559">
                  <c:v>0.00862152265839699</c:v>
                </c:pt>
                <c:pt idx="1560">
                  <c:v>0.0049452682668647</c:v>
                </c:pt>
                <c:pt idx="1561">
                  <c:v>-0.0067945545824748</c:v>
                </c:pt>
                <c:pt idx="1562">
                  <c:v>-0.0208934762224382</c:v>
                </c:pt>
                <c:pt idx="1563">
                  <c:v>-0.0311115332673639</c:v>
                </c:pt>
                <c:pt idx="1564">
                  <c:v>-0.032409632841061</c:v>
                </c:pt>
                <c:pt idx="1565">
                  <c:v>0.0464768999560312</c:v>
                </c:pt>
                <c:pt idx="1566">
                  <c:v>0.0428029544501256</c:v>
                </c:pt>
                <c:pt idx="1567">
                  <c:v>0.038038391898273</c:v>
                </c:pt>
                <c:pt idx="1568">
                  <c:v>0.0328268905128044</c:v>
                </c:pt>
                <c:pt idx="1569">
                  <c:v>0.0275797885074456</c:v>
                </c:pt>
                <c:pt idx="1570">
                  <c:v>0.0221250051143498</c:v>
                </c:pt>
                <c:pt idx="1571">
                  <c:v>0.0165781749504852</c:v>
                </c:pt>
                <c:pt idx="1572">
                  <c:v>0.0114396446995078</c:v>
                </c:pt>
                <c:pt idx="1573">
                  <c:v>0.00647066816746866</c:v>
                </c:pt>
                <c:pt idx="1574">
                  <c:v>0.00108302261541948</c:v>
                </c:pt>
                <c:pt idx="1575">
                  <c:v>-0.00886605554706543</c:v>
                </c:pt>
                <c:pt idx="1576">
                  <c:v>-0.0200805245295323</c:v>
                </c:pt>
                <c:pt idx="1577">
                  <c:v>-0.0312784786644094</c:v>
                </c:pt>
                <c:pt idx="1578">
                  <c:v>-0.0336431108242523</c:v>
                </c:pt>
                <c:pt idx="1579">
                  <c:v>-0.0435516453928273</c:v>
                </c:pt>
                <c:pt idx="1580">
                  <c:v>-0.05472885367131</c:v>
                </c:pt>
                <c:pt idx="1581">
                  <c:v>-0.0655649647802578</c:v>
                </c:pt>
                <c:pt idx="1582">
                  <c:v>0.00253805927508588</c:v>
                </c:pt>
                <c:pt idx="1583">
                  <c:v>-0.00579066030342057</c:v>
                </c:pt>
                <c:pt idx="1584">
                  <c:v>-0.0150521763813669</c:v>
                </c:pt>
                <c:pt idx="1585">
                  <c:v>0.025719390173915</c:v>
                </c:pt>
                <c:pt idx="1586">
                  <c:v>0.0207273358556581</c:v>
                </c:pt>
                <c:pt idx="1587">
                  <c:v>0.0147637927924629</c:v>
                </c:pt>
                <c:pt idx="1588">
                  <c:v>0.00845250083676419</c:v>
                </c:pt>
                <c:pt idx="1589">
                  <c:v>0.0021826498102373</c:v>
                </c:pt>
                <c:pt idx="1590">
                  <c:v>-0.00698182309543793</c:v>
                </c:pt>
                <c:pt idx="1591">
                  <c:v>-0.0186868331991148</c:v>
                </c:pt>
                <c:pt idx="1592">
                  <c:v>-0.0305024069284014</c:v>
                </c:pt>
                <c:pt idx="1593">
                  <c:v>-0.0399995489197928</c:v>
                </c:pt>
                <c:pt idx="1594">
                  <c:v>-0.0507187164374976</c:v>
                </c:pt>
                <c:pt idx="1595">
                  <c:v>-0.0596740702283436</c:v>
                </c:pt>
                <c:pt idx="1596">
                  <c:v>-0.0711663059598355</c:v>
                </c:pt>
                <c:pt idx="1597">
                  <c:v>-0.0821652427187853</c:v>
                </c:pt>
                <c:pt idx="1598">
                  <c:v>-0.0931212026746346</c:v>
                </c:pt>
                <c:pt idx="1599">
                  <c:v>-0.103738084928303</c:v>
                </c:pt>
                <c:pt idx="1600">
                  <c:v>-0.115449950806858</c:v>
                </c:pt>
                <c:pt idx="1601">
                  <c:v>-0.127275429929297</c:v>
                </c:pt>
                <c:pt idx="1602">
                  <c:v>-0.139162613079783</c:v>
                </c:pt>
                <c:pt idx="1603">
                  <c:v>-0.1523212449328</c:v>
                </c:pt>
                <c:pt idx="1604">
                  <c:v>-0.164686314553532</c:v>
                </c:pt>
                <c:pt idx="1605">
                  <c:v>-0.176519898163659</c:v>
                </c:pt>
                <c:pt idx="1606">
                  <c:v>-0.177929121607883</c:v>
                </c:pt>
                <c:pt idx="1607">
                  <c:v>-0.191936690907009</c:v>
                </c:pt>
                <c:pt idx="1608">
                  <c:v>-0.204783025837409</c:v>
                </c:pt>
                <c:pt idx="1609">
                  <c:v>-0.216980444773208</c:v>
                </c:pt>
                <c:pt idx="1610">
                  <c:v>-0.229563718631609</c:v>
                </c:pt>
                <c:pt idx="1611">
                  <c:v>-0.242752064643611</c:v>
                </c:pt>
                <c:pt idx="1612">
                  <c:v>-0.256690610175244</c:v>
                </c:pt>
                <c:pt idx="1613">
                  <c:v>-0.269135862668773</c:v>
                </c:pt>
                <c:pt idx="1614">
                  <c:v>-0.281805509051501</c:v>
                </c:pt>
                <c:pt idx="1615">
                  <c:v>-0.138786229219715</c:v>
                </c:pt>
                <c:pt idx="1616">
                  <c:v>0.0209334704046007</c:v>
                </c:pt>
                <c:pt idx="1617">
                  <c:v>0.0625256080355534</c:v>
                </c:pt>
                <c:pt idx="1618">
                  <c:v>0.056932241055657</c:v>
                </c:pt>
                <c:pt idx="1619">
                  <c:v>0.0716820769977371</c:v>
                </c:pt>
                <c:pt idx="1620">
                  <c:v>0.14511540585564</c:v>
                </c:pt>
                <c:pt idx="1621">
                  <c:v>0.0945415132757949</c:v>
                </c:pt>
                <c:pt idx="1622">
                  <c:v>0.183215905184475</c:v>
                </c:pt>
                <c:pt idx="1623">
                  <c:v>0.0948687682111553</c:v>
                </c:pt>
                <c:pt idx="1624">
                  <c:v>0.0889539954828573</c:v>
                </c:pt>
                <c:pt idx="1625">
                  <c:v>0.0824616626052881</c:v>
                </c:pt>
                <c:pt idx="1626">
                  <c:v>0.127538609838606</c:v>
                </c:pt>
                <c:pt idx="1627">
                  <c:v>0.113287692051639</c:v>
                </c:pt>
                <c:pt idx="1628">
                  <c:v>0.0974394612838345</c:v>
                </c:pt>
                <c:pt idx="1629">
                  <c:v>0.0919256720131605</c:v>
                </c:pt>
                <c:pt idx="1630">
                  <c:v>0.086302674969873</c:v>
                </c:pt>
                <c:pt idx="1631">
                  <c:v>0.0798136995938923</c:v>
                </c:pt>
                <c:pt idx="1632">
                  <c:v>0.0740759538830404</c:v>
                </c:pt>
                <c:pt idx="1633">
                  <c:v>0.0699488891025348</c:v>
                </c:pt>
                <c:pt idx="1634">
                  <c:v>0.0651129926845106</c:v>
                </c:pt>
                <c:pt idx="1635">
                  <c:v>0.0601795737193949</c:v>
                </c:pt>
                <c:pt idx="1636">
                  <c:v>0.0553115805882422</c:v>
                </c:pt>
                <c:pt idx="1637">
                  <c:v>0.0490092818456333</c:v>
                </c:pt>
                <c:pt idx="1638">
                  <c:v>0.042701415248825</c:v>
                </c:pt>
                <c:pt idx="1639">
                  <c:v>0.0367255211165289</c:v>
                </c:pt>
                <c:pt idx="1640">
                  <c:v>0.0305067055785668</c:v>
                </c:pt>
                <c:pt idx="1641">
                  <c:v>0.0270447947678869</c:v>
                </c:pt>
                <c:pt idx="1642">
                  <c:v>0.0224147353527624</c:v>
                </c:pt>
                <c:pt idx="1643">
                  <c:v>0.0162931838100162</c:v>
                </c:pt>
                <c:pt idx="1644">
                  <c:v>0.109347100360871</c:v>
                </c:pt>
                <c:pt idx="1645">
                  <c:v>0.096403668082927</c:v>
                </c:pt>
                <c:pt idx="1646">
                  <c:v>0.0997125673366408</c:v>
                </c:pt>
                <c:pt idx="1647">
                  <c:v>0.0941473347965158</c:v>
                </c:pt>
                <c:pt idx="1648">
                  <c:v>0.0882664913539062</c:v>
                </c:pt>
                <c:pt idx="1649">
                  <c:v>0.0821635161629206</c:v>
                </c:pt>
                <c:pt idx="1650">
                  <c:v>0.183633024324005</c:v>
                </c:pt>
                <c:pt idx="1651">
                  <c:v>0.105413833983899</c:v>
                </c:pt>
                <c:pt idx="1652">
                  <c:v>0.096679261009265</c:v>
                </c:pt>
                <c:pt idx="1653">
                  <c:v>0.0903438608754425</c:v>
                </c:pt>
                <c:pt idx="1654">
                  <c:v>0.214181652778943</c:v>
                </c:pt>
                <c:pt idx="1655">
                  <c:v>0.095847198682492</c:v>
                </c:pt>
                <c:pt idx="1656">
                  <c:v>0.0904013565769619</c:v>
                </c:pt>
                <c:pt idx="1657">
                  <c:v>0.0849365095516885</c:v>
                </c:pt>
                <c:pt idx="1658">
                  <c:v>0.100521362521947</c:v>
                </c:pt>
                <c:pt idx="1659">
                  <c:v>0.120684416672995</c:v>
                </c:pt>
                <c:pt idx="1660">
                  <c:v>0.119323714403106</c:v>
                </c:pt>
                <c:pt idx="1661">
                  <c:v>0.150444721675564</c:v>
                </c:pt>
                <c:pt idx="1662">
                  <c:v>0.135223668607781</c:v>
                </c:pt>
                <c:pt idx="1663">
                  <c:v>0.136127921587428</c:v>
                </c:pt>
                <c:pt idx="1664">
                  <c:v>0.0944319163362035</c:v>
                </c:pt>
                <c:pt idx="1665">
                  <c:v>0.0881868083709869</c:v>
                </c:pt>
                <c:pt idx="1666">
                  <c:v>0.0822472413073942</c:v>
                </c:pt>
                <c:pt idx="1667">
                  <c:v>0.0787752692040031</c:v>
                </c:pt>
                <c:pt idx="1668">
                  <c:v>0.073789033350266</c:v>
                </c:pt>
                <c:pt idx="1669">
                  <c:v>0.102436796238767</c:v>
                </c:pt>
                <c:pt idx="1670">
                  <c:v>0.162649108580656</c:v>
                </c:pt>
                <c:pt idx="1671">
                  <c:v>0.143113242224254</c:v>
                </c:pt>
                <c:pt idx="1672">
                  <c:v>0.0945149635073468</c:v>
                </c:pt>
                <c:pt idx="1673">
                  <c:v>0.0890629956635331</c:v>
                </c:pt>
                <c:pt idx="1674">
                  <c:v>0.0838070640011863</c:v>
                </c:pt>
                <c:pt idx="1675">
                  <c:v>0.081691758893611</c:v>
                </c:pt>
                <c:pt idx="1676">
                  <c:v>0.13662627410031</c:v>
                </c:pt>
                <c:pt idx="1677">
                  <c:v>0.0949550427968144</c:v>
                </c:pt>
                <c:pt idx="1678">
                  <c:v>0.0901262622141079</c:v>
                </c:pt>
                <c:pt idx="1679">
                  <c:v>0.0850790125717537</c:v>
                </c:pt>
                <c:pt idx="1680">
                  <c:v>0.107913737882661</c:v>
                </c:pt>
                <c:pt idx="1681">
                  <c:v>0.0990576679889496</c:v>
                </c:pt>
                <c:pt idx="1682">
                  <c:v>0.0951794982864655</c:v>
                </c:pt>
                <c:pt idx="1683">
                  <c:v>0.0911182692740884</c:v>
                </c:pt>
                <c:pt idx="1684">
                  <c:v>0.152178349069337</c:v>
                </c:pt>
                <c:pt idx="1685">
                  <c:v>0.0966223452553107</c:v>
                </c:pt>
                <c:pt idx="1686">
                  <c:v>0.128681514350445</c:v>
                </c:pt>
                <c:pt idx="1687">
                  <c:v>0.202763436123617</c:v>
                </c:pt>
                <c:pt idx="1688">
                  <c:v>0.0994456127051912</c:v>
                </c:pt>
                <c:pt idx="1689">
                  <c:v>0.0954528510539283</c:v>
                </c:pt>
                <c:pt idx="1690">
                  <c:v>0.0900865924918024</c:v>
                </c:pt>
                <c:pt idx="1691">
                  <c:v>0.116166713600991</c:v>
                </c:pt>
                <c:pt idx="1692">
                  <c:v>0.117920820760212</c:v>
                </c:pt>
                <c:pt idx="1693">
                  <c:v>0.0945472233639919</c:v>
                </c:pt>
                <c:pt idx="1694">
                  <c:v>0.0892606467077403</c:v>
                </c:pt>
                <c:pt idx="1695">
                  <c:v>0.121188575602956</c:v>
                </c:pt>
                <c:pt idx="1696">
                  <c:v>0.105320292365089</c:v>
                </c:pt>
                <c:pt idx="1697">
                  <c:v>0.10778377739775</c:v>
                </c:pt>
                <c:pt idx="1698">
                  <c:v>0.0981961394517479</c:v>
                </c:pt>
                <c:pt idx="1699">
                  <c:v>0.0935450327480513</c:v>
                </c:pt>
                <c:pt idx="1700">
                  <c:v>0.0984445196910843</c:v>
                </c:pt>
                <c:pt idx="1701">
                  <c:v>0.0942730854927318</c:v>
                </c:pt>
                <c:pt idx="1702">
                  <c:v>0.0889742907204904</c:v>
                </c:pt>
                <c:pt idx="1703">
                  <c:v>0.0839734995587529</c:v>
                </c:pt>
                <c:pt idx="1704">
                  <c:v>0.0789905970190863</c:v>
                </c:pt>
                <c:pt idx="1705">
                  <c:v>0.0745028368016947</c:v>
                </c:pt>
                <c:pt idx="1706">
                  <c:v>0.0717314700058902</c:v>
                </c:pt>
                <c:pt idx="1707">
                  <c:v>0.127841762966861</c:v>
                </c:pt>
                <c:pt idx="1708">
                  <c:v>0.110535227196989</c:v>
                </c:pt>
                <c:pt idx="1709">
                  <c:v>0.100629998664099</c:v>
                </c:pt>
                <c:pt idx="1710">
                  <c:v>0.259803940909168</c:v>
                </c:pt>
                <c:pt idx="1711">
                  <c:v>0.255221211862988</c:v>
                </c:pt>
                <c:pt idx="1712">
                  <c:v>0.163636551344991</c:v>
                </c:pt>
                <c:pt idx="1713">
                  <c:v>0.097163441529249</c:v>
                </c:pt>
                <c:pt idx="1714">
                  <c:v>0.14360276359653</c:v>
                </c:pt>
                <c:pt idx="1715">
                  <c:v>0.110301407088526</c:v>
                </c:pt>
                <c:pt idx="1716">
                  <c:v>0.0995707006000912</c:v>
                </c:pt>
                <c:pt idx="1717">
                  <c:v>0.115431431011847</c:v>
                </c:pt>
                <c:pt idx="1718">
                  <c:v>0.113519424732755</c:v>
                </c:pt>
                <c:pt idx="1719">
                  <c:v>0.0994480590763333</c:v>
                </c:pt>
                <c:pt idx="1720">
                  <c:v>0.0974084921417277</c:v>
                </c:pt>
                <c:pt idx="1721">
                  <c:v>0.0953689252071221</c:v>
                </c:pt>
                <c:pt idx="1722">
                  <c:v>0.0933293582725165</c:v>
                </c:pt>
                <c:pt idx="1723">
                  <c:v>0.0912897913379109</c:v>
                </c:pt>
                <c:pt idx="1724">
                  <c:v>0.0892502244033055</c:v>
                </c:pt>
                <c:pt idx="1725">
                  <c:v>0.0875801400339615</c:v>
                </c:pt>
                <c:pt idx="1726">
                  <c:v>0.0993193842026334</c:v>
                </c:pt>
                <c:pt idx="1727">
                  <c:v>0.0959190438412987</c:v>
                </c:pt>
                <c:pt idx="1728">
                  <c:v>0.091536165341548</c:v>
                </c:pt>
                <c:pt idx="1729">
                  <c:v>0.0872173144176336</c:v>
                </c:pt>
                <c:pt idx="1730">
                  <c:v>0.0884148426136024</c:v>
                </c:pt>
                <c:pt idx="1731">
                  <c:v>0.415722735708836</c:v>
                </c:pt>
                <c:pt idx="1732">
                  <c:v>0.103104012114425</c:v>
                </c:pt>
                <c:pt idx="1733">
                  <c:v>0.0990963075312012</c:v>
                </c:pt>
                <c:pt idx="1734">
                  <c:v>0.0948844411333711</c:v>
                </c:pt>
                <c:pt idx="1735">
                  <c:v>0.0904807700118974</c:v>
                </c:pt>
                <c:pt idx="1736">
                  <c:v>0.0874595614729665</c:v>
                </c:pt>
                <c:pt idx="1737">
                  <c:v>0.0838310749696862</c:v>
                </c:pt>
                <c:pt idx="1738">
                  <c:v>0.0803583265113488</c:v>
                </c:pt>
                <c:pt idx="1739">
                  <c:v>0.077539687869838</c:v>
                </c:pt>
                <c:pt idx="1740">
                  <c:v>0.0741404151604725</c:v>
                </c:pt>
                <c:pt idx="1741">
                  <c:v>0.0708482637390946</c:v>
                </c:pt>
                <c:pt idx="1742">
                  <c:v>0.0713363405034026</c:v>
                </c:pt>
                <c:pt idx="1743">
                  <c:v>0.0681384465505192</c:v>
                </c:pt>
                <c:pt idx="1744">
                  <c:v>0.0648993280476357</c:v>
                </c:pt>
                <c:pt idx="1745">
                  <c:v>0.0618169754750117</c:v>
                </c:pt>
                <c:pt idx="1746">
                  <c:v>0.0782487260190658</c:v>
                </c:pt>
                <c:pt idx="1747">
                  <c:v>0.0749304100061898</c:v>
                </c:pt>
                <c:pt idx="1748">
                  <c:v>0.0714415973152631</c:v>
                </c:pt>
                <c:pt idx="1749">
                  <c:v>0.0728080850044142</c:v>
                </c:pt>
                <c:pt idx="1750">
                  <c:v>0.113236725319104</c:v>
                </c:pt>
                <c:pt idx="1751">
                  <c:v>0.0978464432586345</c:v>
                </c:pt>
                <c:pt idx="1752">
                  <c:v>0.0940705652479046</c:v>
                </c:pt>
                <c:pt idx="1753">
                  <c:v>0.090499773492408</c:v>
                </c:pt>
                <c:pt idx="1754">
                  <c:v>0.0867107635484783</c:v>
                </c:pt>
                <c:pt idx="1755">
                  <c:v>0.0970834270254974</c:v>
                </c:pt>
                <c:pt idx="1756">
                  <c:v>0.0943031907050637</c:v>
                </c:pt>
                <c:pt idx="1757">
                  <c:v>0.0920530145185345</c:v>
                </c:pt>
                <c:pt idx="1758">
                  <c:v>0.0887640972652179</c:v>
                </c:pt>
                <c:pt idx="1759">
                  <c:v>0.0851049342936489</c:v>
                </c:pt>
                <c:pt idx="1760">
                  <c:v>0.0818174476607214</c:v>
                </c:pt>
                <c:pt idx="1761">
                  <c:v>0.0785213930508606</c:v>
                </c:pt>
                <c:pt idx="1762">
                  <c:v>0.0751279272241472</c:v>
                </c:pt>
                <c:pt idx="1763">
                  <c:v>0.071622192564307</c:v>
                </c:pt>
                <c:pt idx="1764">
                  <c:v>0.0748531337337224</c:v>
                </c:pt>
                <c:pt idx="1765">
                  <c:v>0.0714926297205176</c:v>
                </c:pt>
                <c:pt idx="1766">
                  <c:v>0.0679649261829793</c:v>
                </c:pt>
                <c:pt idx="1767">
                  <c:v>0.0650188089502275</c:v>
                </c:pt>
                <c:pt idx="1768">
                  <c:v>0.0623334195030189</c:v>
                </c:pt>
                <c:pt idx="1769">
                  <c:v>0.059385965176175</c:v>
                </c:pt>
                <c:pt idx="1770">
                  <c:v>0.0678271542858899</c:v>
                </c:pt>
                <c:pt idx="1771">
                  <c:v>0.0655837086508546</c:v>
                </c:pt>
                <c:pt idx="1772">
                  <c:v>0.0631327067368617</c:v>
                </c:pt>
                <c:pt idx="1773">
                  <c:v>0.0604802375479907</c:v>
                </c:pt>
                <c:pt idx="1774">
                  <c:v>0.0575827905288384</c:v>
                </c:pt>
                <c:pt idx="1775">
                  <c:v>0.0554100217424778</c:v>
                </c:pt>
                <c:pt idx="1776">
                  <c:v>0.0527511439870032</c:v>
                </c:pt>
                <c:pt idx="1777">
                  <c:v>0.0500664522134071</c:v>
                </c:pt>
                <c:pt idx="1778">
                  <c:v>0.0504670431441898</c:v>
                </c:pt>
                <c:pt idx="1779">
                  <c:v>0.0482476533203333</c:v>
                </c:pt>
                <c:pt idx="1780">
                  <c:v>0.0471735136892319</c:v>
                </c:pt>
                <c:pt idx="1781">
                  <c:v>0.0449263346932143</c:v>
                </c:pt>
                <c:pt idx="1782">
                  <c:v>0.0423717553592315</c:v>
                </c:pt>
                <c:pt idx="1783">
                  <c:v>0.039840953140063</c:v>
                </c:pt>
                <c:pt idx="1784">
                  <c:v>0.0370546285367099</c:v>
                </c:pt>
                <c:pt idx="1785">
                  <c:v>0.0342120334318865</c:v>
                </c:pt>
                <c:pt idx="1786">
                  <c:v>0.0342518772673255</c:v>
                </c:pt>
                <c:pt idx="1787">
                  <c:v>0.0314134768942695</c:v>
                </c:pt>
                <c:pt idx="1788">
                  <c:v>0.0287478198364113</c:v>
                </c:pt>
                <c:pt idx="1789">
                  <c:v>0.026157563392617</c:v>
                </c:pt>
                <c:pt idx="1790">
                  <c:v>0.148037046837682</c:v>
                </c:pt>
                <c:pt idx="1791">
                  <c:v>0.104467981210772</c:v>
                </c:pt>
                <c:pt idx="1792">
                  <c:v>0.100217757902427</c:v>
                </c:pt>
                <c:pt idx="1793">
                  <c:v>0.138245404756659</c:v>
                </c:pt>
                <c:pt idx="1794">
                  <c:v>0.0980015896372739</c:v>
                </c:pt>
                <c:pt idx="1795">
                  <c:v>0.0952412555891233</c:v>
                </c:pt>
                <c:pt idx="1796">
                  <c:v>0.0934531193741799</c:v>
                </c:pt>
                <c:pt idx="1797">
                  <c:v>0.0913268047236366</c:v>
                </c:pt>
                <c:pt idx="1798">
                  <c:v>0.089183797172035</c:v>
                </c:pt>
                <c:pt idx="1799">
                  <c:v>0.0874794676479957</c:v>
                </c:pt>
                <c:pt idx="1800">
                  <c:v>0.0880307550220667</c:v>
                </c:pt>
                <c:pt idx="1801">
                  <c:v>0.0859028467841281</c:v>
                </c:pt>
                <c:pt idx="1802">
                  <c:v>0.0833717203491633</c:v>
                </c:pt>
                <c:pt idx="1803">
                  <c:v>0.0812169538911769</c:v>
                </c:pt>
                <c:pt idx="1804">
                  <c:v>0.0788480071616506</c:v>
                </c:pt>
                <c:pt idx="1805">
                  <c:v>0.0764207273669075</c:v>
                </c:pt>
                <c:pt idx="1806">
                  <c:v>0.126970492556896</c:v>
                </c:pt>
                <c:pt idx="1807">
                  <c:v>0.0983922995688493</c:v>
                </c:pt>
                <c:pt idx="1808">
                  <c:v>0.0967386992810803</c:v>
                </c:pt>
                <c:pt idx="1809">
                  <c:v>0.0943937383370592</c:v>
                </c:pt>
                <c:pt idx="1810">
                  <c:v>0.0929800018674833</c:v>
                </c:pt>
                <c:pt idx="1811">
                  <c:v>0.0917503955544123</c:v>
                </c:pt>
                <c:pt idx="1812">
                  <c:v>0.0900718253523538</c:v>
                </c:pt>
                <c:pt idx="1813">
                  <c:v>0.0889617293951788</c:v>
                </c:pt>
                <c:pt idx="1814">
                  <c:v>0.0870575319509441</c:v>
                </c:pt>
                <c:pt idx="1815">
                  <c:v>0.085200578454516</c:v>
                </c:pt>
                <c:pt idx="1816">
                  <c:v>0.084009871238798</c:v>
                </c:pt>
                <c:pt idx="1817">
                  <c:v>0.0819250736444597</c:v>
                </c:pt>
                <c:pt idx="1818">
                  <c:v>0.0793452580265232</c:v>
                </c:pt>
                <c:pt idx="1819">
                  <c:v>0.0919200839892478</c:v>
                </c:pt>
                <c:pt idx="1820">
                  <c:v>0.10082515111348</c:v>
                </c:pt>
                <c:pt idx="1821">
                  <c:v>0.136372696493345</c:v>
                </c:pt>
                <c:pt idx="1822">
                  <c:v>0.115242439901654</c:v>
                </c:pt>
                <c:pt idx="1823">
                  <c:v>0.0991412381143683</c:v>
                </c:pt>
                <c:pt idx="1824">
                  <c:v>0.0971971679289456</c:v>
                </c:pt>
                <c:pt idx="1825">
                  <c:v>0.0956507710802206</c:v>
                </c:pt>
                <c:pt idx="1826">
                  <c:v>0.0934166663399287</c:v>
                </c:pt>
                <c:pt idx="1827">
                  <c:v>0.091281930626826</c:v>
                </c:pt>
                <c:pt idx="1828">
                  <c:v>0.0888606968281624</c:v>
                </c:pt>
                <c:pt idx="1829">
                  <c:v>0.0864342161653106</c:v>
                </c:pt>
                <c:pt idx="1830">
                  <c:v>0.0839704295031256</c:v>
                </c:pt>
                <c:pt idx="1831">
                  <c:v>0.0814560047412946</c:v>
                </c:pt>
                <c:pt idx="1832">
                  <c:v>0.0789069511335152</c:v>
                </c:pt>
                <c:pt idx="1833">
                  <c:v>0.0762415724231256</c:v>
                </c:pt>
                <c:pt idx="1834">
                  <c:v>0.0740299958343331</c:v>
                </c:pt>
                <c:pt idx="1835">
                  <c:v>0.0729967114748298</c:v>
                </c:pt>
                <c:pt idx="1836">
                  <c:v>0.0704599646568722</c:v>
                </c:pt>
                <c:pt idx="1837">
                  <c:v>0.0681855907565454</c:v>
                </c:pt>
                <c:pt idx="1838">
                  <c:v>0.0659605070435436</c:v>
                </c:pt>
                <c:pt idx="1839">
                  <c:v>0.0635165242962365</c:v>
                </c:pt>
                <c:pt idx="1840">
                  <c:v>0.0606774684108624</c:v>
                </c:pt>
                <c:pt idx="1841">
                  <c:v>0.150917149419927</c:v>
                </c:pt>
                <c:pt idx="1842">
                  <c:v>0.0989028664893112</c:v>
                </c:pt>
                <c:pt idx="1843">
                  <c:v>0.0972208888589327</c:v>
                </c:pt>
                <c:pt idx="1844">
                  <c:v>0.0958381399512393</c:v>
                </c:pt>
                <c:pt idx="1845">
                  <c:v>0.0943854439799996</c:v>
                </c:pt>
                <c:pt idx="1846">
                  <c:v>0.0925808548381539</c:v>
                </c:pt>
                <c:pt idx="1847">
                  <c:v>0.090828765903842</c:v>
                </c:pt>
                <c:pt idx="1848">
                  <c:v>0.0883175470183266</c:v>
                </c:pt>
                <c:pt idx="1849">
                  <c:v>0.101545119647293</c:v>
                </c:pt>
                <c:pt idx="1850">
                  <c:v>0.100524898946274</c:v>
                </c:pt>
                <c:pt idx="1851">
                  <c:v>0.0988447980541496</c:v>
                </c:pt>
                <c:pt idx="1852">
                  <c:v>0.0966261359301898</c:v>
                </c:pt>
                <c:pt idx="1853">
                  <c:v>0.0943139426466419</c:v>
                </c:pt>
                <c:pt idx="1854">
                  <c:v>0.0921014112344198</c:v>
                </c:pt>
                <c:pt idx="1855">
                  <c:v>0.0912054828603785</c:v>
                </c:pt>
                <c:pt idx="1856">
                  <c:v>0.115203105845623</c:v>
                </c:pt>
                <c:pt idx="1857">
                  <c:v>0.104448768946632</c:v>
                </c:pt>
                <c:pt idx="1858">
                  <c:v>0.100812152185106</c:v>
                </c:pt>
                <c:pt idx="1859">
                  <c:v>0.0990393399628579</c:v>
                </c:pt>
                <c:pt idx="1860">
                  <c:v>0.116643290092948</c:v>
                </c:pt>
                <c:pt idx="1861">
                  <c:v>0.1033559901105</c:v>
                </c:pt>
                <c:pt idx="1862">
                  <c:v>0.0997735710605751</c:v>
                </c:pt>
                <c:pt idx="1863">
                  <c:v>0.0972275826082867</c:v>
                </c:pt>
                <c:pt idx="1864">
                  <c:v>0.0943364143246912</c:v>
                </c:pt>
                <c:pt idx="1865">
                  <c:v>0.0915648812949181</c:v>
                </c:pt>
                <c:pt idx="1866">
                  <c:v>0.0882676940180429</c:v>
                </c:pt>
                <c:pt idx="1867">
                  <c:v>0.0849814508869702</c:v>
                </c:pt>
                <c:pt idx="1868">
                  <c:v>0.0972693961077988</c:v>
                </c:pt>
                <c:pt idx="1869">
                  <c:v>0.0950551655058007</c:v>
                </c:pt>
                <c:pt idx="1870">
                  <c:v>0.09222566794132</c:v>
                </c:pt>
                <c:pt idx="1871">
                  <c:v>0.0891678211230002</c:v>
                </c:pt>
                <c:pt idx="1872">
                  <c:v>0.0881912359391126</c:v>
                </c:pt>
                <c:pt idx="1873">
                  <c:v>0.08536557743442</c:v>
                </c:pt>
                <c:pt idx="1874">
                  <c:v>0.0821243645919747</c:v>
                </c:pt>
                <c:pt idx="1875">
                  <c:v>0.0793653821987179</c:v>
                </c:pt>
                <c:pt idx="1876">
                  <c:v>0.0768412336135216</c:v>
                </c:pt>
                <c:pt idx="1877">
                  <c:v>0.07382595043615</c:v>
                </c:pt>
                <c:pt idx="1878">
                  <c:v>0.0706175754978158</c:v>
                </c:pt>
                <c:pt idx="1879">
                  <c:v>0.0678012026353361</c:v>
                </c:pt>
                <c:pt idx="1880">
                  <c:v>0.0652351736570034</c:v>
                </c:pt>
                <c:pt idx="1881">
                  <c:v>0.0668806730599998</c:v>
                </c:pt>
                <c:pt idx="1882">
                  <c:v>0.0667455319581391</c:v>
                </c:pt>
                <c:pt idx="1883">
                  <c:v>0.0847497251310853</c:v>
                </c:pt>
                <c:pt idx="1884">
                  <c:v>0.0834840518031778</c:v>
                </c:pt>
                <c:pt idx="1885">
                  <c:v>0.165115710459716</c:v>
                </c:pt>
                <c:pt idx="1886">
                  <c:v>0.097480328157167</c:v>
                </c:pt>
                <c:pt idx="1887">
                  <c:v>0.0944605058941965</c:v>
                </c:pt>
                <c:pt idx="1888">
                  <c:v>0.0916313117329557</c:v>
                </c:pt>
                <c:pt idx="1889">
                  <c:v>0.101909929174471</c:v>
                </c:pt>
                <c:pt idx="1890">
                  <c:v>0.0981330531479767</c:v>
                </c:pt>
                <c:pt idx="1891">
                  <c:v>0.0944062464592519</c:v>
                </c:pt>
                <c:pt idx="1892">
                  <c:v>0.0906088371800264</c:v>
                </c:pt>
                <c:pt idx="1893">
                  <c:v>0.0863368749175319</c:v>
                </c:pt>
                <c:pt idx="1894">
                  <c:v>0.1398452833256</c:v>
                </c:pt>
                <c:pt idx="1895">
                  <c:v>0.0989362061720327</c:v>
                </c:pt>
                <c:pt idx="1896">
                  <c:v>0.0957412314674348</c:v>
                </c:pt>
                <c:pt idx="1897">
                  <c:v>0.0921773645196435</c:v>
                </c:pt>
                <c:pt idx="1898">
                  <c:v>0.0883343088348936</c:v>
                </c:pt>
                <c:pt idx="1899">
                  <c:v>0.084592923617748</c:v>
                </c:pt>
                <c:pt idx="1900">
                  <c:v>0.081855994613391</c:v>
                </c:pt>
                <c:pt idx="1901">
                  <c:v>0.0901625810063553</c:v>
                </c:pt>
                <c:pt idx="1902">
                  <c:v>0.133756268701201</c:v>
                </c:pt>
                <c:pt idx="1903">
                  <c:v>0.103679668951582</c:v>
                </c:pt>
                <c:pt idx="1904">
                  <c:v>0.100671324976346</c:v>
                </c:pt>
                <c:pt idx="1905">
                  <c:v>0.0972340753302807</c:v>
                </c:pt>
                <c:pt idx="1906">
                  <c:v>0.0930767026134662</c:v>
                </c:pt>
                <c:pt idx="1907">
                  <c:v>0.101952993859476</c:v>
                </c:pt>
                <c:pt idx="1908">
                  <c:v>0.108784447345302</c:v>
                </c:pt>
                <c:pt idx="1909">
                  <c:v>0.108900679373816</c:v>
                </c:pt>
                <c:pt idx="1910">
                  <c:v>0.0979865385048002</c:v>
                </c:pt>
                <c:pt idx="1911">
                  <c:v>0.229499082365928</c:v>
                </c:pt>
                <c:pt idx="1912">
                  <c:v>0.178024142972294</c:v>
                </c:pt>
                <c:pt idx="1913">
                  <c:v>0.0961784767422076</c:v>
                </c:pt>
                <c:pt idx="1914">
                  <c:v>0.0987397462421999</c:v>
                </c:pt>
                <c:pt idx="1915">
                  <c:v>0.0947328732993799</c:v>
                </c:pt>
                <c:pt idx="1916">
                  <c:v>0.0902036488058864</c:v>
                </c:pt>
                <c:pt idx="1917">
                  <c:v>0.098736311645023</c:v>
                </c:pt>
                <c:pt idx="1918">
                  <c:v>0.189993772739359</c:v>
                </c:pt>
                <c:pt idx="1919">
                  <c:v>0.11523507131001</c:v>
                </c:pt>
                <c:pt idx="1920">
                  <c:v>0.0965082310567162</c:v>
                </c:pt>
                <c:pt idx="1921">
                  <c:v>0.0912862221023833</c:v>
                </c:pt>
                <c:pt idx="1922">
                  <c:v>0.0857628917554733</c:v>
                </c:pt>
                <c:pt idx="1923">
                  <c:v>0.0811068137799111</c:v>
                </c:pt>
                <c:pt idx="1924">
                  <c:v>0.175354118865763</c:v>
                </c:pt>
                <c:pt idx="1925">
                  <c:v>0.0973305850194845</c:v>
                </c:pt>
                <c:pt idx="1926">
                  <c:v>0.0927985473659229</c:v>
                </c:pt>
                <c:pt idx="1927">
                  <c:v>0.088022682114139</c:v>
                </c:pt>
                <c:pt idx="1928">
                  <c:v>0.0827008553824933</c:v>
                </c:pt>
                <c:pt idx="1929">
                  <c:v>0.0925454280984774</c:v>
                </c:pt>
                <c:pt idx="1930">
                  <c:v>0.0892569018296341</c:v>
                </c:pt>
                <c:pt idx="1931">
                  <c:v>0.0855873830930844</c:v>
                </c:pt>
                <c:pt idx="1932">
                  <c:v>0.0815549147352987</c:v>
                </c:pt>
                <c:pt idx="1933">
                  <c:v>0.0815549147352987</c:v>
                </c:pt>
                <c:pt idx="1934">
                  <c:v>0.0766611521765681</c:v>
                </c:pt>
                <c:pt idx="1935">
                  <c:v>0.0717673896178375</c:v>
                </c:pt>
                <c:pt idx="1936">
                  <c:v>0.066517394674958</c:v>
                </c:pt>
                <c:pt idx="1937">
                  <c:v>0.0616101464521943</c:v>
                </c:pt>
                <c:pt idx="1938">
                  <c:v>0.0563432085546414</c:v>
                </c:pt>
                <c:pt idx="1939">
                  <c:v>0.0512000588978934</c:v>
                </c:pt>
                <c:pt idx="1940">
                  <c:v>0.05056060364818</c:v>
                </c:pt>
                <c:pt idx="1941">
                  <c:v>0.0470100222890568</c:v>
                </c:pt>
                <c:pt idx="1942">
                  <c:v>0.0424135480413466</c:v>
                </c:pt>
                <c:pt idx="1943">
                  <c:v>0.0805172139755763</c:v>
                </c:pt>
                <c:pt idx="1944">
                  <c:v>0.076074177984808</c:v>
                </c:pt>
                <c:pt idx="1945">
                  <c:v>0.0711422437304203</c:v>
                </c:pt>
                <c:pt idx="1946">
                  <c:v>0.0655847557449387</c:v>
                </c:pt>
                <c:pt idx="1947">
                  <c:v>0.0814531794196274</c:v>
                </c:pt>
                <c:pt idx="1948">
                  <c:v>0.0809799532001909</c:v>
                </c:pt>
                <c:pt idx="1949">
                  <c:v>0.0766862266836545</c:v>
                </c:pt>
                <c:pt idx="1950">
                  <c:v>0.0710280183801679</c:v>
                </c:pt>
                <c:pt idx="1951">
                  <c:v>0.13097860383111</c:v>
                </c:pt>
                <c:pt idx="1952">
                  <c:v>0.181260157341196</c:v>
                </c:pt>
                <c:pt idx="1953">
                  <c:v>0.0961107261595517</c:v>
                </c:pt>
                <c:pt idx="1954">
                  <c:v>0.0908521879011732</c:v>
                </c:pt>
                <c:pt idx="1955">
                  <c:v>0.0854436599763339</c:v>
                </c:pt>
                <c:pt idx="1956">
                  <c:v>0.0799519274630156</c:v>
                </c:pt>
                <c:pt idx="1957">
                  <c:v>0.074132044197506</c:v>
                </c:pt>
                <c:pt idx="1958">
                  <c:v>0.0707082072213057</c:v>
                </c:pt>
                <c:pt idx="1959">
                  <c:v>0.0648676949844868</c:v>
                </c:pt>
                <c:pt idx="1960">
                  <c:v>0.0592403226520197</c:v>
                </c:pt>
                <c:pt idx="1961">
                  <c:v>0.0535641551837505</c:v>
                </c:pt>
                <c:pt idx="1962">
                  <c:v>0.0477532904657281</c:v>
                </c:pt>
                <c:pt idx="1963">
                  <c:v>0.0419421498383421</c:v>
                </c:pt>
                <c:pt idx="1964">
                  <c:v>0.0371463770233695</c:v>
                </c:pt>
                <c:pt idx="1965">
                  <c:v>0.0316714560288471</c:v>
                </c:pt>
                <c:pt idx="1966">
                  <c:v>0.0263215412553333</c:v>
                </c:pt>
                <c:pt idx="1967">
                  <c:v>0.0205205828190462</c:v>
                </c:pt>
                <c:pt idx="1968">
                  <c:v>0.0798998585836774</c:v>
                </c:pt>
                <c:pt idx="1969">
                  <c:v>0.0745591081502932</c:v>
                </c:pt>
                <c:pt idx="1970">
                  <c:v>0.0688439740940878</c:v>
                </c:pt>
                <c:pt idx="1971">
                  <c:v>0.0638326837948422</c:v>
                </c:pt>
                <c:pt idx="1972">
                  <c:v>0.05868071417537</c:v>
                </c:pt>
                <c:pt idx="1973">
                  <c:v>0.0530134815491061</c:v>
                </c:pt>
                <c:pt idx="1974">
                  <c:v>0.0470030180216865</c:v>
                </c:pt>
                <c:pt idx="1975">
                  <c:v>0.0412155714303355</c:v>
                </c:pt>
                <c:pt idx="1976">
                  <c:v>0.0352940780295432</c:v>
                </c:pt>
                <c:pt idx="1977">
                  <c:v>0.0298325427334982</c:v>
                </c:pt>
                <c:pt idx="1978">
                  <c:v>0.131776593348654</c:v>
                </c:pt>
                <c:pt idx="1979">
                  <c:v>0.0976123568591918</c:v>
                </c:pt>
                <c:pt idx="1980">
                  <c:v>0.10188773531185</c:v>
                </c:pt>
                <c:pt idx="1981">
                  <c:v>0.210291587637225</c:v>
                </c:pt>
                <c:pt idx="1982">
                  <c:v>0.0968900663388325</c:v>
                </c:pt>
                <c:pt idx="1983">
                  <c:v>0.0909133749634083</c:v>
                </c:pt>
                <c:pt idx="1984">
                  <c:v>0.0866117645933328</c:v>
                </c:pt>
                <c:pt idx="1985">
                  <c:v>0.0806652871308619</c:v>
                </c:pt>
                <c:pt idx="1986">
                  <c:v>0.0757102306470541</c:v>
                </c:pt>
                <c:pt idx="1987">
                  <c:v>0.0723078946110651</c:v>
                </c:pt>
                <c:pt idx="1988">
                  <c:v>0.0747637937484542</c:v>
                </c:pt>
                <c:pt idx="1989">
                  <c:v>0.120836738787689</c:v>
                </c:pt>
                <c:pt idx="1990">
                  <c:v>0.0980338474443309</c:v>
                </c:pt>
                <c:pt idx="1991">
                  <c:v>0.105777275345011</c:v>
                </c:pt>
                <c:pt idx="1992">
                  <c:v>0.155325972255267</c:v>
                </c:pt>
                <c:pt idx="1993">
                  <c:v>0.0948822211549567</c:v>
                </c:pt>
                <c:pt idx="1994">
                  <c:v>0.0963594286859095</c:v>
                </c:pt>
                <c:pt idx="1995">
                  <c:v>0.0910262276289699</c:v>
                </c:pt>
                <c:pt idx="1996">
                  <c:v>0.117569055550473</c:v>
                </c:pt>
                <c:pt idx="1997">
                  <c:v>0.0946305281216826</c:v>
                </c:pt>
                <c:pt idx="1998">
                  <c:v>0.0893283754282275</c:v>
                </c:pt>
                <c:pt idx="1999">
                  <c:v>0.0838380454451752</c:v>
                </c:pt>
                <c:pt idx="2000">
                  <c:v>0.0782442762152307</c:v>
                </c:pt>
                <c:pt idx="2001">
                  <c:v>0.0721446496752769</c:v>
                </c:pt>
                <c:pt idx="2002">
                  <c:v>0.071097204577925</c:v>
                </c:pt>
                <c:pt idx="2003">
                  <c:v>0.0671750568507201</c:v>
                </c:pt>
                <c:pt idx="2004">
                  <c:v>0.0620116164506286</c:v>
                </c:pt>
                <c:pt idx="2005">
                  <c:v>0.199854594581892</c:v>
                </c:pt>
                <c:pt idx="2006">
                  <c:v>0.105598826384453</c:v>
                </c:pt>
                <c:pt idx="2007">
                  <c:v>0.194850652538967</c:v>
                </c:pt>
                <c:pt idx="2008">
                  <c:v>0.110117291173158</c:v>
                </c:pt>
                <c:pt idx="2009">
                  <c:v>0.107682361406814</c:v>
                </c:pt>
                <c:pt idx="2010">
                  <c:v>0.115688366440613</c:v>
                </c:pt>
                <c:pt idx="2011">
                  <c:v>0.182247217752303</c:v>
                </c:pt>
                <c:pt idx="2012">
                  <c:v>0.0961561251068346</c:v>
                </c:pt>
                <c:pt idx="2013">
                  <c:v>0.0901026721918394</c:v>
                </c:pt>
                <c:pt idx="2014">
                  <c:v>0.0844211808735735</c:v>
                </c:pt>
                <c:pt idx="2015">
                  <c:v>0.0788967059095369</c:v>
                </c:pt>
                <c:pt idx="2016">
                  <c:v>0.0730216527959859</c:v>
                </c:pt>
                <c:pt idx="2017">
                  <c:v>0.10938752992671</c:v>
                </c:pt>
                <c:pt idx="2018">
                  <c:v>0.210985908591998</c:v>
                </c:pt>
                <c:pt idx="2019">
                  <c:v>0.173771621772777</c:v>
                </c:pt>
                <c:pt idx="2020">
                  <c:v>0.0946515126030705</c:v>
                </c:pt>
                <c:pt idx="2021">
                  <c:v>0.0911443989789375</c:v>
                </c:pt>
                <c:pt idx="2022">
                  <c:v>0.0858417133943801</c:v>
                </c:pt>
                <c:pt idx="2023">
                  <c:v>0.0810253668847462</c:v>
                </c:pt>
                <c:pt idx="2024">
                  <c:v>0.0750819858637512</c:v>
                </c:pt>
                <c:pt idx="2025">
                  <c:v>0.0728623198438574</c:v>
                </c:pt>
                <c:pt idx="2026">
                  <c:v>0.0672010801977496</c:v>
                </c:pt>
                <c:pt idx="2027">
                  <c:v>0.0617448529898192</c:v>
                </c:pt>
                <c:pt idx="2028">
                  <c:v>0.0560268754072342</c:v>
                </c:pt>
                <c:pt idx="2029">
                  <c:v>0.0499827532433568</c:v>
                </c:pt>
                <c:pt idx="2030">
                  <c:v>0.0439497232557584</c:v>
                </c:pt>
                <c:pt idx="2031">
                  <c:v>0.047716282363512</c:v>
                </c:pt>
                <c:pt idx="2032">
                  <c:v>0.0457954164945313</c:v>
                </c:pt>
                <c:pt idx="2033">
                  <c:v>0.0403236962653801</c:v>
                </c:pt>
                <c:pt idx="2034">
                  <c:v>0.0341445566295611</c:v>
                </c:pt>
                <c:pt idx="2035">
                  <c:v>0.0276498405368275</c:v>
                </c:pt>
                <c:pt idx="2036">
                  <c:v>0.0229057303073634</c:v>
                </c:pt>
                <c:pt idx="2037">
                  <c:v>0.0267346093177139</c:v>
                </c:pt>
                <c:pt idx="2038">
                  <c:v>0.0217506352175871</c:v>
                </c:pt>
                <c:pt idx="2039">
                  <c:v>0.026805056825774</c:v>
                </c:pt>
                <c:pt idx="2040">
                  <c:v>0.0221722184977946</c:v>
                </c:pt>
                <c:pt idx="2041">
                  <c:v>0.017125607779753</c:v>
                </c:pt>
                <c:pt idx="2042">
                  <c:v>0.0122876010281776</c:v>
                </c:pt>
                <c:pt idx="2043">
                  <c:v>0.00900721791732262</c:v>
                </c:pt>
                <c:pt idx="2044">
                  <c:v>0.0805547569675604</c:v>
                </c:pt>
                <c:pt idx="2045">
                  <c:v>0.0805699124935568</c:v>
                </c:pt>
                <c:pt idx="2046">
                  <c:v>0.0839961079909925</c:v>
                </c:pt>
                <c:pt idx="2047">
                  <c:v>0.0972607262289375</c:v>
                </c:pt>
                <c:pt idx="2048">
                  <c:v>0.0924935092494405</c:v>
                </c:pt>
                <c:pt idx="2049">
                  <c:v>0.0879448211644045</c:v>
                </c:pt>
                <c:pt idx="2050">
                  <c:v>0.0830100179652859</c:v>
                </c:pt>
                <c:pt idx="2051">
                  <c:v>0.0818212727974705</c:v>
                </c:pt>
                <c:pt idx="2052">
                  <c:v>0.0765055725536607</c:v>
                </c:pt>
                <c:pt idx="2053">
                  <c:v>0.127555925875714</c:v>
                </c:pt>
                <c:pt idx="2054">
                  <c:v>0.0948323008742109</c:v>
                </c:pt>
                <c:pt idx="2055">
                  <c:v>0.0890772177560577</c:v>
                </c:pt>
                <c:pt idx="2056">
                  <c:v>0.0834694869343309</c:v>
                </c:pt>
                <c:pt idx="2057">
                  <c:v>0.0779553194159845</c:v>
                </c:pt>
                <c:pt idx="2058">
                  <c:v>0.0722878187175808</c:v>
                </c:pt>
                <c:pt idx="2059">
                  <c:v>0.0727236627342698</c:v>
                </c:pt>
                <c:pt idx="2060">
                  <c:v>0.0672020359928256</c:v>
                </c:pt>
                <c:pt idx="2061">
                  <c:v>0.178145060860815</c:v>
                </c:pt>
                <c:pt idx="2062">
                  <c:v>0.134355293975757</c:v>
                </c:pt>
                <c:pt idx="2063">
                  <c:v>0.0945540719178184</c:v>
                </c:pt>
                <c:pt idx="2064">
                  <c:v>0.0897533624807074</c:v>
                </c:pt>
                <c:pt idx="2065">
                  <c:v>0.08602873001162</c:v>
                </c:pt>
                <c:pt idx="2066">
                  <c:v>0.0816053477985576</c:v>
                </c:pt>
                <c:pt idx="2067">
                  <c:v>0.0767362870040986</c:v>
                </c:pt>
                <c:pt idx="2068">
                  <c:v>0.072270968825652</c:v>
                </c:pt>
                <c:pt idx="2069">
                  <c:v>0.0687514197177585</c:v>
                </c:pt>
                <c:pt idx="2070">
                  <c:v>0.0649747894745047</c:v>
                </c:pt>
                <c:pt idx="2071">
                  <c:v>0.0606747572634425</c:v>
                </c:pt>
                <c:pt idx="2072">
                  <c:v>0.0561351317184615</c:v>
                </c:pt>
                <c:pt idx="2073">
                  <c:v>0.051848972475069</c:v>
                </c:pt>
                <c:pt idx="2074">
                  <c:v>0.0476112740826378</c:v>
                </c:pt>
                <c:pt idx="2075">
                  <c:v>0.0442239309483601</c:v>
                </c:pt>
                <c:pt idx="2076">
                  <c:v>0.0407824938358907</c:v>
                </c:pt>
                <c:pt idx="2077">
                  <c:v>0.0379179396947264</c:v>
                </c:pt>
                <c:pt idx="2078">
                  <c:v>0.0345558365044321</c:v>
                </c:pt>
                <c:pt idx="2079">
                  <c:v>0.0302385587180896</c:v>
                </c:pt>
                <c:pt idx="2080">
                  <c:v>0.0255789940611035</c:v>
                </c:pt>
                <c:pt idx="2081">
                  <c:v>0.0207273072933303</c:v>
                </c:pt>
                <c:pt idx="2082">
                  <c:v>0.0160679335112996</c:v>
                </c:pt>
                <c:pt idx="2083">
                  <c:v>0.0111347903207608</c:v>
                </c:pt>
                <c:pt idx="2084">
                  <c:v>0.00663786115539277</c:v>
                </c:pt>
                <c:pt idx="2085">
                  <c:v>0.00171181104970963</c:v>
                </c:pt>
                <c:pt idx="2086">
                  <c:v>-0.00663778501890477</c:v>
                </c:pt>
                <c:pt idx="2087">
                  <c:v>-0.0168218820423855</c:v>
                </c:pt>
                <c:pt idx="2088">
                  <c:v>-0.0265120308015205</c:v>
                </c:pt>
                <c:pt idx="2089">
                  <c:v>-0.0359673892277668</c:v>
                </c:pt>
                <c:pt idx="2090">
                  <c:v>-0.0449217634763035</c:v>
                </c:pt>
                <c:pt idx="2091">
                  <c:v>-0.0514464930055702</c:v>
                </c:pt>
                <c:pt idx="2092">
                  <c:v>-0.0587628914406728</c:v>
                </c:pt>
                <c:pt idx="2093">
                  <c:v>-0.0672698177348836</c:v>
                </c:pt>
                <c:pt idx="2094">
                  <c:v>-0.0757474941847782</c:v>
                </c:pt>
                <c:pt idx="2095">
                  <c:v>-0.0849368507872976</c:v>
                </c:pt>
                <c:pt idx="2096">
                  <c:v>-0.0948026884431738</c:v>
                </c:pt>
                <c:pt idx="2097">
                  <c:v>-0.10464404148748</c:v>
                </c:pt>
                <c:pt idx="2098">
                  <c:v>-0.11377561939079</c:v>
                </c:pt>
                <c:pt idx="2099">
                  <c:v>-0.123484536372868</c:v>
                </c:pt>
                <c:pt idx="2100">
                  <c:v>-0.132991732340048</c:v>
                </c:pt>
                <c:pt idx="2101">
                  <c:v>-0.141777995508296</c:v>
                </c:pt>
                <c:pt idx="2102">
                  <c:v>-0.053701653852767</c:v>
                </c:pt>
                <c:pt idx="2103">
                  <c:v>-0.0381231429454791</c:v>
                </c:pt>
                <c:pt idx="2104">
                  <c:v>0.0151127569887937</c:v>
                </c:pt>
                <c:pt idx="2105">
                  <c:v>0.0625562733207721</c:v>
                </c:pt>
                <c:pt idx="2106">
                  <c:v>0.250578140525356</c:v>
                </c:pt>
                <c:pt idx="2107">
                  <c:v>0.129487232534125</c:v>
                </c:pt>
                <c:pt idx="2108">
                  <c:v>0.0996859125986653</c:v>
                </c:pt>
                <c:pt idx="2109">
                  <c:v>0.0968449882465274</c:v>
                </c:pt>
                <c:pt idx="2110">
                  <c:v>0.0934319337782396</c:v>
                </c:pt>
                <c:pt idx="2111">
                  <c:v>0.0906302243174921</c:v>
                </c:pt>
                <c:pt idx="2112">
                  <c:v>0.0877512744838435</c:v>
                </c:pt>
                <c:pt idx="2113">
                  <c:v>0.0850192584440858</c:v>
                </c:pt>
                <c:pt idx="2114">
                  <c:v>0.0816750376590067</c:v>
                </c:pt>
                <c:pt idx="2115">
                  <c:v>0.0781032194473288</c:v>
                </c:pt>
                <c:pt idx="2116">
                  <c:v>0.0743319590526565</c:v>
                </c:pt>
                <c:pt idx="2117">
                  <c:v>0.0706281329906477</c:v>
                </c:pt>
                <c:pt idx="2118">
                  <c:v>0.066824131500206</c:v>
                </c:pt>
                <c:pt idx="2119">
                  <c:v>0.0630277896764155</c:v>
                </c:pt>
                <c:pt idx="2120">
                  <c:v>0.0591054940535376</c:v>
                </c:pt>
                <c:pt idx="2121">
                  <c:v>0.0790801596621449</c:v>
                </c:pt>
                <c:pt idx="2122">
                  <c:v>0.081065174532829</c:v>
                </c:pt>
                <c:pt idx="2123">
                  <c:v>0.1387399962591</c:v>
                </c:pt>
                <c:pt idx="2124">
                  <c:v>0.102382583347555</c:v>
                </c:pt>
                <c:pt idx="2125">
                  <c:v>0.102633344162372</c:v>
                </c:pt>
                <c:pt idx="2126">
                  <c:v>0.0988419673172838</c:v>
                </c:pt>
                <c:pt idx="2127">
                  <c:v>0.0955790239077334</c:v>
                </c:pt>
                <c:pt idx="2128">
                  <c:v>0.0928867481987885</c:v>
                </c:pt>
                <c:pt idx="2129">
                  <c:v>0.0899749989671319</c:v>
                </c:pt>
                <c:pt idx="2130">
                  <c:v>0.0868813723663664</c:v>
                </c:pt>
                <c:pt idx="2131">
                  <c:v>0.0835950477379079</c:v>
                </c:pt>
                <c:pt idx="2132">
                  <c:v>0.0803963059046344</c:v>
                </c:pt>
                <c:pt idx="2133">
                  <c:v>0.0776310296025302</c:v>
                </c:pt>
                <c:pt idx="2134">
                  <c:v>0.0748270598016323</c:v>
                </c:pt>
                <c:pt idx="2135">
                  <c:v>0.071915839355926</c:v>
                </c:pt>
                <c:pt idx="2136">
                  <c:v>0.0689900352642003</c:v>
                </c:pt>
                <c:pt idx="2137">
                  <c:v>0.0659373288425375</c:v>
                </c:pt>
                <c:pt idx="2138">
                  <c:v>0.0628826511159794</c:v>
                </c:pt>
                <c:pt idx="2139">
                  <c:v>0.060031311719847</c:v>
                </c:pt>
                <c:pt idx="2140">
                  <c:v>0.0570257861209602</c:v>
                </c:pt>
                <c:pt idx="2141">
                  <c:v>0.0538845100263401</c:v>
                </c:pt>
                <c:pt idx="2142">
                  <c:v>0.0510071040665543</c:v>
                </c:pt>
                <c:pt idx="2143">
                  <c:v>0.0480574030341057</c:v>
                </c:pt>
                <c:pt idx="2144">
                  <c:v>0.0450547364328064</c:v>
                </c:pt>
                <c:pt idx="2145">
                  <c:v>0.0422194533718334</c:v>
                </c:pt>
                <c:pt idx="2146">
                  <c:v>0.0392905597341189</c:v>
                </c:pt>
                <c:pt idx="2147">
                  <c:v>0.0362811741539253</c:v>
                </c:pt>
                <c:pt idx="2148">
                  <c:v>0.0340316468505597</c:v>
                </c:pt>
                <c:pt idx="2149">
                  <c:v>0.0319575723254406</c:v>
                </c:pt>
                <c:pt idx="2150">
                  <c:v>0.0294066355524345</c:v>
                </c:pt>
                <c:pt idx="2151">
                  <c:v>0.0274524208050597</c:v>
                </c:pt>
                <c:pt idx="2152">
                  <c:v>0.0313806073813985</c:v>
                </c:pt>
                <c:pt idx="2153">
                  <c:v>0.0293926022367601</c:v>
                </c:pt>
                <c:pt idx="2154">
                  <c:v>0.0272185662813991</c:v>
                </c:pt>
                <c:pt idx="2155">
                  <c:v>0.0243884689526619</c:v>
                </c:pt>
                <c:pt idx="2156">
                  <c:v>0.0216780773178129</c:v>
                </c:pt>
                <c:pt idx="2157">
                  <c:v>0.0188305393924777</c:v>
                </c:pt>
                <c:pt idx="2158">
                  <c:v>0.0164533200165697</c:v>
                </c:pt>
                <c:pt idx="2159">
                  <c:v>0.0148980438106494</c:v>
                </c:pt>
                <c:pt idx="2160">
                  <c:v>0.0387139309002913</c:v>
                </c:pt>
                <c:pt idx="2161">
                  <c:v>0.0366568967190544</c:v>
                </c:pt>
                <c:pt idx="2162">
                  <c:v>0.0344995361140625</c:v>
                </c:pt>
                <c:pt idx="2163">
                  <c:v>0.0326160584501329</c:v>
                </c:pt>
                <c:pt idx="2164">
                  <c:v>0.0302482774983919</c:v>
                </c:pt>
                <c:pt idx="2165">
                  <c:v>0.0276973349989575</c:v>
                </c:pt>
                <c:pt idx="2166">
                  <c:v>0.0964943297547163</c:v>
                </c:pt>
                <c:pt idx="2167">
                  <c:v>0.0945290925537299</c:v>
                </c:pt>
                <c:pt idx="2168">
                  <c:v>0.116899510372739</c:v>
                </c:pt>
                <c:pt idx="2169">
                  <c:v>0.2865655138999</c:v>
                </c:pt>
                <c:pt idx="2170">
                  <c:v>0.135857121148276</c:v>
                </c:pt>
                <c:pt idx="2171">
                  <c:v>0.0979423772441101</c:v>
                </c:pt>
                <c:pt idx="2172">
                  <c:v>0.0962733686110157</c:v>
                </c:pt>
                <c:pt idx="2173">
                  <c:v>0.0945455076472303</c:v>
                </c:pt>
                <c:pt idx="2174">
                  <c:v>0.0928898760136281</c:v>
                </c:pt>
                <c:pt idx="2175">
                  <c:v>0.0906564264570166</c:v>
                </c:pt>
                <c:pt idx="2176">
                  <c:v>0.134788439661651</c:v>
                </c:pt>
                <c:pt idx="2177">
                  <c:v>0.0984297957313045</c:v>
                </c:pt>
                <c:pt idx="2178">
                  <c:v>0.208906290969971</c:v>
                </c:pt>
                <c:pt idx="2179">
                  <c:v>0.2109292846319</c:v>
                </c:pt>
                <c:pt idx="2180">
                  <c:v>0.103626181265859</c:v>
                </c:pt>
                <c:pt idx="2181">
                  <c:v>0.100172662406054</c:v>
                </c:pt>
                <c:pt idx="2182">
                  <c:v>0.0987064410961955</c:v>
                </c:pt>
                <c:pt idx="2183">
                  <c:v>0.0971805229367537</c:v>
                </c:pt>
                <c:pt idx="2184">
                  <c:v>0.095382383472057</c:v>
                </c:pt>
                <c:pt idx="2185">
                  <c:v>0.0930630613151957</c:v>
                </c:pt>
                <c:pt idx="2186">
                  <c:v>0.152180376561122</c:v>
                </c:pt>
                <c:pt idx="2187">
                  <c:v>0.0984386708007141</c:v>
                </c:pt>
                <c:pt idx="2188">
                  <c:v>0.0965169095095393</c:v>
                </c:pt>
                <c:pt idx="2189">
                  <c:v>0.0955883500741381</c:v>
                </c:pt>
                <c:pt idx="2190">
                  <c:v>0.0935771911319036</c:v>
                </c:pt>
                <c:pt idx="2191">
                  <c:v>0.0914757139891047</c:v>
                </c:pt>
                <c:pt idx="2192">
                  <c:v>0.0888690577920723</c:v>
                </c:pt>
                <c:pt idx="2193">
                  <c:v>0.0914058909794017</c:v>
                </c:pt>
                <c:pt idx="2194">
                  <c:v>0.255113914641488</c:v>
                </c:pt>
                <c:pt idx="2195">
                  <c:v>0.0988505450796153</c:v>
                </c:pt>
                <c:pt idx="2196">
                  <c:v>0.0965763841995906</c:v>
                </c:pt>
                <c:pt idx="2197">
                  <c:v>0.0942731021392433</c:v>
                </c:pt>
                <c:pt idx="2198">
                  <c:v>0.0927995874345755</c:v>
                </c:pt>
                <c:pt idx="2199">
                  <c:v>0.0914064928404936</c:v>
                </c:pt>
                <c:pt idx="2200">
                  <c:v>0.0891402682836402</c:v>
                </c:pt>
                <c:pt idx="2201">
                  <c:v>0.0866591042222415</c:v>
                </c:pt>
                <c:pt idx="2202">
                  <c:v>0.0839406687707811</c:v>
                </c:pt>
                <c:pt idx="2203">
                  <c:v>0.0815296219811965</c:v>
                </c:pt>
                <c:pt idx="2204">
                  <c:v>0.0788342200541501</c:v>
                </c:pt>
                <c:pt idx="2205">
                  <c:v>0.0985134847724</c:v>
                </c:pt>
                <c:pt idx="2206">
                  <c:v>0.0968980139947912</c:v>
                </c:pt>
                <c:pt idx="2207">
                  <c:v>0.0948707426536301</c:v>
                </c:pt>
                <c:pt idx="2208">
                  <c:v>0.0925680142588176</c:v>
                </c:pt>
                <c:pt idx="2209">
                  <c:v>0.0948068851932746</c:v>
                </c:pt>
                <c:pt idx="2210">
                  <c:v>0.100782260179248</c:v>
                </c:pt>
                <c:pt idx="2211">
                  <c:v>0.0983346180241771</c:v>
                </c:pt>
                <c:pt idx="2212">
                  <c:v>0.0955614580053157</c:v>
                </c:pt>
                <c:pt idx="2213">
                  <c:v>0.093145331925843</c:v>
                </c:pt>
                <c:pt idx="2214">
                  <c:v>0.0907009321240599</c:v>
                </c:pt>
                <c:pt idx="2215">
                  <c:v>0.0920487624289785</c:v>
                </c:pt>
                <c:pt idx="2216">
                  <c:v>0.0894941116427217</c:v>
                </c:pt>
                <c:pt idx="2217">
                  <c:v>0.0874146474005197</c:v>
                </c:pt>
                <c:pt idx="2218">
                  <c:v>0.0854551375221626</c:v>
                </c:pt>
                <c:pt idx="2219">
                  <c:v>0.0833046680104297</c:v>
                </c:pt>
                <c:pt idx="2220">
                  <c:v>0.0808159689221424</c:v>
                </c:pt>
                <c:pt idx="2221">
                  <c:v>0.126292332075949</c:v>
                </c:pt>
                <c:pt idx="2222">
                  <c:v>0.127792944622476</c:v>
                </c:pt>
                <c:pt idx="2223">
                  <c:v>0.109958126595378</c:v>
                </c:pt>
                <c:pt idx="2224">
                  <c:v>0.0995356896303614</c:v>
                </c:pt>
                <c:pt idx="2225">
                  <c:v>0.0960324717347029</c:v>
                </c:pt>
                <c:pt idx="2226">
                  <c:v>0.0940766733578189</c:v>
                </c:pt>
                <c:pt idx="2227">
                  <c:v>0.190996247778691</c:v>
                </c:pt>
                <c:pt idx="2228">
                  <c:v>0.0978396216888792</c:v>
                </c:pt>
                <c:pt idx="2229">
                  <c:v>0.0947035699948726</c:v>
                </c:pt>
                <c:pt idx="2230">
                  <c:v>0.103482769343679</c:v>
                </c:pt>
                <c:pt idx="2231">
                  <c:v>0.0997053609813345</c:v>
                </c:pt>
                <c:pt idx="2232">
                  <c:v>0.0973610250676433</c:v>
                </c:pt>
                <c:pt idx="2233">
                  <c:v>0.0947009014697808</c:v>
                </c:pt>
                <c:pt idx="2234">
                  <c:v>0.118678762357223</c:v>
                </c:pt>
                <c:pt idx="2235">
                  <c:v>0.0984435122618603</c:v>
                </c:pt>
                <c:pt idx="2236">
                  <c:v>0.0967455340521341</c:v>
                </c:pt>
                <c:pt idx="2237">
                  <c:v>0.0943987934137451</c:v>
                </c:pt>
                <c:pt idx="2238">
                  <c:v>0.0913482583746403</c:v>
                </c:pt>
                <c:pt idx="2239">
                  <c:v>0.0880841791991846</c:v>
                </c:pt>
                <c:pt idx="2240">
                  <c:v>0.0846454005441517</c:v>
                </c:pt>
                <c:pt idx="2241">
                  <c:v>0.0812444916156194</c:v>
                </c:pt>
                <c:pt idx="2242">
                  <c:v>0.0793809039370492</c:v>
                </c:pt>
                <c:pt idx="2243">
                  <c:v>0.0763106585327005</c:v>
                </c:pt>
                <c:pt idx="2244">
                  <c:v>0.0771192954648603</c:v>
                </c:pt>
                <c:pt idx="2245">
                  <c:v>0.0742327797991322</c:v>
                </c:pt>
                <c:pt idx="2246">
                  <c:v>0.139756868987006</c:v>
                </c:pt>
                <c:pt idx="2247">
                  <c:v>0.0972760814527498</c:v>
                </c:pt>
                <c:pt idx="2248">
                  <c:v>0.0938484738454126</c:v>
                </c:pt>
                <c:pt idx="2249">
                  <c:v>0.280139528497894</c:v>
                </c:pt>
                <c:pt idx="2250">
                  <c:v>0.0974383781269201</c:v>
                </c:pt>
                <c:pt idx="2251">
                  <c:v>0.0943577611159749</c:v>
                </c:pt>
                <c:pt idx="2252">
                  <c:v>0.0902354344741067</c:v>
                </c:pt>
                <c:pt idx="2253">
                  <c:v>0.0859636712959402</c:v>
                </c:pt>
                <c:pt idx="2254">
                  <c:v>0.0822879031826069</c:v>
                </c:pt>
                <c:pt idx="2255">
                  <c:v>0.0788046715885624</c:v>
                </c:pt>
                <c:pt idx="2256">
                  <c:v>0.0748830694745985</c:v>
                </c:pt>
                <c:pt idx="2257">
                  <c:v>0.070828610041759</c:v>
                </c:pt>
                <c:pt idx="2258">
                  <c:v>0.0674801332125507</c:v>
                </c:pt>
                <c:pt idx="2259">
                  <c:v>0.0635773040393119</c:v>
                </c:pt>
                <c:pt idx="2260">
                  <c:v>0.0593685942477711</c:v>
                </c:pt>
                <c:pt idx="2261">
                  <c:v>0.0554360645175602</c:v>
                </c:pt>
                <c:pt idx="2262">
                  <c:v>0.0512273200746269</c:v>
                </c:pt>
                <c:pt idx="2263">
                  <c:v>0.0468856771259403</c:v>
                </c:pt>
                <c:pt idx="2264">
                  <c:v>0.0428497275064552</c:v>
                </c:pt>
                <c:pt idx="2265">
                  <c:v>0.0864296170756151</c:v>
                </c:pt>
                <c:pt idx="2266">
                  <c:v>0.0830901492948597</c:v>
                </c:pt>
                <c:pt idx="2267">
                  <c:v>0.0787881535410773</c:v>
                </c:pt>
                <c:pt idx="2268">
                  <c:v>0.0746099696643001</c:v>
                </c:pt>
                <c:pt idx="2269">
                  <c:v>0.0709071333119109</c:v>
                </c:pt>
                <c:pt idx="2270">
                  <c:v>0.0670875211659365</c:v>
                </c:pt>
                <c:pt idx="2271">
                  <c:v>0.0628141929163071</c:v>
                </c:pt>
                <c:pt idx="2272">
                  <c:v>0.18300251005369</c:v>
                </c:pt>
                <c:pt idx="2273">
                  <c:v>0.0962799689971751</c:v>
                </c:pt>
                <c:pt idx="2274">
                  <c:v>0.0991538854582847</c:v>
                </c:pt>
                <c:pt idx="2275">
                  <c:v>0.0962146987520755</c:v>
                </c:pt>
                <c:pt idx="2276">
                  <c:v>0.0931137291319335</c:v>
                </c:pt>
                <c:pt idx="2277">
                  <c:v>0.0900659175028031</c:v>
                </c:pt>
                <c:pt idx="2278">
                  <c:v>0.0863948687172269</c:v>
                </c:pt>
                <c:pt idx="2279">
                  <c:v>0.0821282495408324</c:v>
                </c:pt>
                <c:pt idx="2280">
                  <c:v>0.0778419575295262</c:v>
                </c:pt>
                <c:pt idx="2281">
                  <c:v>0.0736787717834451</c:v>
                </c:pt>
                <c:pt idx="2282">
                  <c:v>0.0690387375026704</c:v>
                </c:pt>
                <c:pt idx="2283">
                  <c:v>0.0640082374098929</c:v>
                </c:pt>
                <c:pt idx="2284">
                  <c:v>0.0591841288079162</c:v>
                </c:pt>
                <c:pt idx="2285">
                  <c:v>0.0544505831689106</c:v>
                </c:pt>
                <c:pt idx="2286">
                  <c:v>0.0490925126690305</c:v>
                </c:pt>
                <c:pt idx="2287">
                  <c:v>0.0437819104567245</c:v>
                </c:pt>
                <c:pt idx="2288">
                  <c:v>0.0379165466687608</c:v>
                </c:pt>
                <c:pt idx="2289">
                  <c:v>0.0322730866690126</c:v>
                </c:pt>
                <c:pt idx="2290">
                  <c:v>0.147961982892811</c:v>
                </c:pt>
                <c:pt idx="2291">
                  <c:v>0.0958975700430917</c:v>
                </c:pt>
                <c:pt idx="2292">
                  <c:v>0.0915349387242776</c:v>
                </c:pt>
                <c:pt idx="2293">
                  <c:v>0.0870523385617012</c:v>
                </c:pt>
                <c:pt idx="2294">
                  <c:v>0.0822146782083703</c:v>
                </c:pt>
                <c:pt idx="2295">
                  <c:v>0.077441535841765</c:v>
                </c:pt>
                <c:pt idx="2296">
                  <c:v>0.0717860322068244</c:v>
                </c:pt>
                <c:pt idx="2297">
                  <c:v>0.0663858279173941</c:v>
                </c:pt>
                <c:pt idx="2298">
                  <c:v>0.0615235963521878</c:v>
                </c:pt>
                <c:pt idx="2299">
                  <c:v>0.0572237998711313</c:v>
                </c:pt>
                <c:pt idx="2300">
                  <c:v>0.0526456194873017</c:v>
                </c:pt>
                <c:pt idx="2301">
                  <c:v>0.0477414600872941</c:v>
                </c:pt>
                <c:pt idx="2302">
                  <c:v>0.0424189947596181</c:v>
                </c:pt>
                <c:pt idx="2303">
                  <c:v>0.122643035004506</c:v>
                </c:pt>
                <c:pt idx="2304">
                  <c:v>0.106389730096569</c:v>
                </c:pt>
                <c:pt idx="2305">
                  <c:v>0.0974872464279586</c:v>
                </c:pt>
                <c:pt idx="2306">
                  <c:v>0.0921628994596271</c:v>
                </c:pt>
                <c:pt idx="2307">
                  <c:v>0.0872646926277636</c:v>
                </c:pt>
                <c:pt idx="2308">
                  <c:v>0.107067205485075</c:v>
                </c:pt>
                <c:pt idx="2309">
                  <c:v>0.100507896369044</c:v>
                </c:pt>
                <c:pt idx="2310">
                  <c:v>0.0958011539343857</c:v>
                </c:pt>
                <c:pt idx="2311">
                  <c:v>0.091070362825574</c:v>
                </c:pt>
                <c:pt idx="2312">
                  <c:v>0.0870914177323148</c:v>
                </c:pt>
                <c:pt idx="2313">
                  <c:v>0.0819135554903598</c:v>
                </c:pt>
                <c:pt idx="2314">
                  <c:v>0.0759010050981008</c:v>
                </c:pt>
                <c:pt idx="2315">
                  <c:v>0.0693678124885546</c:v>
                </c:pt>
                <c:pt idx="2316">
                  <c:v>0.0632798203635347</c:v>
                </c:pt>
                <c:pt idx="2317">
                  <c:v>0.0582811818462312</c:v>
                </c:pt>
                <c:pt idx="2318">
                  <c:v>0.0618549272092013</c:v>
                </c:pt>
                <c:pt idx="2319">
                  <c:v>0.0566618790435687</c:v>
                </c:pt>
                <c:pt idx="2320">
                  <c:v>0.0714402603563187</c:v>
                </c:pt>
                <c:pt idx="2321">
                  <c:v>0.072839200621861</c:v>
                </c:pt>
                <c:pt idx="2322">
                  <c:v>0.0673392532324344</c:v>
                </c:pt>
                <c:pt idx="2323">
                  <c:v>0.0731146944230729</c:v>
                </c:pt>
                <c:pt idx="2324">
                  <c:v>0.0677045581726392</c:v>
                </c:pt>
                <c:pt idx="2325">
                  <c:v>0.0621478106914268</c:v>
                </c:pt>
                <c:pt idx="2326">
                  <c:v>0.0560666357365049</c:v>
                </c:pt>
                <c:pt idx="2327">
                  <c:v>0.0509579909169073</c:v>
                </c:pt>
                <c:pt idx="2328">
                  <c:v>0.0465791603156569</c:v>
                </c:pt>
                <c:pt idx="2329">
                  <c:v>0.0408356028817034</c:v>
                </c:pt>
                <c:pt idx="2330">
                  <c:v>0.0352256736039129</c:v>
                </c:pt>
                <c:pt idx="2331">
                  <c:v>0.0296310270789393</c:v>
                </c:pt>
                <c:pt idx="2332">
                  <c:v>0.0236274857425245</c:v>
                </c:pt>
                <c:pt idx="2333">
                  <c:v>0.0175503225046785</c:v>
                </c:pt>
                <c:pt idx="2334">
                  <c:v>0.0108484189004052</c:v>
                </c:pt>
                <c:pt idx="2335">
                  <c:v>0.00469124605243976</c:v>
                </c:pt>
                <c:pt idx="2336">
                  <c:v>-0.00222919592918269</c:v>
                </c:pt>
                <c:pt idx="2337">
                  <c:v>-0.0142992007409939</c:v>
                </c:pt>
                <c:pt idx="2338">
                  <c:v>-0.0266621595668721</c:v>
                </c:pt>
                <c:pt idx="2339">
                  <c:v>-0.0394131509793447</c:v>
                </c:pt>
                <c:pt idx="2340">
                  <c:v>-0.0522467049805464</c:v>
                </c:pt>
                <c:pt idx="2341">
                  <c:v>-0.0639467533157529</c:v>
                </c:pt>
                <c:pt idx="2342">
                  <c:v>-0.0768338284361909</c:v>
                </c:pt>
                <c:pt idx="2343">
                  <c:v>-0.0890698718328067</c:v>
                </c:pt>
                <c:pt idx="2344">
                  <c:v>-0.0996539268018492</c:v>
                </c:pt>
                <c:pt idx="2345">
                  <c:v>-0.00173324802702601</c:v>
                </c:pt>
                <c:pt idx="2346">
                  <c:v>0.0408474017478895</c:v>
                </c:pt>
                <c:pt idx="2347">
                  <c:v>0.0348982658720638</c:v>
                </c:pt>
                <c:pt idx="2348">
                  <c:v>0.0290602329113339</c:v>
                </c:pt>
                <c:pt idx="2349">
                  <c:v>0.0232094770774578</c:v>
                </c:pt>
                <c:pt idx="2350">
                  <c:v>0.0165194793581211</c:v>
                </c:pt>
                <c:pt idx="2351">
                  <c:v>0.0104438810817458</c:v>
                </c:pt>
                <c:pt idx="2352">
                  <c:v>0.00333139930338522</c:v>
                </c:pt>
                <c:pt idx="2353">
                  <c:v>-0.00546471492460787</c:v>
                </c:pt>
                <c:pt idx="2354">
                  <c:v>-0.0161029934650858</c:v>
                </c:pt>
                <c:pt idx="2355">
                  <c:v>0.0731519239686271</c:v>
                </c:pt>
                <c:pt idx="2356">
                  <c:v>0.215286292847758</c:v>
                </c:pt>
                <c:pt idx="2357">
                  <c:v>0.0950432683586926</c:v>
                </c:pt>
                <c:pt idx="2358">
                  <c:v>0.0896419458282767</c:v>
                </c:pt>
                <c:pt idx="2359">
                  <c:v>0.0841420358605236</c:v>
                </c:pt>
                <c:pt idx="2360">
                  <c:v>0.0785139470592022</c:v>
                </c:pt>
                <c:pt idx="2361">
                  <c:v>0.0730140849557208</c:v>
                </c:pt>
                <c:pt idx="2362">
                  <c:v>0.0702582098234008</c:v>
                </c:pt>
                <c:pt idx="2363">
                  <c:v>0.0636134970023598</c:v>
                </c:pt>
                <c:pt idx="2364">
                  <c:v>0.0571656044007525</c:v>
                </c:pt>
                <c:pt idx="2365">
                  <c:v>0.0505876900974993</c:v>
                </c:pt>
                <c:pt idx="2366">
                  <c:v>0.0442695201293293</c:v>
                </c:pt>
                <c:pt idx="2367">
                  <c:v>0.0379408890988597</c:v>
                </c:pt>
                <c:pt idx="2368">
                  <c:v>0.0333079881933933</c:v>
                </c:pt>
                <c:pt idx="2369">
                  <c:v>0.0283714000864836</c:v>
                </c:pt>
                <c:pt idx="2370">
                  <c:v>0.0888066867825721</c:v>
                </c:pt>
                <c:pt idx="2371">
                  <c:v>0.0842093910084391</c:v>
                </c:pt>
                <c:pt idx="2372">
                  <c:v>0.078112448369847</c:v>
                </c:pt>
                <c:pt idx="2373">
                  <c:v>0.0715127221290921</c:v>
                </c:pt>
                <c:pt idx="2374">
                  <c:v>0.0648935708620943</c:v>
                </c:pt>
                <c:pt idx="2375">
                  <c:v>0.0589151341816367</c:v>
                </c:pt>
                <c:pt idx="2376">
                  <c:v>0.0525767242000084</c:v>
                </c:pt>
                <c:pt idx="2377">
                  <c:v>0.0463805109071853</c:v>
                </c:pt>
                <c:pt idx="2378">
                  <c:v>0.0399877632926202</c:v>
                </c:pt>
                <c:pt idx="2379">
                  <c:v>0.037623829421989</c:v>
                </c:pt>
                <c:pt idx="2380">
                  <c:v>0.0375377085065478</c:v>
                </c:pt>
                <c:pt idx="2381">
                  <c:v>0.0318524756264178</c:v>
                </c:pt>
                <c:pt idx="2382">
                  <c:v>0.0255032241837534</c:v>
                </c:pt>
                <c:pt idx="2383">
                  <c:v>0.0189992464077955</c:v>
                </c:pt>
                <c:pt idx="2384">
                  <c:v>0.0127110530718548</c:v>
                </c:pt>
                <c:pt idx="2385">
                  <c:v>0.00907147130052954</c:v>
                </c:pt>
                <c:pt idx="2386">
                  <c:v>0.00294171298540902</c:v>
                </c:pt>
                <c:pt idx="2387">
                  <c:v>-0.00677521011422621</c:v>
                </c:pt>
                <c:pt idx="2388">
                  <c:v>-0.0195430122812166</c:v>
                </c:pt>
                <c:pt idx="2389">
                  <c:v>-0.0325932077648445</c:v>
                </c:pt>
                <c:pt idx="2390">
                  <c:v>-0.0313472802975216</c:v>
                </c:pt>
                <c:pt idx="2391">
                  <c:v>-0.0437936225070958</c:v>
                </c:pt>
                <c:pt idx="2392">
                  <c:v>-0.0569968611364193</c:v>
                </c:pt>
                <c:pt idx="2393">
                  <c:v>-0.0697039201739582</c:v>
                </c:pt>
                <c:pt idx="2394">
                  <c:v>-0.0822380131389164</c:v>
                </c:pt>
                <c:pt idx="2395">
                  <c:v>0.0215303381123861</c:v>
                </c:pt>
                <c:pt idx="2396">
                  <c:v>0.0509981430788644</c:v>
                </c:pt>
                <c:pt idx="2397">
                  <c:v>0.0496419244547772</c:v>
                </c:pt>
                <c:pt idx="2398">
                  <c:v>0.0723780167140482</c:v>
                </c:pt>
                <c:pt idx="2399">
                  <c:v>0.0665351397994258</c:v>
                </c:pt>
                <c:pt idx="2400">
                  <c:v>0.0600809819166723</c:v>
                </c:pt>
                <c:pt idx="2401">
                  <c:v>0.0537079006401904</c:v>
                </c:pt>
                <c:pt idx="2402">
                  <c:v>0.0526742181325128</c:v>
                </c:pt>
                <c:pt idx="2403">
                  <c:v>0.0525467320534376</c:v>
                </c:pt>
                <c:pt idx="2404">
                  <c:v>0.0578584893409197</c:v>
                </c:pt>
                <c:pt idx="2405">
                  <c:v>0.0519799313736748</c:v>
                </c:pt>
                <c:pt idx="2406">
                  <c:v>0.046373465653438</c:v>
                </c:pt>
                <c:pt idx="2407">
                  <c:v>0.0405884349582477</c:v>
                </c:pt>
                <c:pt idx="2408">
                  <c:v>0.0370959834548019</c:v>
                </c:pt>
                <c:pt idx="2409">
                  <c:v>0.0314697835118245</c:v>
                </c:pt>
                <c:pt idx="2410">
                  <c:v>0.0255691823125785</c:v>
                </c:pt>
                <c:pt idx="2411">
                  <c:v>0.0194909193971844</c:v>
                </c:pt>
                <c:pt idx="2412">
                  <c:v>0.0385051799086313</c:v>
                </c:pt>
                <c:pt idx="2413">
                  <c:v>0.0416648195777347</c:v>
                </c:pt>
                <c:pt idx="2414">
                  <c:v>0.0361117391159347</c:v>
                </c:pt>
                <c:pt idx="2415">
                  <c:v>0.0307062901988018</c:v>
                </c:pt>
                <c:pt idx="2416">
                  <c:v>0.0251093756186804</c:v>
                </c:pt>
                <c:pt idx="2417">
                  <c:v>0.0202263786953674</c:v>
                </c:pt>
                <c:pt idx="2418">
                  <c:v>0.0164988331747831</c:v>
                </c:pt>
                <c:pt idx="2419">
                  <c:v>0.01097301563766</c:v>
                </c:pt>
                <c:pt idx="2420">
                  <c:v>0.00598511380436628</c:v>
                </c:pt>
                <c:pt idx="2421">
                  <c:v>-0.000247682656270953</c:v>
                </c:pt>
                <c:pt idx="2422">
                  <c:v>0.00831992014558325</c:v>
                </c:pt>
                <c:pt idx="2423">
                  <c:v>0.00323193122729637</c:v>
                </c:pt>
                <c:pt idx="2424">
                  <c:v>-0.00424196481139138</c:v>
                </c:pt>
                <c:pt idx="2425">
                  <c:v>-0.00985001811467301</c:v>
                </c:pt>
                <c:pt idx="2426">
                  <c:v>-0.0204840421526347</c:v>
                </c:pt>
                <c:pt idx="2427">
                  <c:v>0.0641567592233645</c:v>
                </c:pt>
                <c:pt idx="2428">
                  <c:v>0.0704073217060348</c:v>
                </c:pt>
                <c:pt idx="2429">
                  <c:v>0.124144104772154</c:v>
                </c:pt>
                <c:pt idx="2430">
                  <c:v>0.0949108208322291</c:v>
                </c:pt>
                <c:pt idx="2431">
                  <c:v>0.102897834888581</c:v>
                </c:pt>
                <c:pt idx="2432">
                  <c:v>0.0969382839769161</c:v>
                </c:pt>
                <c:pt idx="2433">
                  <c:v>0.0913819948601402</c:v>
                </c:pt>
                <c:pt idx="2434">
                  <c:v>0.0882913973073171</c:v>
                </c:pt>
                <c:pt idx="2435">
                  <c:v>0.0831668404678034</c:v>
                </c:pt>
                <c:pt idx="2436">
                  <c:v>0.078591619135747</c:v>
                </c:pt>
                <c:pt idx="2437">
                  <c:v>0.0739475622896108</c:v>
                </c:pt>
                <c:pt idx="2438">
                  <c:v>0.0688081075314106</c:v>
                </c:pt>
                <c:pt idx="2439">
                  <c:v>0.064031517862795</c:v>
                </c:pt>
                <c:pt idx="2440">
                  <c:v>0.0592607765184128</c:v>
                </c:pt>
                <c:pt idx="2441">
                  <c:v>0.0545427327375614</c:v>
                </c:pt>
                <c:pt idx="2442">
                  <c:v>0.0870353099162855</c:v>
                </c:pt>
                <c:pt idx="2443">
                  <c:v>0.0835150489923786</c:v>
                </c:pt>
                <c:pt idx="2444">
                  <c:v>0.0825784197185082</c:v>
                </c:pt>
                <c:pt idx="2445">
                  <c:v>0.0791489056710299</c:v>
                </c:pt>
                <c:pt idx="2446">
                  <c:v>0.0747571278774017</c:v>
                </c:pt>
                <c:pt idx="2447">
                  <c:v>0.0705694929447018</c:v>
                </c:pt>
                <c:pt idx="2448">
                  <c:v>0.0772431721152535</c:v>
                </c:pt>
                <c:pt idx="2449">
                  <c:v>0.0744763938675867</c:v>
                </c:pt>
                <c:pt idx="2450">
                  <c:v>0.0696600306422061</c:v>
                </c:pt>
                <c:pt idx="2451">
                  <c:v>0.0647868835933973</c:v>
                </c:pt>
                <c:pt idx="2452">
                  <c:v>0.0601355146972886</c:v>
                </c:pt>
                <c:pt idx="2453">
                  <c:v>0.0799339172365663</c:v>
                </c:pt>
                <c:pt idx="2454">
                  <c:v>0.147953344467119</c:v>
                </c:pt>
                <c:pt idx="2455">
                  <c:v>0.0952681365317684</c:v>
                </c:pt>
                <c:pt idx="2456">
                  <c:v>0.0900024635712939</c:v>
                </c:pt>
                <c:pt idx="2457">
                  <c:v>0.0849364108328756</c:v>
                </c:pt>
                <c:pt idx="2458">
                  <c:v>0.0797984710505279</c:v>
                </c:pt>
                <c:pt idx="2459">
                  <c:v>0.0746638551929082</c:v>
                </c:pt>
                <c:pt idx="2460">
                  <c:v>0.0697525803368135</c:v>
                </c:pt>
                <c:pt idx="2461">
                  <c:v>0.0652331183326999</c:v>
                </c:pt>
                <c:pt idx="2462">
                  <c:v>0.0601599589135724</c:v>
                </c:pt>
                <c:pt idx="2463">
                  <c:v>0.0552824596752424</c:v>
                </c:pt>
                <c:pt idx="2464">
                  <c:v>0.0507198576702108</c:v>
                </c:pt>
                <c:pt idx="2465">
                  <c:v>0.0454289175663056</c:v>
                </c:pt>
                <c:pt idx="2466">
                  <c:v>0.0402556152195954</c:v>
                </c:pt>
                <c:pt idx="2467">
                  <c:v>0.0359607315362047</c:v>
                </c:pt>
                <c:pt idx="2468">
                  <c:v>0.0319000299583314</c:v>
                </c:pt>
                <c:pt idx="2469">
                  <c:v>0.0280564547919466</c:v>
                </c:pt>
                <c:pt idx="2470">
                  <c:v>0.0239398820668593</c:v>
                </c:pt>
                <c:pt idx="2471">
                  <c:v>0.0196645456058515</c:v>
                </c:pt>
                <c:pt idx="2472">
                  <c:v>0.0161389106175884</c:v>
                </c:pt>
                <c:pt idx="2473">
                  <c:v>0.0126826561896276</c:v>
                </c:pt>
                <c:pt idx="2474">
                  <c:v>0.00889950688783725</c:v>
                </c:pt>
                <c:pt idx="2475">
                  <c:v>0.00529876951449748</c:v>
                </c:pt>
                <c:pt idx="2476">
                  <c:v>0.0014277605332238</c:v>
                </c:pt>
                <c:pt idx="2477">
                  <c:v>-0.00524774190016286</c:v>
                </c:pt>
                <c:pt idx="2478">
                  <c:v>-0.0135952396848094</c:v>
                </c:pt>
                <c:pt idx="2479">
                  <c:v>-0.0209956821607788</c:v>
                </c:pt>
                <c:pt idx="2480">
                  <c:v>-0.0291560477301194</c:v>
                </c:pt>
                <c:pt idx="2481">
                  <c:v>-0.0367887006133438</c:v>
                </c:pt>
                <c:pt idx="2482">
                  <c:v>-0.0433635307175282</c:v>
                </c:pt>
                <c:pt idx="2483">
                  <c:v>-0.0438361988721361</c:v>
                </c:pt>
                <c:pt idx="2484">
                  <c:v>0.0197990839498732</c:v>
                </c:pt>
                <c:pt idx="2485">
                  <c:v>0.0162899915659069</c:v>
                </c:pt>
                <c:pt idx="2486">
                  <c:v>0.0125510340581421</c:v>
                </c:pt>
                <c:pt idx="2487">
                  <c:v>0.00860567444949467</c:v>
                </c:pt>
                <c:pt idx="2488">
                  <c:v>0.0054013431932507</c:v>
                </c:pt>
                <c:pt idx="2489">
                  <c:v>0.00223301149613952</c:v>
                </c:pt>
                <c:pt idx="2490">
                  <c:v>-0.00252084744458014</c:v>
                </c:pt>
                <c:pt idx="2491">
                  <c:v>-0.00942812168743967</c:v>
                </c:pt>
                <c:pt idx="2492">
                  <c:v>0.101400745503575</c:v>
                </c:pt>
                <c:pt idx="2493">
                  <c:v>0.124422771356908</c:v>
                </c:pt>
                <c:pt idx="2494">
                  <c:v>0.0965031951042732</c:v>
                </c:pt>
                <c:pt idx="2495">
                  <c:v>0.0925789265388361</c:v>
                </c:pt>
                <c:pt idx="2496">
                  <c:v>0.0887670703328171</c:v>
                </c:pt>
                <c:pt idx="2497">
                  <c:v>0.0847719135214455</c:v>
                </c:pt>
                <c:pt idx="2498">
                  <c:v>0.0820132968936631</c:v>
                </c:pt>
                <c:pt idx="2499">
                  <c:v>0.0799944953127845</c:v>
                </c:pt>
                <c:pt idx="2500">
                  <c:v>0.0773563352855255</c:v>
                </c:pt>
                <c:pt idx="2501">
                  <c:v>0.0756620659020544</c:v>
                </c:pt>
                <c:pt idx="2502">
                  <c:v>0.0732724462980918</c:v>
                </c:pt>
                <c:pt idx="2503">
                  <c:v>0.0947420103650638</c:v>
                </c:pt>
                <c:pt idx="2504">
                  <c:v>0.0925622170110913</c:v>
                </c:pt>
                <c:pt idx="2505">
                  <c:v>0.0898840118704682</c:v>
                </c:pt>
                <c:pt idx="2506">
                  <c:v>0.087014301327704</c:v>
                </c:pt>
                <c:pt idx="2507">
                  <c:v>0.0840652557971912</c:v>
                </c:pt>
                <c:pt idx="2508">
                  <c:v>0.0824137303285108</c:v>
                </c:pt>
                <c:pt idx="2509">
                  <c:v>0.0797379184042604</c:v>
                </c:pt>
                <c:pt idx="2510">
                  <c:v>0.0769332674898671</c:v>
                </c:pt>
                <c:pt idx="2511">
                  <c:v>0.0820579512275621</c:v>
                </c:pt>
                <c:pt idx="2512">
                  <c:v>0.0824645068237177</c:v>
                </c:pt>
                <c:pt idx="2513">
                  <c:v>0.0803793728719753</c:v>
                </c:pt>
                <c:pt idx="2514">
                  <c:v>0.078187909024819</c:v>
                </c:pt>
                <c:pt idx="2515">
                  <c:v>0.0757493817380597</c:v>
                </c:pt>
                <c:pt idx="2516">
                  <c:v>0.0739112033883904</c:v>
                </c:pt>
                <c:pt idx="2517">
                  <c:v>0.0725661300353759</c:v>
                </c:pt>
                <c:pt idx="2518">
                  <c:v>0.0726158380204562</c:v>
                </c:pt>
                <c:pt idx="2519">
                  <c:v>0.070300869230522</c:v>
                </c:pt>
                <c:pt idx="2520">
                  <c:v>0.067722814123776</c:v>
                </c:pt>
                <c:pt idx="2521">
                  <c:v>0.0649492727154273</c:v>
                </c:pt>
                <c:pt idx="2522">
                  <c:v>0.0622946796876655</c:v>
                </c:pt>
                <c:pt idx="2523">
                  <c:v>0.0598513164670589</c:v>
                </c:pt>
                <c:pt idx="2524">
                  <c:v>0.0574379185583191</c:v>
                </c:pt>
                <c:pt idx="2525">
                  <c:v>0.0603580052782153</c:v>
                </c:pt>
                <c:pt idx="2526">
                  <c:v>0.0677591922348133</c:v>
                </c:pt>
                <c:pt idx="2527">
                  <c:v>0.0787620324365112</c:v>
                </c:pt>
                <c:pt idx="2528">
                  <c:v>0.0800049442989135</c:v>
                </c:pt>
                <c:pt idx="2529">
                  <c:v>0.0787670943086911</c:v>
                </c:pt>
                <c:pt idx="2530">
                  <c:v>0.076817052287691</c:v>
                </c:pt>
                <c:pt idx="2531">
                  <c:v>0.0748239803175803</c:v>
                </c:pt>
                <c:pt idx="2532">
                  <c:v>0.0724045455380606</c:v>
                </c:pt>
                <c:pt idx="2533">
                  <c:v>0.0723937402852301</c:v>
                </c:pt>
                <c:pt idx="2534">
                  <c:v>0.071170490921979</c:v>
                </c:pt>
                <c:pt idx="2535">
                  <c:v>0.0693407678217788</c:v>
                </c:pt>
                <c:pt idx="2536">
                  <c:v>0.067235809078314</c:v>
                </c:pt>
                <c:pt idx="2537">
                  <c:v>0.0649031413225141</c:v>
                </c:pt>
                <c:pt idx="2538">
                  <c:v>0.0624275899892497</c:v>
                </c:pt>
                <c:pt idx="2539">
                  <c:v>0.0603385218821317</c:v>
                </c:pt>
                <c:pt idx="2540">
                  <c:v>0.0584777070297913</c:v>
                </c:pt>
                <c:pt idx="2541">
                  <c:v>0.0563753187513558</c:v>
                </c:pt>
                <c:pt idx="2542">
                  <c:v>0.0539447604611334</c:v>
                </c:pt>
                <c:pt idx="2543">
                  <c:v>0.051343150686814</c:v>
                </c:pt>
                <c:pt idx="2544">
                  <c:v>0.0488441902023959</c:v>
                </c:pt>
                <c:pt idx="2545">
                  <c:v>0.0463331390382189</c:v>
                </c:pt>
                <c:pt idx="2546">
                  <c:v>0.043932668143918</c:v>
                </c:pt>
                <c:pt idx="2547">
                  <c:v>0.0415943028026513</c:v>
                </c:pt>
                <c:pt idx="2548">
                  <c:v>0.104519953637637</c:v>
                </c:pt>
                <c:pt idx="2549">
                  <c:v>0.116629891959789</c:v>
                </c:pt>
                <c:pt idx="2550">
                  <c:v>0.106437514597502</c:v>
                </c:pt>
                <c:pt idx="2551">
                  <c:v>0.23571520916417</c:v>
                </c:pt>
                <c:pt idx="2552">
                  <c:v>0.098840510389601</c:v>
                </c:pt>
                <c:pt idx="2553">
                  <c:v>0.097209045568863</c:v>
                </c:pt>
                <c:pt idx="2554">
                  <c:v>0.0948352304244277</c:v>
                </c:pt>
                <c:pt idx="2555">
                  <c:v>0.0925301554327449</c:v>
                </c:pt>
                <c:pt idx="2556">
                  <c:v>0.0901758077800671</c:v>
                </c:pt>
                <c:pt idx="2557">
                  <c:v>0.0881268931130055</c:v>
                </c:pt>
                <c:pt idx="2558">
                  <c:v>0.196853771163287</c:v>
                </c:pt>
                <c:pt idx="2559">
                  <c:v>0.0997914827678021</c:v>
                </c:pt>
                <c:pt idx="2560">
                  <c:v>0.128768668383481</c:v>
                </c:pt>
                <c:pt idx="2561">
                  <c:v>0.0979597650319745</c:v>
                </c:pt>
                <c:pt idx="2562">
                  <c:v>0.128079552343258</c:v>
                </c:pt>
                <c:pt idx="2563">
                  <c:v>0.097657664270399</c:v>
                </c:pt>
                <c:pt idx="2564">
                  <c:v>0.0952504361678237</c:v>
                </c:pt>
                <c:pt idx="2565">
                  <c:v>0.103310746448887</c:v>
                </c:pt>
                <c:pt idx="2566">
                  <c:v>0.0999640139556323</c:v>
                </c:pt>
                <c:pt idx="2567">
                  <c:v>0.098537320986918</c:v>
                </c:pt>
                <c:pt idx="2568">
                  <c:v>0.09618967159714</c:v>
                </c:pt>
                <c:pt idx="2569">
                  <c:v>0.0935898393207295</c:v>
                </c:pt>
                <c:pt idx="2570">
                  <c:v>0.0909997180327246</c:v>
                </c:pt>
                <c:pt idx="2571">
                  <c:v>0.0887254667672583</c:v>
                </c:pt>
                <c:pt idx="2572">
                  <c:v>0.085958056420242</c:v>
                </c:pt>
                <c:pt idx="2573">
                  <c:v>0.0839188201869232</c:v>
                </c:pt>
                <c:pt idx="2574">
                  <c:v>0.0826638820136733</c:v>
                </c:pt>
                <c:pt idx="2575">
                  <c:v>0.0815169489314791</c:v>
                </c:pt>
                <c:pt idx="2576">
                  <c:v>0.0796035362248557</c:v>
                </c:pt>
                <c:pt idx="2577">
                  <c:v>0.0777470606189321</c:v>
                </c:pt>
                <c:pt idx="2578">
                  <c:v>0.0748113307761196</c:v>
                </c:pt>
                <c:pt idx="2579">
                  <c:v>0.0789289514545337</c:v>
                </c:pt>
                <c:pt idx="2580">
                  <c:v>0.0775384971367849</c:v>
                </c:pt>
                <c:pt idx="2581">
                  <c:v>0.0845414983102095</c:v>
                </c:pt>
                <c:pt idx="2582">
                  <c:v>0.110680543914453</c:v>
                </c:pt>
                <c:pt idx="2583">
                  <c:v>0.100400656935409</c:v>
                </c:pt>
                <c:pt idx="2584">
                  <c:v>0.101383111692333</c:v>
                </c:pt>
                <c:pt idx="2585">
                  <c:v>0.117476081193599</c:v>
                </c:pt>
                <c:pt idx="2586">
                  <c:v>0.0985389924914981</c:v>
                </c:pt>
                <c:pt idx="2587">
                  <c:v>0.096852918904003</c:v>
                </c:pt>
                <c:pt idx="2588">
                  <c:v>0.0951829678734115</c:v>
                </c:pt>
                <c:pt idx="2589">
                  <c:v>0.194422173153522</c:v>
                </c:pt>
                <c:pt idx="2590">
                  <c:v>0.105955135884276</c:v>
                </c:pt>
                <c:pt idx="2591">
                  <c:v>0.100838214465507</c:v>
                </c:pt>
                <c:pt idx="2592">
                  <c:v>0.0987615807883699</c:v>
                </c:pt>
                <c:pt idx="2593">
                  <c:v>0.0969663698228848</c:v>
                </c:pt>
                <c:pt idx="2594">
                  <c:v>0.0945676826265471</c:v>
                </c:pt>
                <c:pt idx="2595">
                  <c:v>0.0914732315221251</c:v>
                </c:pt>
                <c:pt idx="2596">
                  <c:v>0.0887222540302392</c:v>
                </c:pt>
                <c:pt idx="2597">
                  <c:v>0.0855596646580685</c:v>
                </c:pt>
                <c:pt idx="2598">
                  <c:v>0.0831373962663664</c:v>
                </c:pt>
                <c:pt idx="2599">
                  <c:v>0.0804780222663652</c:v>
                </c:pt>
                <c:pt idx="2600">
                  <c:v>0.0776413699543257</c:v>
                </c:pt>
                <c:pt idx="2601">
                  <c:v>0.0744085364634819</c:v>
                </c:pt>
                <c:pt idx="2602">
                  <c:v>0.0713912147054689</c:v>
                </c:pt>
                <c:pt idx="2603">
                  <c:v>0.069409468535176</c:v>
                </c:pt>
                <c:pt idx="2604">
                  <c:v>0.0674373948355031</c:v>
                </c:pt>
                <c:pt idx="2605">
                  <c:v>0.0650624303285818</c:v>
                </c:pt>
                <c:pt idx="2606">
                  <c:v>0.0731758092457861</c:v>
                </c:pt>
                <c:pt idx="2607">
                  <c:v>0.070639410335632</c:v>
                </c:pt>
                <c:pt idx="2608">
                  <c:v>0.0672678795980701</c:v>
                </c:pt>
                <c:pt idx="2609">
                  <c:v>0.0641641792468215</c:v>
                </c:pt>
                <c:pt idx="2610">
                  <c:v>0.0609291517531776</c:v>
                </c:pt>
                <c:pt idx="2611">
                  <c:v>0.0578534074939845</c:v>
                </c:pt>
                <c:pt idx="2612">
                  <c:v>0.0544896019840268</c:v>
                </c:pt>
                <c:pt idx="2613">
                  <c:v>0.0514237447870753</c:v>
                </c:pt>
                <c:pt idx="2614">
                  <c:v>0.0482463778382593</c:v>
                </c:pt>
                <c:pt idx="2615">
                  <c:v>0.0503113967855306</c:v>
                </c:pt>
                <c:pt idx="2616">
                  <c:v>0.0465736812897965</c:v>
                </c:pt>
                <c:pt idx="2617">
                  <c:v>0.0442271978805166</c:v>
                </c:pt>
                <c:pt idx="2618">
                  <c:v>0.102744691358347</c:v>
                </c:pt>
                <c:pt idx="2619">
                  <c:v>0.100302178843162</c:v>
                </c:pt>
                <c:pt idx="2620">
                  <c:v>0.097370840509599</c:v>
                </c:pt>
                <c:pt idx="2621">
                  <c:v>0.0940616163577139</c:v>
                </c:pt>
                <c:pt idx="2622">
                  <c:v>0.0901462358019127</c:v>
                </c:pt>
                <c:pt idx="2623">
                  <c:v>0.0859723160560881</c:v>
                </c:pt>
                <c:pt idx="2624">
                  <c:v>0.0816774740888451</c:v>
                </c:pt>
                <c:pt idx="2625">
                  <c:v>0.101817031169531</c:v>
                </c:pt>
                <c:pt idx="2626">
                  <c:v>0.097013222428508</c:v>
                </c:pt>
                <c:pt idx="2627">
                  <c:v>0.0929991162511474</c:v>
                </c:pt>
                <c:pt idx="2628">
                  <c:v>0.0884347801768046</c:v>
                </c:pt>
                <c:pt idx="2629">
                  <c:v>0.0839382434505966</c:v>
                </c:pt>
                <c:pt idx="2630">
                  <c:v>0.0796034176154248</c:v>
                </c:pt>
                <c:pt idx="2631">
                  <c:v>0.0757942730492498</c:v>
                </c:pt>
                <c:pt idx="2632">
                  <c:v>0.0922112220238675</c:v>
                </c:pt>
                <c:pt idx="2633">
                  <c:v>0.089050671944733</c:v>
                </c:pt>
                <c:pt idx="2634">
                  <c:v>0.0856957208168483</c:v>
                </c:pt>
                <c:pt idx="2635">
                  <c:v>0.081689874225423</c:v>
                </c:pt>
                <c:pt idx="2636">
                  <c:v>0.0772184777531275</c:v>
                </c:pt>
                <c:pt idx="2637">
                  <c:v>0.0730423014606312</c:v>
                </c:pt>
                <c:pt idx="2638">
                  <c:v>0.0687758350698082</c:v>
                </c:pt>
                <c:pt idx="2639">
                  <c:v>0.0643484434851418</c:v>
                </c:pt>
                <c:pt idx="2640">
                  <c:v>0.0597756309229018</c:v>
                </c:pt>
                <c:pt idx="2641">
                  <c:v>0.0549256205692981</c:v>
                </c:pt>
                <c:pt idx="2642">
                  <c:v>0.0504095802691906</c:v>
                </c:pt>
                <c:pt idx="2643">
                  <c:v>0.0463324634944089</c:v>
                </c:pt>
                <c:pt idx="2644">
                  <c:v>0.0416771657621788</c:v>
                </c:pt>
                <c:pt idx="2645">
                  <c:v>0.0370818546013263</c:v>
                </c:pt>
                <c:pt idx="2646">
                  <c:v>0.0353064133357785</c:v>
                </c:pt>
                <c:pt idx="2647">
                  <c:v>0.032431011574662</c:v>
                </c:pt>
                <c:pt idx="2648">
                  <c:v>0.0273175555139764</c:v>
                </c:pt>
                <c:pt idx="2649">
                  <c:v>0.021988520013301</c:v>
                </c:pt>
                <c:pt idx="2650">
                  <c:v>0.0164081110665477</c:v>
                </c:pt>
                <c:pt idx="2651">
                  <c:v>0.0109226817045212</c:v>
                </c:pt>
                <c:pt idx="2652">
                  <c:v>0.0240711768924908</c:v>
                </c:pt>
                <c:pt idx="2653">
                  <c:v>0.0198850160467912</c:v>
                </c:pt>
                <c:pt idx="2654">
                  <c:v>0.0167423484871749</c:v>
                </c:pt>
                <c:pt idx="2655">
                  <c:v>0.0131420379553835</c:v>
                </c:pt>
                <c:pt idx="2656">
                  <c:v>0.0156445165512407</c:v>
                </c:pt>
                <c:pt idx="2657">
                  <c:v>0.0135497425140418</c:v>
                </c:pt>
                <c:pt idx="2658">
                  <c:v>0.00844373223156336</c:v>
                </c:pt>
                <c:pt idx="2659">
                  <c:v>0.00256769963823977</c:v>
                </c:pt>
                <c:pt idx="2660">
                  <c:v>-0.00703480619131946</c:v>
                </c:pt>
                <c:pt idx="2661">
                  <c:v>-0.0182082217108843</c:v>
                </c:pt>
                <c:pt idx="2662">
                  <c:v>-0.00244396409128367</c:v>
                </c:pt>
                <c:pt idx="2663">
                  <c:v>-0.0113554615568208</c:v>
                </c:pt>
                <c:pt idx="2664">
                  <c:v>-0.021807299452465</c:v>
                </c:pt>
                <c:pt idx="2665">
                  <c:v>-0.00195324966080346</c:v>
                </c:pt>
                <c:pt idx="2666">
                  <c:v>-0.0109912436959321</c:v>
                </c:pt>
                <c:pt idx="2667">
                  <c:v>-0.0193337297266283</c:v>
                </c:pt>
                <c:pt idx="2668">
                  <c:v>-0.0286913115925276</c:v>
                </c:pt>
                <c:pt idx="2669">
                  <c:v>-0.0394797833913918</c:v>
                </c:pt>
                <c:pt idx="2670">
                  <c:v>-0.0505435526350615</c:v>
                </c:pt>
                <c:pt idx="2671">
                  <c:v>-0.0619892746013078</c:v>
                </c:pt>
                <c:pt idx="2672">
                  <c:v>-0.0728316751465625</c:v>
                </c:pt>
                <c:pt idx="2673">
                  <c:v>-0.0836810640213097</c:v>
                </c:pt>
                <c:pt idx="2674">
                  <c:v>-0.0386564427738747</c:v>
                </c:pt>
                <c:pt idx="2675">
                  <c:v>-0.04892186843539</c:v>
                </c:pt>
                <c:pt idx="2676">
                  <c:v>-0.0602419311127449</c:v>
                </c:pt>
                <c:pt idx="2677">
                  <c:v>-0.0721953029642477</c:v>
                </c:pt>
                <c:pt idx="2678">
                  <c:v>-0.0853388091275089</c:v>
                </c:pt>
                <c:pt idx="2679">
                  <c:v>-0.0657703982492292</c:v>
                </c:pt>
                <c:pt idx="2680">
                  <c:v>-0.0792192424113429</c:v>
                </c:pt>
                <c:pt idx="2681">
                  <c:v>-0.0542658676737266</c:v>
                </c:pt>
                <c:pt idx="2682">
                  <c:v>-0.0177982751500645</c:v>
                </c:pt>
                <c:pt idx="2683">
                  <c:v>-0.0291378710497048</c:v>
                </c:pt>
                <c:pt idx="2684">
                  <c:v>-0.0389130678497109</c:v>
                </c:pt>
                <c:pt idx="2685">
                  <c:v>-0.0490569064550526</c:v>
                </c:pt>
                <c:pt idx="2686">
                  <c:v>-0.0587842370433249</c:v>
                </c:pt>
                <c:pt idx="2687">
                  <c:v>-0.0689842316888924</c:v>
                </c:pt>
                <c:pt idx="2688">
                  <c:v>-0.0808537516171119</c:v>
                </c:pt>
                <c:pt idx="2689">
                  <c:v>-0.0936703276102442</c:v>
                </c:pt>
                <c:pt idx="2690">
                  <c:v>0.0390417038346977</c:v>
                </c:pt>
                <c:pt idx="2691">
                  <c:v>0.0346113154620078</c:v>
                </c:pt>
                <c:pt idx="2692">
                  <c:v>0.0293828537502345</c:v>
                </c:pt>
                <c:pt idx="2693">
                  <c:v>0.0229292188357251</c:v>
                </c:pt>
                <c:pt idx="2694">
                  <c:v>0.039378874084264</c:v>
                </c:pt>
                <c:pt idx="2695">
                  <c:v>0.0349743079522764</c:v>
                </c:pt>
                <c:pt idx="2696">
                  <c:v>0.0297318882421988</c:v>
                </c:pt>
                <c:pt idx="2697">
                  <c:v>0.0234166452982951</c:v>
                </c:pt>
                <c:pt idx="2698">
                  <c:v>0.0169212869980611</c:v>
                </c:pt>
                <c:pt idx="2699">
                  <c:v>0.010787514294023</c:v>
                </c:pt>
                <c:pt idx="2700">
                  <c:v>0.00522221116916754</c:v>
                </c:pt>
                <c:pt idx="2701">
                  <c:v>0.00396308800263556</c:v>
                </c:pt>
                <c:pt idx="2702">
                  <c:v>-0.000562778015519294</c:v>
                </c:pt>
                <c:pt idx="2703">
                  <c:v>-0.0122471855181998</c:v>
                </c:pt>
                <c:pt idx="2704">
                  <c:v>-0.0240512926224083</c:v>
                </c:pt>
                <c:pt idx="2705">
                  <c:v>-0.0364714288194821</c:v>
                </c:pt>
                <c:pt idx="2706">
                  <c:v>-0.0486047947247885</c:v>
                </c:pt>
                <c:pt idx="2707">
                  <c:v>-0.0608523768756783</c:v>
                </c:pt>
                <c:pt idx="2708">
                  <c:v>-0.0718609373646635</c:v>
                </c:pt>
                <c:pt idx="2709">
                  <c:v>-0.0774190683365532</c:v>
                </c:pt>
                <c:pt idx="2710">
                  <c:v>0.167072658978346</c:v>
                </c:pt>
                <c:pt idx="2711">
                  <c:v>0.0946604589733102</c:v>
                </c:pt>
                <c:pt idx="2712">
                  <c:v>0.0900073758009767</c:v>
                </c:pt>
                <c:pt idx="2713">
                  <c:v>0.0852008491642628</c:v>
                </c:pt>
                <c:pt idx="2714">
                  <c:v>0.0796026516797579</c:v>
                </c:pt>
                <c:pt idx="2715">
                  <c:v>0.131222873873477</c:v>
                </c:pt>
                <c:pt idx="2716">
                  <c:v>0.093497410846965</c:v>
                </c:pt>
                <c:pt idx="2717">
                  <c:v>0.124079142870643</c:v>
                </c:pt>
                <c:pt idx="2718">
                  <c:v>0.0933794393490592</c:v>
                </c:pt>
                <c:pt idx="2719">
                  <c:v>0.0865913402655594</c:v>
                </c:pt>
                <c:pt idx="2720">
                  <c:v>0.0963099637737712</c:v>
                </c:pt>
                <c:pt idx="2721">
                  <c:v>0.0964613531355671</c:v>
                </c:pt>
                <c:pt idx="2722">
                  <c:v>0.0916763848779021</c:v>
                </c:pt>
                <c:pt idx="2723">
                  <c:v>0.0852245103289024</c:v>
                </c:pt>
                <c:pt idx="2724">
                  <c:v>0.0791253613132798</c:v>
                </c:pt>
                <c:pt idx="2725">
                  <c:v>0.0721852261076559</c:v>
                </c:pt>
                <c:pt idx="2726">
                  <c:v>0.0653765730437732</c:v>
                </c:pt>
                <c:pt idx="2727">
                  <c:v>0.0598502584293936</c:v>
                </c:pt>
                <c:pt idx="2728">
                  <c:v>0.173702478228669</c:v>
                </c:pt>
                <c:pt idx="2729">
                  <c:v>0.0993528428531804</c:v>
                </c:pt>
                <c:pt idx="2730">
                  <c:v>0.093809084939511</c:v>
                </c:pt>
                <c:pt idx="2731">
                  <c:v>0.0872094415530213</c:v>
                </c:pt>
                <c:pt idx="2732">
                  <c:v>0.123595716456375</c:v>
                </c:pt>
                <c:pt idx="2733">
                  <c:v>0.0948327718932016</c:v>
                </c:pt>
                <c:pt idx="2734">
                  <c:v>0.0923528786668852</c:v>
                </c:pt>
                <c:pt idx="2735">
                  <c:v>0.0865040143972067</c:v>
                </c:pt>
                <c:pt idx="2736">
                  <c:v>0.112163744346612</c:v>
                </c:pt>
                <c:pt idx="2737">
                  <c:v>0.0963264811047575</c:v>
                </c:pt>
                <c:pt idx="2738">
                  <c:v>0.0898080876255602</c:v>
                </c:pt>
                <c:pt idx="2739">
                  <c:v>0.0882023688551419</c:v>
                </c:pt>
                <c:pt idx="2740">
                  <c:v>0.095567690563695</c:v>
                </c:pt>
                <c:pt idx="2741">
                  <c:v>0.0936562778184402</c:v>
                </c:pt>
                <c:pt idx="2742">
                  <c:v>0.0910758950466537</c:v>
                </c:pt>
                <c:pt idx="2743">
                  <c:v>0.088505753924913</c:v>
                </c:pt>
                <c:pt idx="2744">
                  <c:v>0.0823203745404881</c:v>
                </c:pt>
                <c:pt idx="2745">
                  <c:v>0.0764893237029109</c:v>
                </c:pt>
                <c:pt idx="2746">
                  <c:v>0.0707260292915697</c:v>
                </c:pt>
                <c:pt idx="2747">
                  <c:v>0.0649724939307603</c:v>
                </c:pt>
                <c:pt idx="2748">
                  <c:v>0.0586373796546771</c:v>
                </c:pt>
                <c:pt idx="2749">
                  <c:v>0.0585147495710392</c:v>
                </c:pt>
                <c:pt idx="2750">
                  <c:v>0.0591935423199543</c:v>
                </c:pt>
                <c:pt idx="2751">
                  <c:v>0.0541363061424376</c:v>
                </c:pt>
                <c:pt idx="2752">
                  <c:v>0.0705951712776536</c:v>
                </c:pt>
                <c:pt idx="2753">
                  <c:v>0.0793342534486352</c:v>
                </c:pt>
                <c:pt idx="2754">
                  <c:v>0.0753410518668645</c:v>
                </c:pt>
                <c:pt idx="2755">
                  <c:v>0.0775389658348486</c:v>
                </c:pt>
                <c:pt idx="2756">
                  <c:v>0.0708392271319984</c:v>
                </c:pt>
                <c:pt idx="2757">
                  <c:v>0.0645978730001764</c:v>
                </c:pt>
                <c:pt idx="2758">
                  <c:v>0.0587880433367815</c:v>
                </c:pt>
                <c:pt idx="2759">
                  <c:v>0.0568768411232541</c:v>
                </c:pt>
                <c:pt idx="2760">
                  <c:v>0.0589747981424278</c:v>
                </c:pt>
                <c:pt idx="2761">
                  <c:v>0.053336601607868</c:v>
                </c:pt>
                <c:pt idx="2762">
                  <c:v>0.0548922842319539</c:v>
                </c:pt>
                <c:pt idx="2763">
                  <c:v>0.0666199320065905</c:v>
                </c:pt>
                <c:pt idx="2764">
                  <c:v>0.0606846552525499</c:v>
                </c:pt>
                <c:pt idx="2765">
                  <c:v>0.0552277084006942</c:v>
                </c:pt>
                <c:pt idx="2766">
                  <c:v>0.2108710558922</c:v>
                </c:pt>
                <c:pt idx="2767">
                  <c:v>0.0952219407357804</c:v>
                </c:pt>
                <c:pt idx="2768">
                  <c:v>0.0896937610349109</c:v>
                </c:pt>
                <c:pt idx="2769">
                  <c:v>0.12770347818037</c:v>
                </c:pt>
                <c:pt idx="2770">
                  <c:v>0.0947886687253068</c:v>
                </c:pt>
                <c:pt idx="2771">
                  <c:v>0.132872748424367</c:v>
                </c:pt>
                <c:pt idx="2772">
                  <c:v>0.158060897073123</c:v>
                </c:pt>
                <c:pt idx="2773">
                  <c:v>0.096608079832517</c:v>
                </c:pt>
                <c:pt idx="2774">
                  <c:v>0.0909524657636704</c:v>
                </c:pt>
                <c:pt idx="2775">
                  <c:v>0.0858186862121535</c:v>
                </c:pt>
                <c:pt idx="2776">
                  <c:v>0.0800023156296545</c:v>
                </c:pt>
                <c:pt idx="2777">
                  <c:v>0.0742938156197725</c:v>
                </c:pt>
                <c:pt idx="2778">
                  <c:v>0.0686463497121548</c:v>
                </c:pt>
                <c:pt idx="2779">
                  <c:v>0.0703833505583509</c:v>
                </c:pt>
                <c:pt idx="2780">
                  <c:v>0.0650633752768441</c:v>
                </c:pt>
                <c:pt idx="2781">
                  <c:v>0.0684133270323299</c:v>
                </c:pt>
                <c:pt idx="2782">
                  <c:v>0.0636899168019858</c:v>
                </c:pt>
                <c:pt idx="2783">
                  <c:v>0.0739805600613197</c:v>
                </c:pt>
                <c:pt idx="2784">
                  <c:v>0.0931779343566403</c:v>
                </c:pt>
                <c:pt idx="2785">
                  <c:v>0.0881274853808869</c:v>
                </c:pt>
                <c:pt idx="2786">
                  <c:v>0.0824579335175022</c:v>
                </c:pt>
                <c:pt idx="2787">
                  <c:v>0.0771175677748785</c:v>
                </c:pt>
                <c:pt idx="2788">
                  <c:v>0.0712249738366801</c:v>
                </c:pt>
                <c:pt idx="2789">
                  <c:v>0.0652591228888919</c:v>
                </c:pt>
                <c:pt idx="2790">
                  <c:v>0.0593223214221508</c:v>
                </c:pt>
                <c:pt idx="2791">
                  <c:v>0.0531749569507283</c:v>
                </c:pt>
                <c:pt idx="2792">
                  <c:v>0.0470055489089216</c:v>
                </c:pt>
                <c:pt idx="2793">
                  <c:v>0.0448124152441467</c:v>
                </c:pt>
                <c:pt idx="2794">
                  <c:v>0.0600516980066497</c:v>
                </c:pt>
                <c:pt idx="2795">
                  <c:v>0.0645127455963217</c:v>
                </c:pt>
                <c:pt idx="2796">
                  <c:v>0.0840726232140809</c:v>
                </c:pt>
                <c:pt idx="2797">
                  <c:v>0.0797976523736126</c:v>
                </c:pt>
                <c:pt idx="2798">
                  <c:v>0.0742475885776248</c:v>
                </c:pt>
                <c:pt idx="2799">
                  <c:v>0.151090798339405</c:v>
                </c:pt>
                <c:pt idx="2800">
                  <c:v>0.109714452579447</c:v>
                </c:pt>
                <c:pt idx="2801">
                  <c:v>0.123966854169948</c:v>
                </c:pt>
                <c:pt idx="2802">
                  <c:v>0.0981542123846177</c:v>
                </c:pt>
                <c:pt idx="2803">
                  <c:v>0.0938902640848842</c:v>
                </c:pt>
                <c:pt idx="2804">
                  <c:v>0.0891069338805319</c:v>
                </c:pt>
                <c:pt idx="2805">
                  <c:v>0.0843396009027897</c:v>
                </c:pt>
                <c:pt idx="2806">
                  <c:v>0.0794166706592947</c:v>
                </c:pt>
                <c:pt idx="2807">
                  <c:v>0.074482234878861</c:v>
                </c:pt>
                <c:pt idx="2808">
                  <c:v>0.0709700629829626</c:v>
                </c:pt>
                <c:pt idx="2809">
                  <c:v>0.0659239778868721</c:v>
                </c:pt>
                <c:pt idx="2810">
                  <c:v>0.0609273032499224</c:v>
                </c:pt>
                <c:pt idx="2811">
                  <c:v>0.0567858927035223</c:v>
                </c:pt>
                <c:pt idx="2812">
                  <c:v>0.0521404205484139</c:v>
                </c:pt>
                <c:pt idx="2813">
                  <c:v>0.0676482886426926</c:v>
                </c:pt>
                <c:pt idx="2814">
                  <c:v>0.112123950960401</c:v>
                </c:pt>
                <c:pt idx="2815">
                  <c:v>0.119626098249201</c:v>
                </c:pt>
                <c:pt idx="2816">
                  <c:v>0.0960774202471159</c:v>
                </c:pt>
                <c:pt idx="2817">
                  <c:v>0.0942038265611089</c:v>
                </c:pt>
                <c:pt idx="2818">
                  <c:v>0.0906517307525971</c:v>
                </c:pt>
                <c:pt idx="2819">
                  <c:v>0.125926040972995</c:v>
                </c:pt>
                <c:pt idx="2820">
                  <c:v>0.147575388468017</c:v>
                </c:pt>
                <c:pt idx="2821">
                  <c:v>0.15608444778766</c:v>
                </c:pt>
                <c:pt idx="2822">
                  <c:v>0.0964244741424731</c:v>
                </c:pt>
                <c:pt idx="2823">
                  <c:v>0.101728857076857</c:v>
                </c:pt>
                <c:pt idx="2824">
                  <c:v>0.096753884740731</c:v>
                </c:pt>
                <c:pt idx="2825">
                  <c:v>0.0987142650339057</c:v>
                </c:pt>
                <c:pt idx="2826">
                  <c:v>0.127337910986435</c:v>
                </c:pt>
                <c:pt idx="2827">
                  <c:v>0.0954322400359091</c:v>
                </c:pt>
                <c:pt idx="2828">
                  <c:v>0.090800976095525</c:v>
                </c:pt>
                <c:pt idx="2829">
                  <c:v>0.086702457057908</c:v>
                </c:pt>
                <c:pt idx="2830">
                  <c:v>0.0871770902130278</c:v>
                </c:pt>
                <c:pt idx="2831">
                  <c:v>0.088727306165854</c:v>
                </c:pt>
                <c:pt idx="2832">
                  <c:v>0.164942170039573</c:v>
                </c:pt>
                <c:pt idx="2833">
                  <c:v>0.0989900934240197</c:v>
                </c:pt>
                <c:pt idx="2834">
                  <c:v>0.112562069615993</c:v>
                </c:pt>
                <c:pt idx="2835">
                  <c:v>0.145500424895907</c:v>
                </c:pt>
                <c:pt idx="2836">
                  <c:v>0.122903290208395</c:v>
                </c:pt>
                <c:pt idx="2837">
                  <c:v>0.106512880997351</c:v>
                </c:pt>
                <c:pt idx="2838">
                  <c:v>0.0990428368578326</c:v>
                </c:pt>
                <c:pt idx="2839">
                  <c:v>0.0953097841734682</c:v>
                </c:pt>
                <c:pt idx="2840">
                  <c:v>0.0915041568075263</c:v>
                </c:pt>
                <c:pt idx="2841">
                  <c:v>0.0874888157095397</c:v>
                </c:pt>
                <c:pt idx="2842">
                  <c:v>0.0836089149345735</c:v>
                </c:pt>
                <c:pt idx="2843">
                  <c:v>0.0798606210934243</c:v>
                </c:pt>
                <c:pt idx="2844">
                  <c:v>0.0768457859858225</c:v>
                </c:pt>
                <c:pt idx="2845">
                  <c:v>0.0729125687484393</c:v>
                </c:pt>
                <c:pt idx="2846">
                  <c:v>0.0702885730578882</c:v>
                </c:pt>
                <c:pt idx="2847">
                  <c:v>0.0667391956928593</c:v>
                </c:pt>
                <c:pt idx="2848">
                  <c:v>0.062818578782948</c:v>
                </c:pt>
                <c:pt idx="2849">
                  <c:v>0.0594641108752201</c:v>
                </c:pt>
                <c:pt idx="2850">
                  <c:v>0.0559849948364355</c:v>
                </c:pt>
                <c:pt idx="2851">
                  <c:v>0.0585314243923232</c:v>
                </c:pt>
                <c:pt idx="2852">
                  <c:v>0.0586185006736721</c:v>
                </c:pt>
                <c:pt idx="2853">
                  <c:v>0.0555444976908905</c:v>
                </c:pt>
                <c:pt idx="2854">
                  <c:v>0.0626360082058352</c:v>
                </c:pt>
                <c:pt idx="2855">
                  <c:v>0.0599129216996645</c:v>
                </c:pt>
                <c:pt idx="2856">
                  <c:v>0.0626175156322843</c:v>
                </c:pt>
                <c:pt idx="2857">
                  <c:v>0.0611295084869143</c:v>
                </c:pt>
                <c:pt idx="2858">
                  <c:v>0.0663076771913491</c:v>
                </c:pt>
                <c:pt idx="2859">
                  <c:v>0.0701582414857982</c:v>
                </c:pt>
                <c:pt idx="2860">
                  <c:v>0.0668995814234863</c:v>
                </c:pt>
                <c:pt idx="2861">
                  <c:v>0.0641681437655437</c:v>
                </c:pt>
                <c:pt idx="2862">
                  <c:v>0.0613865080645508</c:v>
                </c:pt>
                <c:pt idx="2863">
                  <c:v>0.0590433234987806</c:v>
                </c:pt>
                <c:pt idx="2864">
                  <c:v>0.0564014820574818</c:v>
                </c:pt>
                <c:pt idx="2865">
                  <c:v>0.0537122273325723</c:v>
                </c:pt>
                <c:pt idx="2866">
                  <c:v>0.051017145289586</c:v>
                </c:pt>
                <c:pt idx="2867">
                  <c:v>0.0479100476091223</c:v>
                </c:pt>
                <c:pt idx="2868">
                  <c:v>0.0456350762616042</c:v>
                </c:pt>
                <c:pt idx="2869">
                  <c:v>0.0432248809538189</c:v>
                </c:pt>
                <c:pt idx="2870">
                  <c:v>0.0407810228881962</c:v>
                </c:pt>
                <c:pt idx="2871">
                  <c:v>0.0379803397868572</c:v>
                </c:pt>
                <c:pt idx="2872">
                  <c:v>0.0353467251010975</c:v>
                </c:pt>
                <c:pt idx="2873">
                  <c:v>0.032531040931483</c:v>
                </c:pt>
                <c:pt idx="2874">
                  <c:v>0.0297337260758155</c:v>
                </c:pt>
                <c:pt idx="2875">
                  <c:v>0.0268308603642353</c:v>
                </c:pt>
                <c:pt idx="2876">
                  <c:v>0.0247879182847017</c:v>
                </c:pt>
                <c:pt idx="2877">
                  <c:v>0.0228305872077854</c:v>
                </c:pt>
                <c:pt idx="2878">
                  <c:v>0.0202924796548447</c:v>
                </c:pt>
                <c:pt idx="2879">
                  <c:v>0.0174115279647919</c:v>
                </c:pt>
                <c:pt idx="2880">
                  <c:v>0.0148118747330987</c:v>
                </c:pt>
                <c:pt idx="2881">
                  <c:v>0.0119076444690294</c:v>
                </c:pt>
                <c:pt idx="2882">
                  <c:v>0.00898128548921995</c:v>
                </c:pt>
                <c:pt idx="2883">
                  <c:v>0.0468681856307576</c:v>
                </c:pt>
                <c:pt idx="2884">
                  <c:v>0.0445541169110941</c:v>
                </c:pt>
                <c:pt idx="2885">
                  <c:v>0.0421281932414947</c:v>
                </c:pt>
                <c:pt idx="2886">
                  <c:v>0.0395412559390189</c:v>
                </c:pt>
                <c:pt idx="2887">
                  <c:v>0.0370848762449132</c:v>
                </c:pt>
                <c:pt idx="2888">
                  <c:v>0.0353753213521413</c:v>
                </c:pt>
                <c:pt idx="2889">
                  <c:v>0.0328237023268314</c:v>
                </c:pt>
                <c:pt idx="2890">
                  <c:v>0.0314936056850541</c:v>
                </c:pt>
                <c:pt idx="2891">
                  <c:v>0.0289762641145557</c:v>
                </c:pt>
                <c:pt idx="2892">
                  <c:v>0.0265765232886363</c:v>
                </c:pt>
                <c:pt idx="2893">
                  <c:v>0.0237982716036791</c:v>
                </c:pt>
                <c:pt idx="2894">
                  <c:v>0.0212079420410169</c:v>
                </c:pt>
                <c:pt idx="2895">
                  <c:v>0.0190784772681269</c:v>
                </c:pt>
                <c:pt idx="2896">
                  <c:v>0.0166975575512935</c:v>
                </c:pt>
                <c:pt idx="2897">
                  <c:v>0.0144662727992351</c:v>
                </c:pt>
                <c:pt idx="2898">
                  <c:v>0.0124039848895425</c:v>
                </c:pt>
                <c:pt idx="2899">
                  <c:v>0.0098594079444354</c:v>
                </c:pt>
                <c:pt idx="2900">
                  <c:v>0.007303623070809</c:v>
                </c:pt>
                <c:pt idx="2901">
                  <c:v>0.00483888743806782</c:v>
                </c:pt>
                <c:pt idx="2902">
                  <c:v>0.00228190508818304</c:v>
                </c:pt>
                <c:pt idx="2903">
                  <c:v>-0.000347138338218977</c:v>
                </c:pt>
                <c:pt idx="2904">
                  <c:v>-0.00553558004706378</c:v>
                </c:pt>
                <c:pt idx="2905">
                  <c:v>-0.0110022749685144</c:v>
                </c:pt>
                <c:pt idx="2906">
                  <c:v>-0.0163325039653426</c:v>
                </c:pt>
                <c:pt idx="2907">
                  <c:v>0.0710487743861949</c:v>
                </c:pt>
                <c:pt idx="2908">
                  <c:v>0.0696819961634272</c:v>
                </c:pt>
                <c:pt idx="2909">
                  <c:v>0.0679064508751979</c:v>
                </c:pt>
                <c:pt idx="2910">
                  <c:v>0.0656369481611769</c:v>
                </c:pt>
                <c:pt idx="2911">
                  <c:v>0.0632342350570216</c:v>
                </c:pt>
                <c:pt idx="2912">
                  <c:v>0.0755098750808707</c:v>
                </c:pt>
                <c:pt idx="2913">
                  <c:v>0.0743844074286148</c:v>
                </c:pt>
                <c:pt idx="2914">
                  <c:v>0.0726767867587184</c:v>
                </c:pt>
                <c:pt idx="2915">
                  <c:v>0.0707286123429656</c:v>
                </c:pt>
                <c:pt idx="2916">
                  <c:v>0.0692855850220881</c:v>
                </c:pt>
                <c:pt idx="2917">
                  <c:v>0.0682585198943748</c:v>
                </c:pt>
                <c:pt idx="2918">
                  <c:v>0.065616260945534</c:v>
                </c:pt>
                <c:pt idx="2919">
                  <c:v>0.0630632229015833</c:v>
                </c:pt>
                <c:pt idx="2920">
                  <c:v>0.0606631589855344</c:v>
                </c:pt>
                <c:pt idx="2921">
                  <c:v>0.0585871859617781</c:v>
                </c:pt>
                <c:pt idx="2922">
                  <c:v>0.0656183704449731</c:v>
                </c:pt>
                <c:pt idx="2923">
                  <c:v>0.0638747968796101</c:v>
                </c:pt>
                <c:pt idx="2924">
                  <c:v>0.0628380487926963</c:v>
                </c:pt>
                <c:pt idx="2925">
                  <c:v>0.0615536029408958</c:v>
                </c:pt>
                <c:pt idx="2926">
                  <c:v>0.0596114738952511</c:v>
                </c:pt>
                <c:pt idx="2927">
                  <c:v>0.0572272356161674</c:v>
                </c:pt>
                <c:pt idx="2928">
                  <c:v>0.0547636912322917</c:v>
                </c:pt>
                <c:pt idx="2929">
                  <c:v>0.052069704792274</c:v>
                </c:pt>
                <c:pt idx="2930">
                  <c:v>0.0496251430391974</c:v>
                </c:pt>
                <c:pt idx="2931">
                  <c:v>0.0469408696074254</c:v>
                </c:pt>
                <c:pt idx="2932">
                  <c:v>0.0440762432193791</c:v>
                </c:pt>
                <c:pt idx="2933">
                  <c:v>0.0540613004373407</c:v>
                </c:pt>
                <c:pt idx="2934">
                  <c:v>0.0736260409417158</c:v>
                </c:pt>
                <c:pt idx="2935">
                  <c:v>0.0722210820356657</c:v>
                </c:pt>
                <c:pt idx="2936">
                  <c:v>0.0703303275464864</c:v>
                </c:pt>
                <c:pt idx="2937">
                  <c:v>0.0685761627527803</c:v>
                </c:pt>
                <c:pt idx="2938">
                  <c:v>0.085214891242825</c:v>
                </c:pt>
                <c:pt idx="2939">
                  <c:v>0.107832413114248</c:v>
                </c:pt>
                <c:pt idx="2940">
                  <c:v>0.102000486859633</c:v>
                </c:pt>
                <c:pt idx="2941">
                  <c:v>0.18460761781263</c:v>
                </c:pt>
                <c:pt idx="2942">
                  <c:v>0.0986112307911735</c:v>
                </c:pt>
                <c:pt idx="2943">
                  <c:v>0.0967260714045108</c:v>
                </c:pt>
                <c:pt idx="2944">
                  <c:v>0.108495477455703</c:v>
                </c:pt>
                <c:pt idx="2945">
                  <c:v>0.104414035402934</c:v>
                </c:pt>
                <c:pt idx="2946">
                  <c:v>0.100261029485956</c:v>
                </c:pt>
                <c:pt idx="2947">
                  <c:v>0.0985353921616421</c:v>
                </c:pt>
                <c:pt idx="2948">
                  <c:v>0.106692874474125</c:v>
                </c:pt>
                <c:pt idx="2949">
                  <c:v>0.100526482260718</c:v>
                </c:pt>
                <c:pt idx="2950">
                  <c:v>0.0982605990137559</c:v>
                </c:pt>
                <c:pt idx="2951">
                  <c:v>0.0956902274706441</c:v>
                </c:pt>
                <c:pt idx="2952">
                  <c:v>0.103559276880822</c:v>
                </c:pt>
                <c:pt idx="2953">
                  <c:v>0.0995912904857674</c:v>
                </c:pt>
                <c:pt idx="2954">
                  <c:v>0.0960750693514409</c:v>
                </c:pt>
                <c:pt idx="2955">
                  <c:v>0.0927278506699398</c:v>
                </c:pt>
                <c:pt idx="2956">
                  <c:v>0.0893548267209827</c:v>
                </c:pt>
                <c:pt idx="2957">
                  <c:v>0.0858338177269135</c:v>
                </c:pt>
                <c:pt idx="2958">
                  <c:v>0.0823368205467221</c:v>
                </c:pt>
                <c:pt idx="2959">
                  <c:v>0.0790983482501601</c:v>
                </c:pt>
                <c:pt idx="2960">
                  <c:v>0.0972703652058162</c:v>
                </c:pt>
                <c:pt idx="2961">
                  <c:v>0.0951007976735125</c:v>
                </c:pt>
                <c:pt idx="2962">
                  <c:v>0.0919840547642332</c:v>
                </c:pt>
                <c:pt idx="2963">
                  <c:v>0.0890105399219487</c:v>
                </c:pt>
                <c:pt idx="2964">
                  <c:v>0.0856947149219556</c:v>
                </c:pt>
                <c:pt idx="2965">
                  <c:v>0.0840523893658997</c:v>
                </c:pt>
                <c:pt idx="2966">
                  <c:v>0.0860818189055679</c:v>
                </c:pt>
                <c:pt idx="2967">
                  <c:v>0.0881112484452362</c:v>
                </c:pt>
                <c:pt idx="2968">
                  <c:v>0.0901406779849043</c:v>
                </c:pt>
                <c:pt idx="2969">
                  <c:v>0.0921701075245724</c:v>
                </c:pt>
                <c:pt idx="2970">
                  <c:v>0.0941995370642408</c:v>
                </c:pt>
                <c:pt idx="2971">
                  <c:v>0.0962289666039091</c:v>
                </c:pt>
                <c:pt idx="2972">
                  <c:v>0.0936379675340679</c:v>
                </c:pt>
                <c:pt idx="2973">
                  <c:v>0.0906598508567295</c:v>
                </c:pt>
                <c:pt idx="2974">
                  <c:v>0.100463959235883</c:v>
                </c:pt>
                <c:pt idx="2975">
                  <c:v>0.185651039556252</c:v>
                </c:pt>
                <c:pt idx="2976">
                  <c:v>0.134850877969428</c:v>
                </c:pt>
                <c:pt idx="2977">
                  <c:v>0.0968388669416577</c:v>
                </c:pt>
                <c:pt idx="2978">
                  <c:v>0.0938117928158275</c:v>
                </c:pt>
                <c:pt idx="2979">
                  <c:v>0.142272167189033</c:v>
                </c:pt>
                <c:pt idx="2980">
                  <c:v>0.0986148790481362</c:v>
                </c:pt>
                <c:pt idx="2981">
                  <c:v>0.0964736109816384</c:v>
                </c:pt>
                <c:pt idx="2982">
                  <c:v>0.0927987597636581</c:v>
                </c:pt>
                <c:pt idx="2983">
                  <c:v>0.088967671246615</c:v>
                </c:pt>
                <c:pt idx="2984">
                  <c:v>0.0845286869223969</c:v>
                </c:pt>
                <c:pt idx="2985">
                  <c:v>0.0798254212130416</c:v>
                </c:pt>
                <c:pt idx="2986">
                  <c:v>0.101428658854324</c:v>
                </c:pt>
                <c:pt idx="2987">
                  <c:v>0.0978776668023919</c:v>
                </c:pt>
                <c:pt idx="2988">
                  <c:v>0.100770061860239</c:v>
                </c:pt>
                <c:pt idx="2989">
                  <c:v>0.293017638690946</c:v>
                </c:pt>
                <c:pt idx="2990">
                  <c:v>0.0963698481877735</c:v>
                </c:pt>
                <c:pt idx="2991">
                  <c:v>0.093199141845476</c:v>
                </c:pt>
                <c:pt idx="2992">
                  <c:v>0.0890582333775263</c:v>
                </c:pt>
                <c:pt idx="2993">
                  <c:v>0.0860667967154212</c:v>
                </c:pt>
                <c:pt idx="2994">
                  <c:v>0.0825218460616508</c:v>
                </c:pt>
                <c:pt idx="2995">
                  <c:v>0.0783246331231246</c:v>
                </c:pt>
                <c:pt idx="2996">
                  <c:v>0.0787509831021123</c:v>
                </c:pt>
                <c:pt idx="2997">
                  <c:v>0.0745633891868289</c:v>
                </c:pt>
                <c:pt idx="2998">
                  <c:v>0.0699159952763661</c:v>
                </c:pt>
                <c:pt idx="2999">
                  <c:v>0.0656738123577598</c:v>
                </c:pt>
                <c:pt idx="3000">
                  <c:v>0.0614352190001694</c:v>
                </c:pt>
                <c:pt idx="3001">
                  <c:v>0.0570026337226912</c:v>
                </c:pt>
                <c:pt idx="3002">
                  <c:v>0.0626203801605518</c:v>
                </c:pt>
                <c:pt idx="3003">
                  <c:v>0.0580358663700084</c:v>
                </c:pt>
                <c:pt idx="3004">
                  <c:v>0.0542434422702755</c:v>
                </c:pt>
                <c:pt idx="3005">
                  <c:v>0.0500486551595614</c:v>
                </c:pt>
                <c:pt idx="3006">
                  <c:v>0.0470035779843392</c:v>
                </c:pt>
                <c:pt idx="3007">
                  <c:v>0.0433847595265766</c:v>
                </c:pt>
                <c:pt idx="3008">
                  <c:v>0.0389863682215892</c:v>
                </c:pt>
                <c:pt idx="3009">
                  <c:v>0.0343181325049475</c:v>
                </c:pt>
                <c:pt idx="3010">
                  <c:v>0.0294165081429296</c:v>
                </c:pt>
                <c:pt idx="3011">
                  <c:v>0.0244017990766232</c:v>
                </c:pt>
                <c:pt idx="3012">
                  <c:v>0.0219980353225868</c:v>
                </c:pt>
                <c:pt idx="3013">
                  <c:v>0.0174390900949042</c:v>
                </c:pt>
                <c:pt idx="3014">
                  <c:v>0.0148683141047541</c:v>
                </c:pt>
                <c:pt idx="3015">
                  <c:v>0.0488543286524325</c:v>
                </c:pt>
                <c:pt idx="3016">
                  <c:v>0.0828403432001108</c:v>
                </c:pt>
                <c:pt idx="3017">
                  <c:v>0.116826357747789</c:v>
                </c:pt>
                <c:pt idx="3018">
                  <c:v>0.134106143799442</c:v>
                </c:pt>
                <c:pt idx="3019">
                  <c:v>0.124914710105228</c:v>
                </c:pt>
                <c:pt idx="3020">
                  <c:v>0.0963255326964938</c:v>
                </c:pt>
                <c:pt idx="3021">
                  <c:v>0.0924163457456348</c:v>
                </c:pt>
                <c:pt idx="3022">
                  <c:v>0.0877952728449276</c:v>
                </c:pt>
                <c:pt idx="3023">
                  <c:v>0.0823062809502022</c:v>
                </c:pt>
                <c:pt idx="3024">
                  <c:v>0.0765614807864936</c:v>
                </c:pt>
                <c:pt idx="3025">
                  <c:v>0.0713188367626309</c:v>
                </c:pt>
                <c:pt idx="3026">
                  <c:v>0.0780503955661695</c:v>
                </c:pt>
                <c:pt idx="3027">
                  <c:v>0.0741695498149639</c:v>
                </c:pt>
                <c:pt idx="3028">
                  <c:v>0.0705262577696337</c:v>
                </c:pt>
                <c:pt idx="3029">
                  <c:v>0.0658594027518493</c:v>
                </c:pt>
                <c:pt idx="3030">
                  <c:v>0.0601927923288668</c:v>
                </c:pt>
                <c:pt idx="3031">
                  <c:v>0.054456290688871</c:v>
                </c:pt>
                <c:pt idx="3032">
                  <c:v>0.0499205362745696</c:v>
                </c:pt>
                <c:pt idx="3033">
                  <c:v>0.0444333378506894</c:v>
                </c:pt>
                <c:pt idx="3034">
                  <c:v>0.0390023178294081</c:v>
                </c:pt>
                <c:pt idx="3035">
                  <c:v>0.0332788316355455</c:v>
                </c:pt>
                <c:pt idx="3036">
                  <c:v>0.0282642507321922</c:v>
                </c:pt>
                <c:pt idx="3037">
                  <c:v>0.0232265014090975</c:v>
                </c:pt>
                <c:pt idx="3038">
                  <c:v>0.0179330018540369</c:v>
                </c:pt>
                <c:pt idx="3039">
                  <c:v>0.0121645543374851</c:v>
                </c:pt>
                <c:pt idx="3040">
                  <c:v>0.00680870501673758</c:v>
                </c:pt>
                <c:pt idx="3041">
                  <c:v>0.0519605179468641</c:v>
                </c:pt>
                <c:pt idx="3042">
                  <c:v>0.0469269889528996</c:v>
                </c:pt>
                <c:pt idx="3043">
                  <c:v>0.0406698175719489</c:v>
                </c:pt>
                <c:pt idx="3044">
                  <c:v>0.0343561448855227</c:v>
                </c:pt>
                <c:pt idx="3045">
                  <c:v>0.0280283233525782</c:v>
                </c:pt>
                <c:pt idx="3046">
                  <c:v>0.0217692048056373</c:v>
                </c:pt>
                <c:pt idx="3047">
                  <c:v>0.0156270401862322</c:v>
                </c:pt>
                <c:pt idx="3048">
                  <c:v>0.0100435563477044</c:v>
                </c:pt>
                <c:pt idx="3049">
                  <c:v>0.00308086028838228</c:v>
                </c:pt>
                <c:pt idx="3050">
                  <c:v>-0.00496421508444489</c:v>
                </c:pt>
                <c:pt idx="3051">
                  <c:v>-0.0155528018034281</c:v>
                </c:pt>
                <c:pt idx="3052">
                  <c:v>-0.0252405313660275</c:v>
                </c:pt>
                <c:pt idx="3053">
                  <c:v>-0.0352267810593565</c:v>
                </c:pt>
                <c:pt idx="3054">
                  <c:v>-0.0440744377879521</c:v>
                </c:pt>
                <c:pt idx="3055">
                  <c:v>-0.0556534374745727</c:v>
                </c:pt>
                <c:pt idx="3056">
                  <c:v>-0.0686586529331234</c:v>
                </c:pt>
                <c:pt idx="3057">
                  <c:v>-0.0818748192993135</c:v>
                </c:pt>
                <c:pt idx="3058">
                  <c:v>-0.09454715770254</c:v>
                </c:pt>
                <c:pt idx="3059">
                  <c:v>-0.0641950392387405</c:v>
                </c:pt>
                <c:pt idx="3060">
                  <c:v>-0.0745597169444256</c:v>
                </c:pt>
                <c:pt idx="3061">
                  <c:v>-0.0766046187330434</c:v>
                </c:pt>
                <c:pt idx="3062">
                  <c:v>-0.0883478413421716</c:v>
                </c:pt>
                <c:pt idx="3063">
                  <c:v>-0.100709736759958</c:v>
                </c:pt>
                <c:pt idx="3064">
                  <c:v>-0.111527138521483</c:v>
                </c:pt>
                <c:pt idx="3065">
                  <c:v>-0.119758160943421</c:v>
                </c:pt>
                <c:pt idx="3066">
                  <c:v>-0.125377030827579</c:v>
                </c:pt>
                <c:pt idx="3067">
                  <c:v>-0.136188908022857</c:v>
                </c:pt>
                <c:pt idx="3068">
                  <c:v>-0.147231797069618</c:v>
                </c:pt>
                <c:pt idx="3069">
                  <c:v>-0.158792917774848</c:v>
                </c:pt>
                <c:pt idx="3070">
                  <c:v>-0.171436641278327</c:v>
                </c:pt>
                <c:pt idx="3071">
                  <c:v>-0.184207137358995</c:v>
                </c:pt>
                <c:pt idx="3072">
                  <c:v>-0.197217440705127</c:v>
                </c:pt>
                <c:pt idx="3073">
                  <c:v>-0.21033660434239</c:v>
                </c:pt>
                <c:pt idx="3074">
                  <c:v>-0.224953268964975</c:v>
                </c:pt>
                <c:pt idx="3075">
                  <c:v>-0.195616231267883</c:v>
                </c:pt>
                <c:pt idx="3076">
                  <c:v>-0.209214098634665</c:v>
                </c:pt>
                <c:pt idx="3077">
                  <c:v>-0.221393469413295</c:v>
                </c:pt>
                <c:pt idx="3078">
                  <c:v>-0.236022906412815</c:v>
                </c:pt>
                <c:pt idx="3079">
                  <c:v>-0.250003840007197</c:v>
                </c:pt>
                <c:pt idx="3080">
                  <c:v>-0.263930951811059</c:v>
                </c:pt>
                <c:pt idx="3081">
                  <c:v>-0.279105445385509</c:v>
                </c:pt>
                <c:pt idx="3082">
                  <c:v>-0.294109881258985</c:v>
                </c:pt>
                <c:pt idx="3083">
                  <c:v>-0.277126799463265</c:v>
                </c:pt>
                <c:pt idx="3084">
                  <c:v>-0.232971155229737</c:v>
                </c:pt>
                <c:pt idx="3085">
                  <c:v>-0.216898920524375</c:v>
                </c:pt>
                <c:pt idx="3086">
                  <c:v>-0.114832684784293</c:v>
                </c:pt>
                <c:pt idx="3087">
                  <c:v>-0.125360008822601</c:v>
                </c:pt>
                <c:pt idx="3088">
                  <c:v>0.197590211372043</c:v>
                </c:pt>
                <c:pt idx="3089">
                  <c:v>0.119853966780846</c:v>
                </c:pt>
                <c:pt idx="3090">
                  <c:v>0.0946838142656907</c:v>
                </c:pt>
                <c:pt idx="3091">
                  <c:v>0.0884984655896839</c:v>
                </c:pt>
                <c:pt idx="3092">
                  <c:v>0.0827386006139932</c:v>
                </c:pt>
                <c:pt idx="3093">
                  <c:v>0.0769181463703377</c:v>
                </c:pt>
                <c:pt idx="3094">
                  <c:v>0.0701198737246276</c:v>
                </c:pt>
                <c:pt idx="3095">
                  <c:v>0.0773137126496126</c:v>
                </c:pt>
                <c:pt idx="3096">
                  <c:v>0.0816984284218269</c:v>
                </c:pt>
                <c:pt idx="3097">
                  <c:v>0.0855068460590003</c:v>
                </c:pt>
                <c:pt idx="3098">
                  <c:v>0.0794658351358286</c:v>
                </c:pt>
                <c:pt idx="3099">
                  <c:v>0.0739815571472457</c:v>
                </c:pt>
                <c:pt idx="3100">
                  <c:v>0.0738529266519099</c:v>
                </c:pt>
                <c:pt idx="3101">
                  <c:v>0.114086167340595</c:v>
                </c:pt>
                <c:pt idx="3102">
                  <c:v>0.0974485405988727</c:v>
                </c:pt>
                <c:pt idx="3103">
                  <c:v>0.109282173264189</c:v>
                </c:pt>
                <c:pt idx="3104">
                  <c:v>0.15255326141833</c:v>
                </c:pt>
                <c:pt idx="3105">
                  <c:v>0.094735895316905</c:v>
                </c:pt>
                <c:pt idx="3106">
                  <c:v>0.0888435854319669</c:v>
                </c:pt>
                <c:pt idx="3107">
                  <c:v>0.0830861966577276</c:v>
                </c:pt>
                <c:pt idx="3108">
                  <c:v>0.0764632262892793</c:v>
                </c:pt>
                <c:pt idx="3109">
                  <c:v>0.0701152906992948</c:v>
                </c:pt>
                <c:pt idx="3110">
                  <c:v>0.0647684946312916</c:v>
                </c:pt>
                <c:pt idx="3111">
                  <c:v>0.0716228745396952</c:v>
                </c:pt>
                <c:pt idx="3112">
                  <c:v>0.298545531330156</c:v>
                </c:pt>
                <c:pt idx="3113">
                  <c:v>0.0941334587510607</c:v>
                </c:pt>
                <c:pt idx="3114">
                  <c:v>0.0879630407751912</c:v>
                </c:pt>
                <c:pt idx="3115">
                  <c:v>0.0819072070544076</c:v>
                </c:pt>
                <c:pt idx="3116">
                  <c:v>0.189851939389537</c:v>
                </c:pt>
                <c:pt idx="3117">
                  <c:v>0.0945489740556415</c:v>
                </c:pt>
                <c:pt idx="3118">
                  <c:v>0.0925335302367742</c:v>
                </c:pt>
                <c:pt idx="3119">
                  <c:v>0.107950724880084</c:v>
                </c:pt>
                <c:pt idx="3120">
                  <c:v>0.0973431575957799</c:v>
                </c:pt>
                <c:pt idx="3121">
                  <c:v>0.173309493799483</c:v>
                </c:pt>
                <c:pt idx="3122">
                  <c:v>0.0950773313060002</c:v>
                </c:pt>
                <c:pt idx="3123">
                  <c:v>0.0891271070362318</c:v>
                </c:pt>
                <c:pt idx="3124">
                  <c:v>0.0831725253743205</c:v>
                </c:pt>
                <c:pt idx="3125">
                  <c:v>0.077260655819227</c:v>
                </c:pt>
                <c:pt idx="3126">
                  <c:v>0.0712782850572093</c:v>
                </c:pt>
                <c:pt idx="3127">
                  <c:v>0.0786483777171834</c:v>
                </c:pt>
                <c:pt idx="3128">
                  <c:v>0.0726926277556326</c:v>
                </c:pt>
                <c:pt idx="3129">
                  <c:v>0.0668081102781097</c:v>
                </c:pt>
                <c:pt idx="3130">
                  <c:v>0.132988969772031</c:v>
                </c:pt>
                <c:pt idx="3131">
                  <c:v>0.0945841961434175</c:v>
                </c:pt>
                <c:pt idx="3132">
                  <c:v>0.0937756422531488</c:v>
                </c:pt>
                <c:pt idx="3133">
                  <c:v>0.0987602887111629</c:v>
                </c:pt>
                <c:pt idx="3134">
                  <c:v>0.165930724631394</c:v>
                </c:pt>
                <c:pt idx="3135">
                  <c:v>0.103127946662611</c:v>
                </c:pt>
                <c:pt idx="3136">
                  <c:v>0.142949572114314</c:v>
                </c:pt>
                <c:pt idx="3137">
                  <c:v>0.0982478274986988</c:v>
                </c:pt>
                <c:pt idx="3138">
                  <c:v>0.0929248044901491</c:v>
                </c:pt>
                <c:pt idx="3139">
                  <c:v>0.087541299748483</c:v>
                </c:pt>
                <c:pt idx="3140">
                  <c:v>0.0813369026665249</c:v>
                </c:pt>
                <c:pt idx="3141">
                  <c:v>0.0750364943345132</c:v>
                </c:pt>
                <c:pt idx="3142">
                  <c:v>0.0695175952430127</c:v>
                </c:pt>
                <c:pt idx="3143">
                  <c:v>0.0646974305860641</c:v>
                </c:pt>
                <c:pt idx="3144">
                  <c:v>0.0590044701898453</c:v>
                </c:pt>
                <c:pt idx="3145">
                  <c:v>0.0533119543602158</c:v>
                </c:pt>
                <c:pt idx="3146">
                  <c:v>0.0485413929124381</c:v>
                </c:pt>
                <c:pt idx="3147">
                  <c:v>0.111607571693921</c:v>
                </c:pt>
                <c:pt idx="3148">
                  <c:v>0.131331496080261</c:v>
                </c:pt>
                <c:pt idx="3149">
                  <c:v>0.123296097765861</c:v>
                </c:pt>
                <c:pt idx="3150">
                  <c:v>0.101611875216462</c:v>
                </c:pt>
                <c:pt idx="3151">
                  <c:v>0.0987867452605282</c:v>
                </c:pt>
                <c:pt idx="3152">
                  <c:v>0.0987984357101745</c:v>
                </c:pt>
                <c:pt idx="3153">
                  <c:v>0.0946595817710067</c:v>
                </c:pt>
                <c:pt idx="3154">
                  <c:v>0.114054954138844</c:v>
                </c:pt>
                <c:pt idx="3155">
                  <c:v>0.0986381834907306</c:v>
                </c:pt>
                <c:pt idx="3156">
                  <c:v>0.250202695669249</c:v>
                </c:pt>
                <c:pt idx="3157">
                  <c:v>0.284856933515204</c:v>
                </c:pt>
                <c:pt idx="3158">
                  <c:v>0.151007854828831</c:v>
                </c:pt>
                <c:pt idx="3159">
                  <c:v>0.138781426703772</c:v>
                </c:pt>
                <c:pt idx="3160">
                  <c:v>0.0953385500858716</c:v>
                </c:pt>
                <c:pt idx="3161">
                  <c:v>0.0899560328339868</c:v>
                </c:pt>
                <c:pt idx="3162">
                  <c:v>0.0848435649761332</c:v>
                </c:pt>
                <c:pt idx="3163">
                  <c:v>0.0793943926261069</c:v>
                </c:pt>
                <c:pt idx="3164">
                  <c:v>0.0733244027566278</c:v>
                </c:pt>
                <c:pt idx="3165">
                  <c:v>0.0749222057273835</c:v>
                </c:pt>
                <c:pt idx="3166">
                  <c:v>0.0711438069766834</c:v>
                </c:pt>
                <c:pt idx="3167">
                  <c:v>0.0670980277802631</c:v>
                </c:pt>
                <c:pt idx="3168">
                  <c:v>0.0641591154977767</c:v>
                </c:pt>
                <c:pt idx="3169">
                  <c:v>0.0596388980776863</c:v>
                </c:pt>
                <c:pt idx="3170">
                  <c:v>0.0547790851875334</c:v>
                </c:pt>
                <c:pt idx="3171">
                  <c:v>0.051164462398827</c:v>
                </c:pt>
                <c:pt idx="3172">
                  <c:v>0.0458330233568127</c:v>
                </c:pt>
                <c:pt idx="3173">
                  <c:v>0.0405214151619988</c:v>
                </c:pt>
                <c:pt idx="3174">
                  <c:v>0.0353023779099906</c:v>
                </c:pt>
                <c:pt idx="3175">
                  <c:v>0.030577730715734</c:v>
                </c:pt>
                <c:pt idx="3176">
                  <c:v>0.0382081143061235</c:v>
                </c:pt>
                <c:pt idx="3177">
                  <c:v>0.0369680230566487</c:v>
                </c:pt>
                <c:pt idx="3178">
                  <c:v>0.0327109374633743</c:v>
                </c:pt>
                <c:pt idx="3179">
                  <c:v>0.0283628831267146</c:v>
                </c:pt>
                <c:pt idx="3180">
                  <c:v>0.0235570367868814</c:v>
                </c:pt>
                <c:pt idx="3181">
                  <c:v>0.0422258628090701</c:v>
                </c:pt>
                <c:pt idx="3182">
                  <c:v>0.0382877349482737</c:v>
                </c:pt>
                <c:pt idx="3183">
                  <c:v>0.0480493430644078</c:v>
                </c:pt>
                <c:pt idx="3184">
                  <c:v>0.0435953662783486</c:v>
                </c:pt>
                <c:pt idx="3185">
                  <c:v>0.0391411783221476</c:v>
                </c:pt>
                <c:pt idx="3186">
                  <c:v>0.0365814771026227</c:v>
                </c:pt>
                <c:pt idx="3187">
                  <c:v>0.0772825852711454</c:v>
                </c:pt>
                <c:pt idx="3188">
                  <c:v>0.0755797825765567</c:v>
                </c:pt>
                <c:pt idx="3189">
                  <c:v>0.0715515327135898</c:v>
                </c:pt>
                <c:pt idx="3190">
                  <c:v>0.0678656433384186</c:v>
                </c:pt>
                <c:pt idx="3191">
                  <c:v>0.0631077467112691</c:v>
                </c:pt>
                <c:pt idx="3192">
                  <c:v>0.0583651003914307</c:v>
                </c:pt>
                <c:pt idx="3193">
                  <c:v>0.0533483967238337</c:v>
                </c:pt>
                <c:pt idx="3194">
                  <c:v>0.0482753711420658</c:v>
                </c:pt>
                <c:pt idx="3195">
                  <c:v>0.0429747566056346</c:v>
                </c:pt>
                <c:pt idx="3196">
                  <c:v>0.0384582004286822</c:v>
                </c:pt>
                <c:pt idx="3197">
                  <c:v>0.0346524033661442</c:v>
                </c:pt>
                <c:pt idx="3198">
                  <c:v>0.0310088385785956</c:v>
                </c:pt>
                <c:pt idx="3199">
                  <c:v>0.0270626788282091</c:v>
                </c:pt>
                <c:pt idx="3200">
                  <c:v>0.0231413216552021</c:v>
                </c:pt>
                <c:pt idx="3201">
                  <c:v>0.0216443757350633</c:v>
                </c:pt>
                <c:pt idx="3202">
                  <c:v>0.0181539054424269</c:v>
                </c:pt>
                <c:pt idx="3203">
                  <c:v>0.0145077765727448</c:v>
                </c:pt>
                <c:pt idx="3204">
                  <c:v>0.0191465801760862</c:v>
                </c:pt>
                <c:pt idx="3205">
                  <c:v>0.132682702988187</c:v>
                </c:pt>
                <c:pt idx="3206">
                  <c:v>0.0968004206285919</c:v>
                </c:pt>
                <c:pt idx="3207">
                  <c:v>0.0938285183989202</c:v>
                </c:pt>
                <c:pt idx="3208">
                  <c:v>0.0904387239725774</c:v>
                </c:pt>
                <c:pt idx="3209">
                  <c:v>0.0957925215992952</c:v>
                </c:pt>
                <c:pt idx="3210">
                  <c:v>0.0939118878115976</c:v>
                </c:pt>
                <c:pt idx="3211">
                  <c:v>0.0902495086353914</c:v>
                </c:pt>
                <c:pt idx="3212">
                  <c:v>0.0866337824490064</c:v>
                </c:pt>
                <c:pt idx="3213">
                  <c:v>0.0825965122698526</c:v>
                </c:pt>
                <c:pt idx="3214">
                  <c:v>0.079464317750626</c:v>
                </c:pt>
                <c:pt idx="3215">
                  <c:v>0.0764240161151866</c:v>
                </c:pt>
                <c:pt idx="3216">
                  <c:v>0.0730274803354363</c:v>
                </c:pt>
                <c:pt idx="3217">
                  <c:v>0.0695964873309569</c:v>
                </c:pt>
                <c:pt idx="3218">
                  <c:v>0.0658300680519108</c:v>
                </c:pt>
                <c:pt idx="3219">
                  <c:v>0.0661138875477745</c:v>
                </c:pt>
                <c:pt idx="3220">
                  <c:v>0.115459456628417</c:v>
                </c:pt>
                <c:pt idx="3221">
                  <c:v>0.0989062109527374</c:v>
                </c:pt>
                <c:pt idx="3222">
                  <c:v>0.0956301742846999</c:v>
                </c:pt>
                <c:pt idx="3223">
                  <c:v>0.0920163020214977</c:v>
                </c:pt>
                <c:pt idx="3224">
                  <c:v>0.0896086714734896</c:v>
                </c:pt>
                <c:pt idx="3225">
                  <c:v>0.0868363901802089</c:v>
                </c:pt>
                <c:pt idx="3226">
                  <c:v>0.0834126369690264</c:v>
                </c:pt>
                <c:pt idx="3227">
                  <c:v>0.0803844238493421</c:v>
                </c:pt>
                <c:pt idx="3228">
                  <c:v>0.0778522773415338</c:v>
                </c:pt>
                <c:pt idx="3229">
                  <c:v>0.0753319091121212</c:v>
                </c:pt>
                <c:pt idx="3230">
                  <c:v>0.0729004550040513</c:v>
                </c:pt>
                <c:pt idx="3231">
                  <c:v>0.0714697751457425</c:v>
                </c:pt>
                <c:pt idx="3232">
                  <c:v>0.0697537666592587</c:v>
                </c:pt>
                <c:pt idx="3233">
                  <c:v>0.0669563877760004</c:v>
                </c:pt>
                <c:pt idx="3234">
                  <c:v>0.0639600221150618</c:v>
                </c:pt>
                <c:pt idx="3235">
                  <c:v>0.0613536510577872</c:v>
                </c:pt>
                <c:pt idx="3236">
                  <c:v>0.0587423054084914</c:v>
                </c:pt>
                <c:pt idx="3237">
                  <c:v>0.0562604904173642</c:v>
                </c:pt>
                <c:pt idx="3238">
                  <c:v>0.0532238546534496</c:v>
                </c:pt>
                <c:pt idx="3239">
                  <c:v>0.0504153816470914</c:v>
                </c:pt>
                <c:pt idx="3240">
                  <c:v>0.0477359358554823</c:v>
                </c:pt>
                <c:pt idx="3241">
                  <c:v>0.0481136390693142</c:v>
                </c:pt>
                <c:pt idx="3242">
                  <c:v>0.0834209920767961</c:v>
                </c:pt>
                <c:pt idx="3243">
                  <c:v>0.0815110509122505</c:v>
                </c:pt>
                <c:pt idx="3244">
                  <c:v>0.0792809061266544</c:v>
                </c:pt>
                <c:pt idx="3245">
                  <c:v>0.0772862796175577</c:v>
                </c:pt>
                <c:pt idx="3246">
                  <c:v>0.0754077898812975</c:v>
                </c:pt>
                <c:pt idx="3247">
                  <c:v>0.0742790187766806</c:v>
                </c:pt>
                <c:pt idx="3248">
                  <c:v>0.0723340601595899</c:v>
                </c:pt>
                <c:pt idx="3249">
                  <c:v>0.0703747548163827</c:v>
                </c:pt>
                <c:pt idx="3250">
                  <c:v>0.0679695991316389</c:v>
                </c:pt>
                <c:pt idx="3251">
                  <c:v>0.0654707469215472</c:v>
                </c:pt>
                <c:pt idx="3252">
                  <c:v>0.062903865567747</c:v>
                </c:pt>
                <c:pt idx="3253">
                  <c:v>0.0605702513121378</c:v>
                </c:pt>
                <c:pt idx="3254">
                  <c:v>0.0578738535549961</c:v>
                </c:pt>
                <c:pt idx="3255">
                  <c:v>0.055051289322799</c:v>
                </c:pt>
                <c:pt idx="3256">
                  <c:v>0.052075784538387</c:v>
                </c:pt>
                <c:pt idx="3257">
                  <c:v>0.159565847304364</c:v>
                </c:pt>
                <c:pt idx="3258">
                  <c:v>0.0981122351647268</c:v>
                </c:pt>
                <c:pt idx="3259">
                  <c:v>0.102155706341627</c:v>
                </c:pt>
                <c:pt idx="3260">
                  <c:v>0.0994289692929524</c:v>
                </c:pt>
                <c:pt idx="3261">
                  <c:v>0.097061636936302</c:v>
                </c:pt>
                <c:pt idx="3262">
                  <c:v>0.0949509341387804</c:v>
                </c:pt>
                <c:pt idx="3263">
                  <c:v>0.0939958912119791</c:v>
                </c:pt>
                <c:pt idx="3264">
                  <c:v>0.0920974329873651</c:v>
                </c:pt>
                <c:pt idx="3265">
                  <c:v>0.089714384383474</c:v>
                </c:pt>
                <c:pt idx="3266">
                  <c:v>0.087186026862982</c:v>
                </c:pt>
                <c:pt idx="3267">
                  <c:v>0.0849765282047636</c:v>
                </c:pt>
                <c:pt idx="3268">
                  <c:v>0.135225698381624</c:v>
                </c:pt>
                <c:pt idx="3269">
                  <c:v>0.0982446925965206</c:v>
                </c:pt>
                <c:pt idx="3270">
                  <c:v>0.0964742200164579</c:v>
                </c:pt>
                <c:pt idx="3271">
                  <c:v>0.0942733392556702</c:v>
                </c:pt>
                <c:pt idx="3272">
                  <c:v>0.0919984621592435</c:v>
                </c:pt>
                <c:pt idx="3273">
                  <c:v>0.0896287388082286</c:v>
                </c:pt>
                <c:pt idx="3274">
                  <c:v>0.0871713418625242</c:v>
                </c:pt>
                <c:pt idx="3275">
                  <c:v>0.084561804894222</c:v>
                </c:pt>
                <c:pt idx="3276">
                  <c:v>0.0821153876988441</c:v>
                </c:pt>
                <c:pt idx="3277">
                  <c:v>0.0797566307897153</c:v>
                </c:pt>
                <c:pt idx="3278">
                  <c:v>0.0774226073563</c:v>
                </c:pt>
                <c:pt idx="3279">
                  <c:v>0.0758369143697981</c:v>
                </c:pt>
                <c:pt idx="3280">
                  <c:v>0.0734995635911717</c:v>
                </c:pt>
                <c:pt idx="3281">
                  <c:v>0.0706984463614844</c:v>
                </c:pt>
                <c:pt idx="3282">
                  <c:v>0.068321747236791</c:v>
                </c:pt>
                <c:pt idx="3283">
                  <c:v>0.0658267718254479</c:v>
                </c:pt>
                <c:pt idx="3284">
                  <c:v>0.0636300925904463</c:v>
                </c:pt>
                <c:pt idx="3285">
                  <c:v>0.0610420298570866</c:v>
                </c:pt>
                <c:pt idx="3286">
                  <c:v>0.058539294118312</c:v>
                </c:pt>
                <c:pt idx="3287">
                  <c:v>0.0560938103861188</c:v>
                </c:pt>
                <c:pt idx="3288">
                  <c:v>0.0537081360474043</c:v>
                </c:pt>
                <c:pt idx="3289">
                  <c:v>0.0518899747842214</c:v>
                </c:pt>
                <c:pt idx="3290">
                  <c:v>0.0492031886908977</c:v>
                </c:pt>
                <c:pt idx="3291">
                  <c:v>0.0468843044775249</c:v>
                </c:pt>
                <c:pt idx="3292">
                  <c:v>0.0443330944601121</c:v>
                </c:pt>
                <c:pt idx="3293">
                  <c:v>0.0415251941089902</c:v>
                </c:pt>
                <c:pt idx="3294">
                  <c:v>0.0392352055001002</c:v>
                </c:pt>
                <c:pt idx="3295">
                  <c:v>0.0422402272950779</c:v>
                </c:pt>
                <c:pt idx="3296">
                  <c:v>0.0396320804966512</c:v>
                </c:pt>
                <c:pt idx="3297">
                  <c:v>0.0373236963572008</c:v>
                </c:pt>
                <c:pt idx="3298">
                  <c:v>0.0344098808647084</c:v>
                </c:pt>
                <c:pt idx="3299">
                  <c:v>0.0351374405667408</c:v>
                </c:pt>
                <c:pt idx="3300">
                  <c:v>0.0373052305537</c:v>
                </c:pt>
                <c:pt idx="3301">
                  <c:v>0.109176350515262</c:v>
                </c:pt>
                <c:pt idx="3302">
                  <c:v>0.101439852014594</c:v>
                </c:pt>
                <c:pt idx="3303">
                  <c:v>0.0997490521389734</c:v>
                </c:pt>
                <c:pt idx="3304">
                  <c:v>0.0983184986806207</c:v>
                </c:pt>
                <c:pt idx="3305">
                  <c:v>0.0966367672502677</c:v>
                </c:pt>
                <c:pt idx="3306">
                  <c:v>0.0948772631578676</c:v>
                </c:pt>
                <c:pt idx="3307">
                  <c:v>0.0941926289664847</c:v>
                </c:pt>
                <c:pt idx="3308">
                  <c:v>0.0925164246210017</c:v>
                </c:pt>
                <c:pt idx="3309">
                  <c:v>0.0912564270281994</c:v>
                </c:pt>
                <c:pt idx="3310">
                  <c:v>0.0893819446244968</c:v>
                </c:pt>
                <c:pt idx="3311">
                  <c:v>0.086897075076028</c:v>
                </c:pt>
                <c:pt idx="3312">
                  <c:v>0.0843359151786596</c:v>
                </c:pt>
                <c:pt idx="3313">
                  <c:v>0.0820221666946346</c:v>
                </c:pt>
                <c:pt idx="3314">
                  <c:v>0.0794565744711879</c:v>
                </c:pt>
                <c:pt idx="3315">
                  <c:v>0.0766719429429803</c:v>
                </c:pt>
                <c:pt idx="3316">
                  <c:v>0.0750586736733705</c:v>
                </c:pt>
                <c:pt idx="3317">
                  <c:v>0.2047859533988</c:v>
                </c:pt>
                <c:pt idx="3318">
                  <c:v>0.0996353419047464</c:v>
                </c:pt>
                <c:pt idx="3319">
                  <c:v>0.0976772917677835</c:v>
                </c:pt>
                <c:pt idx="3320">
                  <c:v>0.0949196545930695</c:v>
                </c:pt>
                <c:pt idx="3321">
                  <c:v>0.121331359210432</c:v>
                </c:pt>
                <c:pt idx="3322">
                  <c:v>0.0986481748100976</c:v>
                </c:pt>
                <c:pt idx="3323">
                  <c:v>0.0971710286631337</c:v>
                </c:pt>
                <c:pt idx="3324">
                  <c:v>0.0955065220088844</c:v>
                </c:pt>
                <c:pt idx="3325">
                  <c:v>0.0929991921866784</c:v>
                </c:pt>
                <c:pt idx="3326">
                  <c:v>0.0899737697846434</c:v>
                </c:pt>
                <c:pt idx="3327">
                  <c:v>0.0867389860797734</c:v>
                </c:pt>
                <c:pt idx="3328">
                  <c:v>0.0833747519782786</c:v>
                </c:pt>
                <c:pt idx="3329">
                  <c:v>0.0798676660350082</c:v>
                </c:pt>
                <c:pt idx="3330">
                  <c:v>0.076240118794048</c:v>
                </c:pt>
                <c:pt idx="3331">
                  <c:v>0.0738446741072098</c:v>
                </c:pt>
                <c:pt idx="3332">
                  <c:v>0.0702324511502776</c:v>
                </c:pt>
                <c:pt idx="3333">
                  <c:v>0.0789306741855122</c:v>
                </c:pt>
                <c:pt idx="3334">
                  <c:v>0.0782874004564584</c:v>
                </c:pt>
                <c:pt idx="3335">
                  <c:v>0.0755197178336968</c:v>
                </c:pt>
                <c:pt idx="3336">
                  <c:v>0.0725671223050506</c:v>
                </c:pt>
                <c:pt idx="3337">
                  <c:v>0.0695223308810608</c:v>
                </c:pt>
                <c:pt idx="3338">
                  <c:v>0.109829888453564</c:v>
                </c:pt>
                <c:pt idx="3339">
                  <c:v>0.100058694290039</c:v>
                </c:pt>
                <c:pt idx="3340">
                  <c:v>0.0971372243823456</c:v>
                </c:pt>
                <c:pt idx="3341">
                  <c:v>0.0941277927883657</c:v>
                </c:pt>
                <c:pt idx="3342">
                  <c:v>0.0917335523149349</c:v>
                </c:pt>
                <c:pt idx="3343">
                  <c:v>0.0888270687440036</c:v>
                </c:pt>
                <c:pt idx="3344">
                  <c:v>0.0857772894285635</c:v>
                </c:pt>
                <c:pt idx="3345">
                  <c:v>0.0825180766905478</c:v>
                </c:pt>
                <c:pt idx="3346">
                  <c:v>0.0789415928314316</c:v>
                </c:pt>
                <c:pt idx="3347">
                  <c:v>0.075586456641674</c:v>
                </c:pt>
                <c:pt idx="3348">
                  <c:v>0.0905973880211246</c:v>
                </c:pt>
                <c:pt idx="3349">
                  <c:v>0.0880013527602943</c:v>
                </c:pt>
                <c:pt idx="3350">
                  <c:v>0.0852489825365785</c:v>
                </c:pt>
                <c:pt idx="3351">
                  <c:v>0.0817709679386209</c:v>
                </c:pt>
                <c:pt idx="3352">
                  <c:v>0.0777805502407147</c:v>
                </c:pt>
                <c:pt idx="3353">
                  <c:v>0.073330419746189</c:v>
                </c:pt>
                <c:pt idx="3354">
                  <c:v>0.0687620135938287</c:v>
                </c:pt>
                <c:pt idx="3355">
                  <c:v>0.0642275602492268</c:v>
                </c:pt>
                <c:pt idx="3356">
                  <c:v>0.0595286456008728</c:v>
                </c:pt>
                <c:pt idx="3357">
                  <c:v>0.0547051671973675</c:v>
                </c:pt>
                <c:pt idx="3358">
                  <c:v>0.0495397491475318</c:v>
                </c:pt>
                <c:pt idx="3359">
                  <c:v>0.0448730254758816</c:v>
                </c:pt>
                <c:pt idx="3360">
                  <c:v>0.0407393833437009</c:v>
                </c:pt>
                <c:pt idx="3361">
                  <c:v>0.036668803483308</c:v>
                </c:pt>
                <c:pt idx="3362">
                  <c:v>0.0322333505901702</c:v>
                </c:pt>
                <c:pt idx="3363">
                  <c:v>0.0278702667037967</c:v>
                </c:pt>
                <c:pt idx="3364">
                  <c:v>0.0241719607449202</c:v>
                </c:pt>
                <c:pt idx="3365">
                  <c:v>0.020209098891949</c:v>
                </c:pt>
                <c:pt idx="3366">
                  <c:v>0.0162433913286939</c:v>
                </c:pt>
                <c:pt idx="3367">
                  <c:v>0.0122058897957449</c:v>
                </c:pt>
                <c:pt idx="3368">
                  <c:v>0.00859426193032608</c:v>
                </c:pt>
                <c:pt idx="3369">
                  <c:v>0.0048958000335626</c:v>
                </c:pt>
                <c:pt idx="3370">
                  <c:v>0.0162584514265387</c:v>
                </c:pt>
                <c:pt idx="3371">
                  <c:v>0.0129166389017119</c:v>
                </c:pt>
                <c:pt idx="3372">
                  <c:v>0.0084952950119046</c:v>
                </c:pt>
                <c:pt idx="3373">
                  <c:v>0.00523591969334558</c:v>
                </c:pt>
                <c:pt idx="3374">
                  <c:v>0.0239368999024996</c:v>
                </c:pt>
                <c:pt idx="3375">
                  <c:v>0.181740987140351</c:v>
                </c:pt>
                <c:pt idx="3376">
                  <c:v>0.173738664153262</c:v>
                </c:pt>
                <c:pt idx="3377">
                  <c:v>0.0957694805936182</c:v>
                </c:pt>
                <c:pt idx="3378">
                  <c:v>0.117487349431495</c:v>
                </c:pt>
                <c:pt idx="3379">
                  <c:v>0.220159530594199</c:v>
                </c:pt>
                <c:pt idx="3380">
                  <c:v>0.09645748927418</c:v>
                </c:pt>
                <c:pt idx="3381">
                  <c:v>0.100620351164551</c:v>
                </c:pt>
                <c:pt idx="3382">
                  <c:v>0.0953799454858206</c:v>
                </c:pt>
                <c:pt idx="3383">
                  <c:v>0.0898068681324642</c:v>
                </c:pt>
                <c:pt idx="3384">
                  <c:v>0.0867589806569744</c:v>
                </c:pt>
                <c:pt idx="3385">
                  <c:v>0.0834605566383804</c:v>
                </c:pt>
                <c:pt idx="3386">
                  <c:v>0.0790820147751392</c:v>
                </c:pt>
                <c:pt idx="3387">
                  <c:v>0.0739290819363685</c:v>
                </c:pt>
                <c:pt idx="3388">
                  <c:v>0.0686295874943505</c:v>
                </c:pt>
                <c:pt idx="3389">
                  <c:v>0.0643217261237852</c:v>
                </c:pt>
                <c:pt idx="3390">
                  <c:v>0.0591581335488347</c:v>
                </c:pt>
                <c:pt idx="3391">
                  <c:v>0.0887609207715447</c:v>
                </c:pt>
                <c:pt idx="3392">
                  <c:v>0.104070468592756</c:v>
                </c:pt>
                <c:pt idx="3393">
                  <c:v>0.0974429776482508</c:v>
                </c:pt>
                <c:pt idx="3394">
                  <c:v>0.0924532198741605</c:v>
                </c:pt>
                <c:pt idx="3395">
                  <c:v>0.0881657604329853</c:v>
                </c:pt>
                <c:pt idx="3396">
                  <c:v>0.0834082982431436</c:v>
                </c:pt>
                <c:pt idx="3397">
                  <c:v>0.078167779659577</c:v>
                </c:pt>
                <c:pt idx="3398">
                  <c:v>0.0797720258228451</c:v>
                </c:pt>
                <c:pt idx="3399">
                  <c:v>0.0751502166846016</c:v>
                </c:pt>
                <c:pt idx="3400">
                  <c:v>0.071219501543039</c:v>
                </c:pt>
                <c:pt idx="3401">
                  <c:v>0.0657262153325047</c:v>
                </c:pt>
                <c:pt idx="3402">
                  <c:v>0.0595191324436874</c:v>
                </c:pt>
                <c:pt idx="3403">
                  <c:v>0.0540131252892793</c:v>
                </c:pt>
                <c:pt idx="3404">
                  <c:v>0.0485648383291624</c:v>
                </c:pt>
                <c:pt idx="3405">
                  <c:v>0.0432843024235119</c:v>
                </c:pt>
                <c:pt idx="3406">
                  <c:v>0.037864668516951</c:v>
                </c:pt>
                <c:pt idx="3407">
                  <c:v>0.0323236911131346</c:v>
                </c:pt>
                <c:pt idx="3408">
                  <c:v>0.0266072521271885</c:v>
                </c:pt>
                <c:pt idx="3409">
                  <c:v>0.0207108498356994</c:v>
                </c:pt>
                <c:pt idx="3410">
                  <c:v>0.0143335029856866</c:v>
                </c:pt>
                <c:pt idx="3411">
                  <c:v>0.00823799892615606</c:v>
                </c:pt>
                <c:pt idx="3412">
                  <c:v>0.00266876038376429</c:v>
                </c:pt>
                <c:pt idx="3413">
                  <c:v>-0.00727394694848238</c:v>
                </c:pt>
                <c:pt idx="3414">
                  <c:v>-0.0200007903307788</c:v>
                </c:pt>
                <c:pt idx="3415">
                  <c:v>-0.031780449411321</c:v>
                </c:pt>
                <c:pt idx="3416">
                  <c:v>-0.0450245891848715</c:v>
                </c:pt>
                <c:pt idx="3417">
                  <c:v>-0.0578718762215042</c:v>
                </c:pt>
                <c:pt idx="3418">
                  <c:v>-0.0712899072037907</c:v>
                </c:pt>
                <c:pt idx="3419">
                  <c:v>-0.0840126937891667</c:v>
                </c:pt>
                <c:pt idx="3420">
                  <c:v>-0.0906202872331985</c:v>
                </c:pt>
                <c:pt idx="3421">
                  <c:v>-0.1021474001703</c:v>
                </c:pt>
                <c:pt idx="3422">
                  <c:v>-0.10818714336688</c:v>
                </c:pt>
                <c:pt idx="3423">
                  <c:v>-0.119423273248717</c:v>
                </c:pt>
                <c:pt idx="3424">
                  <c:v>-0.129444381063317</c:v>
                </c:pt>
                <c:pt idx="3425">
                  <c:v>-0.0817953710395804</c:v>
                </c:pt>
                <c:pt idx="3426">
                  <c:v>-0.0514636051489097</c:v>
                </c:pt>
                <c:pt idx="3427">
                  <c:v>0.0417272358192149</c:v>
                </c:pt>
                <c:pt idx="3428">
                  <c:v>0.155253370017677</c:v>
                </c:pt>
                <c:pt idx="3429">
                  <c:v>0.119198539154817</c:v>
                </c:pt>
                <c:pt idx="3430">
                  <c:v>0.147466277599385</c:v>
                </c:pt>
                <c:pt idx="3431">
                  <c:v>0.107189917226872</c:v>
                </c:pt>
                <c:pt idx="3432">
                  <c:v>0.100309573291318</c:v>
                </c:pt>
                <c:pt idx="3433">
                  <c:v>0.0956119241421482</c:v>
                </c:pt>
                <c:pt idx="3434">
                  <c:v>0.120251864499388</c:v>
                </c:pt>
                <c:pt idx="3435">
                  <c:v>0.0965263327141028</c:v>
                </c:pt>
                <c:pt idx="3436">
                  <c:v>0.101757647777391</c:v>
                </c:pt>
                <c:pt idx="3437">
                  <c:v>0.0958913460256623</c:v>
                </c:pt>
                <c:pt idx="3438">
                  <c:v>0.0905025257904996</c:v>
                </c:pt>
                <c:pt idx="3439">
                  <c:v>0.0843545531367378</c:v>
                </c:pt>
                <c:pt idx="3440">
                  <c:v>0.0776951616222186</c:v>
                </c:pt>
                <c:pt idx="3441">
                  <c:v>0.0710820563806476</c:v>
                </c:pt>
                <c:pt idx="3442">
                  <c:v>0.0733687940681431</c:v>
                </c:pt>
                <c:pt idx="3443">
                  <c:v>0.129943084065149</c:v>
                </c:pt>
                <c:pt idx="3444">
                  <c:v>0.116375936236143</c:v>
                </c:pt>
                <c:pt idx="3445">
                  <c:v>0.0960778271416127</c:v>
                </c:pt>
                <c:pt idx="3446">
                  <c:v>0.0908770376041403</c:v>
                </c:pt>
                <c:pt idx="3447">
                  <c:v>0.085315708541837</c:v>
                </c:pt>
                <c:pt idx="3448">
                  <c:v>0.0786797745979655</c:v>
                </c:pt>
                <c:pt idx="3449">
                  <c:v>0.0724489896271396</c:v>
                </c:pt>
                <c:pt idx="3450">
                  <c:v>0.0658499181531069</c:v>
                </c:pt>
                <c:pt idx="3451">
                  <c:v>0.0599064404916365</c:v>
                </c:pt>
                <c:pt idx="3452">
                  <c:v>0.056268020755293</c:v>
                </c:pt>
                <c:pt idx="3453">
                  <c:v>0.0499959323226065</c:v>
                </c:pt>
                <c:pt idx="3454">
                  <c:v>0.0732816077337059</c:v>
                </c:pt>
                <c:pt idx="3455">
                  <c:v>0.0834743770993866</c:v>
                </c:pt>
                <c:pt idx="3456">
                  <c:v>0.0770004270669153</c:v>
                </c:pt>
                <c:pt idx="3457">
                  <c:v>0.08532663354504</c:v>
                </c:pt>
                <c:pt idx="3458">
                  <c:v>0.0789854306846167</c:v>
                </c:pt>
                <c:pt idx="3459">
                  <c:v>0.0725391163454614</c:v>
                </c:pt>
                <c:pt idx="3460">
                  <c:v>0.0665205332354113</c:v>
                </c:pt>
                <c:pt idx="3461">
                  <c:v>0.0603750883782581</c:v>
                </c:pt>
                <c:pt idx="3462">
                  <c:v>0.113307921925727</c:v>
                </c:pt>
                <c:pt idx="3463">
                  <c:v>0.0951319554090002</c:v>
                </c:pt>
                <c:pt idx="3464">
                  <c:v>0.0883132496260119</c:v>
                </c:pt>
                <c:pt idx="3465">
                  <c:v>0.0824216761261505</c:v>
                </c:pt>
                <c:pt idx="3466">
                  <c:v>0.0776353362872757</c:v>
                </c:pt>
                <c:pt idx="3467">
                  <c:v>0.0718965252209893</c:v>
                </c:pt>
                <c:pt idx="3468">
                  <c:v>0.0998606689891235</c:v>
                </c:pt>
                <c:pt idx="3469">
                  <c:v>0.137973988277707</c:v>
                </c:pt>
                <c:pt idx="3470">
                  <c:v>0.094349295832415</c:v>
                </c:pt>
                <c:pt idx="3471">
                  <c:v>0.088390051294323</c:v>
                </c:pt>
                <c:pt idx="3472">
                  <c:v>0.0919814316607623</c:v>
                </c:pt>
                <c:pt idx="3473">
                  <c:v>0.0857406805231346</c:v>
                </c:pt>
                <c:pt idx="3474">
                  <c:v>0.079571334408058</c:v>
                </c:pt>
                <c:pt idx="3475">
                  <c:v>0.110268440835128</c:v>
                </c:pt>
                <c:pt idx="3476">
                  <c:v>0.205307076802395</c:v>
                </c:pt>
                <c:pt idx="3477">
                  <c:v>0.156408418123751</c:v>
                </c:pt>
                <c:pt idx="3478">
                  <c:v>0.104038304160431</c:v>
                </c:pt>
                <c:pt idx="3479">
                  <c:v>0.0994531097025963</c:v>
                </c:pt>
                <c:pt idx="3480">
                  <c:v>0.0942530700985386</c:v>
                </c:pt>
                <c:pt idx="3481">
                  <c:v>0.128835531354033</c:v>
                </c:pt>
                <c:pt idx="3482">
                  <c:v>0.0958865104978079</c:v>
                </c:pt>
                <c:pt idx="3483">
                  <c:v>0.0905827801406758</c:v>
                </c:pt>
                <c:pt idx="3484">
                  <c:v>0.0851036260306146</c:v>
                </c:pt>
                <c:pt idx="3485">
                  <c:v>0.114179371798094</c:v>
                </c:pt>
                <c:pt idx="3486">
                  <c:v>0.0980648253928067</c:v>
                </c:pt>
                <c:pt idx="3487">
                  <c:v>0.105975439707219</c:v>
                </c:pt>
                <c:pt idx="3488">
                  <c:v>0.103632942561472</c:v>
                </c:pt>
                <c:pt idx="3489">
                  <c:v>0.0968443058245289</c:v>
                </c:pt>
                <c:pt idx="3490">
                  <c:v>0.0904684577413037</c:v>
                </c:pt>
                <c:pt idx="3491">
                  <c:v>0.0943964097524359</c:v>
                </c:pt>
                <c:pt idx="3492">
                  <c:v>0.0883541933980949</c:v>
                </c:pt>
                <c:pt idx="3493">
                  <c:v>0.0949970710695855</c:v>
                </c:pt>
                <c:pt idx="3494">
                  <c:v>0.100485361084987</c:v>
                </c:pt>
                <c:pt idx="3495">
                  <c:v>0.09459894456742</c:v>
                </c:pt>
                <c:pt idx="3496">
                  <c:v>0.0888788631176678</c:v>
                </c:pt>
                <c:pt idx="3497">
                  <c:v>0.082917014301336</c:v>
                </c:pt>
                <c:pt idx="3498">
                  <c:v>0.0842096696848895</c:v>
                </c:pt>
                <c:pt idx="3499">
                  <c:v>0.0801115421916125</c:v>
                </c:pt>
                <c:pt idx="3500">
                  <c:v>0.124526516593875</c:v>
                </c:pt>
                <c:pt idx="3501">
                  <c:v>0.105948536433639</c:v>
                </c:pt>
                <c:pt idx="3502">
                  <c:v>0.0971171077674673</c:v>
                </c:pt>
                <c:pt idx="3503">
                  <c:v>0.0987951134966567</c:v>
                </c:pt>
                <c:pt idx="3504">
                  <c:v>0.0940150479622048</c:v>
                </c:pt>
                <c:pt idx="3505">
                  <c:v>0.35450355952541</c:v>
                </c:pt>
                <c:pt idx="3506">
                  <c:v>0.225433532136602</c:v>
                </c:pt>
                <c:pt idx="3507">
                  <c:v>0.094297848503494</c:v>
                </c:pt>
                <c:pt idx="3508">
                  <c:v>0.088670290464117</c:v>
                </c:pt>
                <c:pt idx="3509">
                  <c:v>0.0829845529679789</c:v>
                </c:pt>
                <c:pt idx="3510">
                  <c:v>0.0770653560331511</c:v>
                </c:pt>
                <c:pt idx="3511">
                  <c:v>0.0712389750834945</c:v>
                </c:pt>
                <c:pt idx="3512">
                  <c:v>0.0659465928658702</c:v>
                </c:pt>
                <c:pt idx="3513">
                  <c:v>0.0734264618057194</c:v>
                </c:pt>
                <c:pt idx="3514">
                  <c:v>0.0715649359925021</c:v>
                </c:pt>
                <c:pt idx="3515">
                  <c:v>0.0665478161765125</c:v>
                </c:pt>
                <c:pt idx="3516">
                  <c:v>0.0852822924664027</c:v>
                </c:pt>
                <c:pt idx="3517">
                  <c:v>0.0825226811085637</c:v>
                </c:pt>
                <c:pt idx="3518">
                  <c:v>0.0786596098406551</c:v>
                </c:pt>
                <c:pt idx="3519">
                  <c:v>0.0733426243947304</c:v>
                </c:pt>
                <c:pt idx="3520">
                  <c:v>0.0681970132525695</c:v>
                </c:pt>
                <c:pt idx="3521">
                  <c:v>0.0630791883038495</c:v>
                </c:pt>
                <c:pt idx="3522">
                  <c:v>0.0603969019840549</c:v>
                </c:pt>
                <c:pt idx="3523">
                  <c:v>0.054875508080074</c:v>
                </c:pt>
                <c:pt idx="3524">
                  <c:v>0.0488966182852875</c:v>
                </c:pt>
                <c:pt idx="3525">
                  <c:v>0.0433100382070393</c:v>
                </c:pt>
                <c:pt idx="3526">
                  <c:v>0.0755558219443639</c:v>
                </c:pt>
                <c:pt idx="3527">
                  <c:v>0.179896903210598</c:v>
                </c:pt>
                <c:pt idx="3528">
                  <c:v>0.101278419448359</c:v>
                </c:pt>
                <c:pt idx="3529">
                  <c:v>0.0956845039717793</c:v>
                </c:pt>
                <c:pt idx="3530">
                  <c:v>0.0902156381274621</c:v>
                </c:pt>
                <c:pt idx="3531">
                  <c:v>0.0853193820855389</c:v>
                </c:pt>
                <c:pt idx="3532">
                  <c:v>0.0824918538197667</c:v>
                </c:pt>
                <c:pt idx="3533">
                  <c:v>0.0827729290269652</c:v>
                </c:pt>
                <c:pt idx="3534">
                  <c:v>0.078665032724418</c:v>
                </c:pt>
                <c:pt idx="3535">
                  <c:v>0.0740091178508491</c:v>
                </c:pt>
                <c:pt idx="3536">
                  <c:v>0.0717743109612698</c:v>
                </c:pt>
                <c:pt idx="3537">
                  <c:v>0.0686016116347046</c:v>
                </c:pt>
                <c:pt idx="3538">
                  <c:v>0.0642697387066908</c:v>
                </c:pt>
                <c:pt idx="3539">
                  <c:v>0.0591664624282007</c:v>
                </c:pt>
                <c:pt idx="3540">
                  <c:v>0.0541471232160426</c:v>
                </c:pt>
                <c:pt idx="3541">
                  <c:v>0.0492400422068244</c:v>
                </c:pt>
                <c:pt idx="3542">
                  <c:v>0.0446407629181595</c:v>
                </c:pt>
                <c:pt idx="3543">
                  <c:v>0.101138511314103</c:v>
                </c:pt>
                <c:pt idx="3544">
                  <c:v>0.113107658025582</c:v>
                </c:pt>
                <c:pt idx="3545">
                  <c:v>0.0972406472159222</c:v>
                </c:pt>
                <c:pt idx="3546">
                  <c:v>0.0930369109954747</c:v>
                </c:pt>
                <c:pt idx="3547">
                  <c:v>0.0883674183968634</c:v>
                </c:pt>
                <c:pt idx="3548">
                  <c:v>0.22907209785538</c:v>
                </c:pt>
                <c:pt idx="3549">
                  <c:v>0.0965596940232278</c:v>
                </c:pt>
                <c:pt idx="3550">
                  <c:v>0.0918311201835593</c:v>
                </c:pt>
                <c:pt idx="3551">
                  <c:v>0.0872229712477415</c:v>
                </c:pt>
                <c:pt idx="3552">
                  <c:v>0.0877965264172611</c:v>
                </c:pt>
                <c:pt idx="3553">
                  <c:v>0.0833364305182698</c:v>
                </c:pt>
                <c:pt idx="3554">
                  <c:v>0.0787617093048034</c:v>
                </c:pt>
                <c:pt idx="3555">
                  <c:v>0.0823114706242562</c:v>
                </c:pt>
                <c:pt idx="3556">
                  <c:v>0.0781693444154094</c:v>
                </c:pt>
                <c:pt idx="3557">
                  <c:v>0.0731890389002678</c:v>
                </c:pt>
                <c:pt idx="3558">
                  <c:v>0.0684967487908568</c:v>
                </c:pt>
                <c:pt idx="3559">
                  <c:v>0.0633668750454659</c:v>
                </c:pt>
                <c:pt idx="3560">
                  <c:v>0.0691021710855748</c:v>
                </c:pt>
                <c:pt idx="3561">
                  <c:v>0.0647495333916432</c:v>
                </c:pt>
                <c:pt idx="3562">
                  <c:v>0.0598629075421251</c:v>
                </c:pt>
                <c:pt idx="3563">
                  <c:v>0.0557529894533661</c:v>
                </c:pt>
                <c:pt idx="3564">
                  <c:v>0.0517420696617801</c:v>
                </c:pt>
                <c:pt idx="3565">
                  <c:v>0.0479240649937163</c:v>
                </c:pt>
                <c:pt idx="3566">
                  <c:v>0.111381074853777</c:v>
                </c:pt>
                <c:pt idx="3567">
                  <c:v>0.0991395703910647</c:v>
                </c:pt>
                <c:pt idx="3568">
                  <c:v>0.0970124665603378</c:v>
                </c:pt>
                <c:pt idx="3569">
                  <c:v>0.0934687818217738</c:v>
                </c:pt>
                <c:pt idx="3570">
                  <c:v>0.0896100096614123</c:v>
                </c:pt>
                <c:pt idx="3571">
                  <c:v>0.0860659323558153</c:v>
                </c:pt>
                <c:pt idx="3572">
                  <c:v>0.0818499240237536</c:v>
                </c:pt>
                <c:pt idx="3573">
                  <c:v>0.078155544032096</c:v>
                </c:pt>
                <c:pt idx="3574">
                  <c:v>0.0755511789108885</c:v>
                </c:pt>
                <c:pt idx="3575">
                  <c:v>0.0751232259677961</c:v>
                </c:pt>
                <c:pt idx="3576">
                  <c:v>0.0896837522757738</c:v>
                </c:pt>
                <c:pt idx="3577">
                  <c:v>0.0963326703724629</c:v>
                </c:pt>
                <c:pt idx="3578">
                  <c:v>0.0937064734982822</c:v>
                </c:pt>
                <c:pt idx="3579">
                  <c:v>0.0911420086029204</c:v>
                </c:pt>
                <c:pt idx="3580">
                  <c:v>0.0880858382674316</c:v>
                </c:pt>
                <c:pt idx="3581">
                  <c:v>0.0843761174140305</c:v>
                </c:pt>
                <c:pt idx="3582">
                  <c:v>0.0807920751270723</c:v>
                </c:pt>
                <c:pt idx="3583">
                  <c:v>0.0767389938007785</c:v>
                </c:pt>
                <c:pt idx="3584">
                  <c:v>0.0728648556182623</c:v>
                </c:pt>
                <c:pt idx="3585">
                  <c:v>0.0693253341930549</c:v>
                </c:pt>
                <c:pt idx="3586">
                  <c:v>0.0660324129342684</c:v>
                </c:pt>
                <c:pt idx="3587">
                  <c:v>0.0618966429626992</c:v>
                </c:pt>
                <c:pt idx="3588">
                  <c:v>0.0930349923994775</c:v>
                </c:pt>
                <c:pt idx="3589">
                  <c:v>0.0894876210805508</c:v>
                </c:pt>
                <c:pt idx="3590">
                  <c:v>0.0857884748748945</c:v>
                </c:pt>
                <c:pt idx="3591">
                  <c:v>0.0827989589793947</c:v>
                </c:pt>
                <c:pt idx="3592">
                  <c:v>0.0791621362457437</c:v>
                </c:pt>
                <c:pt idx="3593">
                  <c:v>0.0757354364409968</c:v>
                </c:pt>
                <c:pt idx="3594">
                  <c:v>0.0731740421235409</c:v>
                </c:pt>
                <c:pt idx="3595">
                  <c:v>0.0706890917791487</c:v>
                </c:pt>
                <c:pt idx="3596">
                  <c:v>0.0676089803275008</c:v>
                </c:pt>
                <c:pt idx="3597">
                  <c:v>0.0647519772432279</c:v>
                </c:pt>
                <c:pt idx="3598">
                  <c:v>0.0618168778473924</c:v>
                </c:pt>
                <c:pt idx="3599">
                  <c:v>0.0588960686557331</c:v>
                </c:pt>
                <c:pt idx="3600">
                  <c:v>0.0559412257752789</c:v>
                </c:pt>
                <c:pt idx="3601">
                  <c:v>0.0533166604492614</c:v>
                </c:pt>
                <c:pt idx="3602">
                  <c:v>0.0610906754963847</c:v>
                </c:pt>
                <c:pt idx="3603">
                  <c:v>0.0829719395164807</c:v>
                </c:pt>
                <c:pt idx="3604">
                  <c:v>0.0812482553194331</c:v>
                </c:pt>
                <c:pt idx="3605">
                  <c:v>0.0786007667473383</c:v>
                </c:pt>
                <c:pt idx="3606">
                  <c:v>0.0756685807666917</c:v>
                </c:pt>
                <c:pt idx="3607">
                  <c:v>0.0726688110660953</c:v>
                </c:pt>
                <c:pt idx="3608">
                  <c:v>0.0696563244683068</c:v>
                </c:pt>
                <c:pt idx="3609">
                  <c:v>0.0666246348952604</c:v>
                </c:pt>
                <c:pt idx="3610">
                  <c:v>0.0639546859240998</c:v>
                </c:pt>
                <c:pt idx="3611">
                  <c:v>0.061470871382177</c:v>
                </c:pt>
                <c:pt idx="3612">
                  <c:v>0.0588802401313426</c:v>
                </c:pt>
                <c:pt idx="3613">
                  <c:v>0.0564080456846605</c:v>
                </c:pt>
                <c:pt idx="3614">
                  <c:v>0.0777563424202829</c:v>
                </c:pt>
                <c:pt idx="3615">
                  <c:v>0.0754321882532372</c:v>
                </c:pt>
                <c:pt idx="3616">
                  <c:v>0.0777464548147382</c:v>
                </c:pt>
                <c:pt idx="3617">
                  <c:v>0.104741332007273</c:v>
                </c:pt>
                <c:pt idx="3618">
                  <c:v>0.100040062227065</c:v>
                </c:pt>
                <c:pt idx="3619">
                  <c:v>0.0979952600185401</c:v>
                </c:pt>
                <c:pt idx="3620">
                  <c:v>0.0956395550073965</c:v>
                </c:pt>
                <c:pt idx="3621">
                  <c:v>0.0930783010460456</c:v>
                </c:pt>
                <c:pt idx="3622">
                  <c:v>0.0901469897104661</c:v>
                </c:pt>
                <c:pt idx="3623">
                  <c:v>0.0892211769754294</c:v>
                </c:pt>
                <c:pt idx="3624">
                  <c:v>0.143910705995545</c:v>
                </c:pt>
                <c:pt idx="3625">
                  <c:v>0.0979703172475987</c:v>
                </c:pt>
                <c:pt idx="3626">
                  <c:v>0.132032483064698</c:v>
                </c:pt>
                <c:pt idx="3627">
                  <c:v>0.143349357055512</c:v>
                </c:pt>
                <c:pt idx="3628">
                  <c:v>0.0981798657569468</c:v>
                </c:pt>
                <c:pt idx="3629">
                  <c:v>0.096324795812132</c:v>
                </c:pt>
                <c:pt idx="3630">
                  <c:v>0.0946542262714225</c:v>
                </c:pt>
                <c:pt idx="3631">
                  <c:v>0.0949435665257949</c:v>
                </c:pt>
                <c:pt idx="3632">
                  <c:v>0.0927409670099044</c:v>
                </c:pt>
                <c:pt idx="3633">
                  <c:v>0.0918787763133566</c:v>
                </c:pt>
                <c:pt idx="3634">
                  <c:v>0.117724504275533</c:v>
                </c:pt>
                <c:pt idx="3635">
                  <c:v>0.0981338786365486</c:v>
                </c:pt>
                <c:pt idx="3636">
                  <c:v>0.0958135043637256</c:v>
                </c:pt>
                <c:pt idx="3637">
                  <c:v>0.0932806242536226</c:v>
                </c:pt>
                <c:pt idx="3638">
                  <c:v>0.0919273524485264</c:v>
                </c:pt>
                <c:pt idx="3639">
                  <c:v>0.0900319377071927</c:v>
                </c:pt>
                <c:pt idx="3640">
                  <c:v>0.107552466636518</c:v>
                </c:pt>
                <c:pt idx="3641">
                  <c:v>0.101016004785962</c:v>
                </c:pt>
                <c:pt idx="3642">
                  <c:v>0.099324428107431</c:v>
                </c:pt>
                <c:pt idx="3643">
                  <c:v>0.0978029378141412</c:v>
                </c:pt>
                <c:pt idx="3644">
                  <c:v>0.0958390312384101</c:v>
                </c:pt>
                <c:pt idx="3645">
                  <c:v>0.0937164851659904</c:v>
                </c:pt>
                <c:pt idx="3646">
                  <c:v>0.0913883876532089</c:v>
                </c:pt>
                <c:pt idx="3647">
                  <c:v>0.102605579907658</c:v>
                </c:pt>
                <c:pt idx="3648">
                  <c:v>0.100271965177543</c:v>
                </c:pt>
                <c:pt idx="3649">
                  <c:v>0.0989784066376489</c:v>
                </c:pt>
                <c:pt idx="3650">
                  <c:v>0.0973464475107479</c:v>
                </c:pt>
                <c:pt idx="3651">
                  <c:v>0.0956574362891216</c:v>
                </c:pt>
                <c:pt idx="3652">
                  <c:v>0.0932897430292032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0302456"/>
        <c:axId val="-2130305480"/>
      </c:scatterChart>
      <c:valAx>
        <c:axId val="-2130302456"/>
        <c:scaling>
          <c:orientation val="minMax"/>
          <c:max val="40500.0"/>
          <c:min val="36300.0"/>
        </c:scaling>
        <c:delete val="0"/>
        <c:axPos val="b"/>
        <c:numFmt formatCode="m/d/yy;@" sourceLinked="1"/>
        <c:majorTickMark val="out"/>
        <c:minorTickMark val="none"/>
        <c:tickLblPos val="nextTo"/>
        <c:crossAx val="-2130305480"/>
        <c:crosses val="autoZero"/>
        <c:crossBetween val="midCat"/>
        <c:minorUnit val="1000.0"/>
      </c:valAx>
      <c:valAx>
        <c:axId val="-213030548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-21303024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0879779898895275"/>
          <c:y val="0.0877708515602216"/>
          <c:w val="0.313858014532749"/>
          <c:h val="0.0929764508603091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7985564304462"/>
          <c:y val="0.0601851851851852"/>
          <c:w val="0.842168635170604"/>
          <c:h val="0.822469378827647"/>
        </c:manualLayout>
      </c:layout>
      <c:scatterChart>
        <c:scatterStyle val="lineMarker"/>
        <c:varyColors val="0"/>
        <c:ser>
          <c:idx val="0"/>
          <c:order val="0"/>
          <c:tx>
            <c:strRef>
              <c:f>Original!$U$17</c:f>
              <c:strCache>
                <c:ptCount val="1"/>
                <c:pt idx="0">
                  <c:v>Deep Zone Depth (m)</c:v>
                </c:pt>
              </c:strCache>
            </c:strRef>
          </c:tx>
          <c:spPr>
            <a:ln w="12700">
              <a:solidFill>
                <a:schemeClr val="tx2"/>
              </a:solidFill>
            </a:ln>
          </c:spPr>
          <c:marker>
            <c:symbol val="none"/>
          </c:marker>
          <c:xVal>
            <c:numRef>
              <c:f>Original!$A$18:$A$3670</c:f>
              <c:numCache>
                <c:formatCode>m/d/yy;@</c:formatCode>
                <c:ptCount val="3653"/>
                <c:pt idx="0">
                  <c:v>36526.0</c:v>
                </c:pt>
                <c:pt idx="1">
                  <c:v>36527.0</c:v>
                </c:pt>
                <c:pt idx="2">
                  <c:v>36528.0</c:v>
                </c:pt>
                <c:pt idx="3">
                  <c:v>36529.0</c:v>
                </c:pt>
                <c:pt idx="4">
                  <c:v>36530.0</c:v>
                </c:pt>
                <c:pt idx="5">
                  <c:v>36531.0</c:v>
                </c:pt>
                <c:pt idx="6">
                  <c:v>36532.0</c:v>
                </c:pt>
                <c:pt idx="7">
                  <c:v>36533.0</c:v>
                </c:pt>
                <c:pt idx="8">
                  <c:v>36534.0</c:v>
                </c:pt>
                <c:pt idx="9">
                  <c:v>36535.0</c:v>
                </c:pt>
                <c:pt idx="10">
                  <c:v>36536.0</c:v>
                </c:pt>
                <c:pt idx="11">
                  <c:v>36537.0</c:v>
                </c:pt>
                <c:pt idx="12">
                  <c:v>36538.0</c:v>
                </c:pt>
                <c:pt idx="13">
                  <c:v>36539.0</c:v>
                </c:pt>
                <c:pt idx="14">
                  <c:v>36540.0</c:v>
                </c:pt>
                <c:pt idx="15">
                  <c:v>36541.0</c:v>
                </c:pt>
                <c:pt idx="16">
                  <c:v>36542.0</c:v>
                </c:pt>
                <c:pt idx="17">
                  <c:v>36543.0</c:v>
                </c:pt>
                <c:pt idx="18">
                  <c:v>36544.0</c:v>
                </c:pt>
                <c:pt idx="19">
                  <c:v>36545.0</c:v>
                </c:pt>
                <c:pt idx="20">
                  <c:v>36546.0</c:v>
                </c:pt>
                <c:pt idx="21">
                  <c:v>36547.0</c:v>
                </c:pt>
                <c:pt idx="22">
                  <c:v>36548.0</c:v>
                </c:pt>
                <c:pt idx="23">
                  <c:v>36549.0</c:v>
                </c:pt>
                <c:pt idx="24">
                  <c:v>36550.0</c:v>
                </c:pt>
                <c:pt idx="25">
                  <c:v>36551.0</c:v>
                </c:pt>
                <c:pt idx="26">
                  <c:v>36552.0</c:v>
                </c:pt>
                <c:pt idx="27">
                  <c:v>36553.0</c:v>
                </c:pt>
                <c:pt idx="28">
                  <c:v>36554.0</c:v>
                </c:pt>
                <c:pt idx="29">
                  <c:v>36555.0</c:v>
                </c:pt>
                <c:pt idx="30">
                  <c:v>36556.0</c:v>
                </c:pt>
                <c:pt idx="31">
                  <c:v>36557.0</c:v>
                </c:pt>
                <c:pt idx="32">
                  <c:v>36558.0</c:v>
                </c:pt>
                <c:pt idx="33">
                  <c:v>36559.0</c:v>
                </c:pt>
                <c:pt idx="34">
                  <c:v>36560.0</c:v>
                </c:pt>
                <c:pt idx="35">
                  <c:v>36561.0</c:v>
                </c:pt>
                <c:pt idx="36">
                  <c:v>36562.0</c:v>
                </c:pt>
                <c:pt idx="37">
                  <c:v>36563.0</c:v>
                </c:pt>
                <c:pt idx="38">
                  <c:v>36564.0</c:v>
                </c:pt>
                <c:pt idx="39">
                  <c:v>36565.0</c:v>
                </c:pt>
                <c:pt idx="40">
                  <c:v>36566.0</c:v>
                </c:pt>
                <c:pt idx="41">
                  <c:v>36567.0</c:v>
                </c:pt>
                <c:pt idx="42">
                  <c:v>36568.0</c:v>
                </c:pt>
                <c:pt idx="43">
                  <c:v>36569.0</c:v>
                </c:pt>
                <c:pt idx="44">
                  <c:v>36570.0</c:v>
                </c:pt>
                <c:pt idx="45">
                  <c:v>36571.0</c:v>
                </c:pt>
                <c:pt idx="46">
                  <c:v>36572.0</c:v>
                </c:pt>
                <c:pt idx="47">
                  <c:v>36573.0</c:v>
                </c:pt>
                <c:pt idx="48">
                  <c:v>36574.0</c:v>
                </c:pt>
                <c:pt idx="49">
                  <c:v>36575.0</c:v>
                </c:pt>
                <c:pt idx="50">
                  <c:v>36576.0</c:v>
                </c:pt>
                <c:pt idx="51">
                  <c:v>36577.0</c:v>
                </c:pt>
                <c:pt idx="52">
                  <c:v>36578.0</c:v>
                </c:pt>
                <c:pt idx="53">
                  <c:v>36579.0</c:v>
                </c:pt>
                <c:pt idx="54">
                  <c:v>36580.0</c:v>
                </c:pt>
                <c:pt idx="55">
                  <c:v>36581.0</c:v>
                </c:pt>
                <c:pt idx="56">
                  <c:v>36582.0</c:v>
                </c:pt>
                <c:pt idx="57">
                  <c:v>36583.0</c:v>
                </c:pt>
                <c:pt idx="58">
                  <c:v>36584.0</c:v>
                </c:pt>
                <c:pt idx="59">
                  <c:v>36585.0</c:v>
                </c:pt>
                <c:pt idx="60">
                  <c:v>36586.0</c:v>
                </c:pt>
                <c:pt idx="61">
                  <c:v>36587.0</c:v>
                </c:pt>
                <c:pt idx="62">
                  <c:v>36588.0</c:v>
                </c:pt>
                <c:pt idx="63">
                  <c:v>36589.0</c:v>
                </c:pt>
                <c:pt idx="64">
                  <c:v>36590.0</c:v>
                </c:pt>
                <c:pt idx="65">
                  <c:v>36591.0</c:v>
                </c:pt>
                <c:pt idx="66">
                  <c:v>36592.0</c:v>
                </c:pt>
                <c:pt idx="67">
                  <c:v>36593.0</c:v>
                </c:pt>
                <c:pt idx="68">
                  <c:v>36594.0</c:v>
                </c:pt>
                <c:pt idx="69">
                  <c:v>36595.0</c:v>
                </c:pt>
                <c:pt idx="70">
                  <c:v>36596.0</c:v>
                </c:pt>
                <c:pt idx="71">
                  <c:v>36597.0</c:v>
                </c:pt>
                <c:pt idx="72">
                  <c:v>36598.0</c:v>
                </c:pt>
                <c:pt idx="73">
                  <c:v>36599.0</c:v>
                </c:pt>
                <c:pt idx="74">
                  <c:v>36600.0</c:v>
                </c:pt>
                <c:pt idx="75">
                  <c:v>36601.0</c:v>
                </c:pt>
                <c:pt idx="76">
                  <c:v>36602.0</c:v>
                </c:pt>
                <c:pt idx="77">
                  <c:v>36603.0</c:v>
                </c:pt>
                <c:pt idx="78">
                  <c:v>36604.0</c:v>
                </c:pt>
                <c:pt idx="79">
                  <c:v>36605.0</c:v>
                </c:pt>
                <c:pt idx="80">
                  <c:v>36606.0</c:v>
                </c:pt>
                <c:pt idx="81">
                  <c:v>36607.0</c:v>
                </c:pt>
                <c:pt idx="82">
                  <c:v>36608.0</c:v>
                </c:pt>
                <c:pt idx="83">
                  <c:v>36609.0</c:v>
                </c:pt>
                <c:pt idx="84">
                  <c:v>36610.0</c:v>
                </c:pt>
                <c:pt idx="85">
                  <c:v>36611.0</c:v>
                </c:pt>
                <c:pt idx="86">
                  <c:v>36612.0</c:v>
                </c:pt>
                <c:pt idx="87">
                  <c:v>36613.0</c:v>
                </c:pt>
                <c:pt idx="88">
                  <c:v>36614.0</c:v>
                </c:pt>
                <c:pt idx="89">
                  <c:v>36615.0</c:v>
                </c:pt>
                <c:pt idx="90">
                  <c:v>36616.0</c:v>
                </c:pt>
                <c:pt idx="91">
                  <c:v>36617.0</c:v>
                </c:pt>
                <c:pt idx="92">
                  <c:v>36618.0</c:v>
                </c:pt>
                <c:pt idx="93">
                  <c:v>36619.0</c:v>
                </c:pt>
                <c:pt idx="94">
                  <c:v>36620.0</c:v>
                </c:pt>
                <c:pt idx="95">
                  <c:v>36621.0</c:v>
                </c:pt>
                <c:pt idx="96">
                  <c:v>36622.0</c:v>
                </c:pt>
                <c:pt idx="97">
                  <c:v>36623.0</c:v>
                </c:pt>
                <c:pt idx="98">
                  <c:v>36624.0</c:v>
                </c:pt>
                <c:pt idx="99">
                  <c:v>36625.0</c:v>
                </c:pt>
                <c:pt idx="100">
                  <c:v>36626.0</c:v>
                </c:pt>
                <c:pt idx="101">
                  <c:v>36627.0</c:v>
                </c:pt>
                <c:pt idx="102">
                  <c:v>36628.0</c:v>
                </c:pt>
                <c:pt idx="103">
                  <c:v>36629.0</c:v>
                </c:pt>
                <c:pt idx="104">
                  <c:v>36630.0</c:v>
                </c:pt>
                <c:pt idx="105">
                  <c:v>36631.0</c:v>
                </c:pt>
                <c:pt idx="106">
                  <c:v>36632.0</c:v>
                </c:pt>
                <c:pt idx="107">
                  <c:v>36633.0</c:v>
                </c:pt>
                <c:pt idx="108">
                  <c:v>36634.0</c:v>
                </c:pt>
                <c:pt idx="109">
                  <c:v>36635.0</c:v>
                </c:pt>
                <c:pt idx="110">
                  <c:v>36636.0</c:v>
                </c:pt>
                <c:pt idx="111">
                  <c:v>36637.0</c:v>
                </c:pt>
                <c:pt idx="112">
                  <c:v>36638.0</c:v>
                </c:pt>
                <c:pt idx="113">
                  <c:v>36639.0</c:v>
                </c:pt>
                <c:pt idx="114">
                  <c:v>36640.0</c:v>
                </c:pt>
                <c:pt idx="115">
                  <c:v>36641.0</c:v>
                </c:pt>
                <c:pt idx="116">
                  <c:v>36642.0</c:v>
                </c:pt>
                <c:pt idx="117">
                  <c:v>36643.0</c:v>
                </c:pt>
                <c:pt idx="118">
                  <c:v>36644.0</c:v>
                </c:pt>
                <c:pt idx="119">
                  <c:v>36645.0</c:v>
                </c:pt>
                <c:pt idx="120">
                  <c:v>36646.0</c:v>
                </c:pt>
                <c:pt idx="121">
                  <c:v>36647.0</c:v>
                </c:pt>
                <c:pt idx="122">
                  <c:v>36648.0</c:v>
                </c:pt>
                <c:pt idx="123">
                  <c:v>36649.0</c:v>
                </c:pt>
                <c:pt idx="124">
                  <c:v>36650.0</c:v>
                </c:pt>
                <c:pt idx="125">
                  <c:v>36651.0</c:v>
                </c:pt>
                <c:pt idx="126">
                  <c:v>36652.0</c:v>
                </c:pt>
                <c:pt idx="127">
                  <c:v>36653.0</c:v>
                </c:pt>
                <c:pt idx="128">
                  <c:v>36654.0</c:v>
                </c:pt>
                <c:pt idx="129">
                  <c:v>36655.0</c:v>
                </c:pt>
                <c:pt idx="130">
                  <c:v>36656.0</c:v>
                </c:pt>
                <c:pt idx="131">
                  <c:v>36657.0</c:v>
                </c:pt>
                <c:pt idx="132">
                  <c:v>36658.0</c:v>
                </c:pt>
                <c:pt idx="133">
                  <c:v>36659.0</c:v>
                </c:pt>
                <c:pt idx="134">
                  <c:v>36660.0</c:v>
                </c:pt>
                <c:pt idx="135">
                  <c:v>36661.0</c:v>
                </c:pt>
                <c:pt idx="136">
                  <c:v>36662.0</c:v>
                </c:pt>
                <c:pt idx="137">
                  <c:v>36663.0</c:v>
                </c:pt>
                <c:pt idx="138">
                  <c:v>36664.0</c:v>
                </c:pt>
                <c:pt idx="139">
                  <c:v>36665.0</c:v>
                </c:pt>
                <c:pt idx="140">
                  <c:v>36666.0</c:v>
                </c:pt>
                <c:pt idx="141">
                  <c:v>36667.0</c:v>
                </c:pt>
                <c:pt idx="142">
                  <c:v>36668.0</c:v>
                </c:pt>
                <c:pt idx="143">
                  <c:v>36669.0</c:v>
                </c:pt>
                <c:pt idx="144">
                  <c:v>36670.0</c:v>
                </c:pt>
                <c:pt idx="145">
                  <c:v>36671.0</c:v>
                </c:pt>
                <c:pt idx="146">
                  <c:v>36672.0</c:v>
                </c:pt>
                <c:pt idx="147">
                  <c:v>36673.0</c:v>
                </c:pt>
                <c:pt idx="148">
                  <c:v>36674.0</c:v>
                </c:pt>
                <c:pt idx="149">
                  <c:v>36675.0</c:v>
                </c:pt>
                <c:pt idx="150">
                  <c:v>36676.0</c:v>
                </c:pt>
                <c:pt idx="151">
                  <c:v>36677.0</c:v>
                </c:pt>
                <c:pt idx="152">
                  <c:v>36678.0</c:v>
                </c:pt>
                <c:pt idx="153">
                  <c:v>36679.0</c:v>
                </c:pt>
                <c:pt idx="154">
                  <c:v>36680.0</c:v>
                </c:pt>
                <c:pt idx="155">
                  <c:v>36681.0</c:v>
                </c:pt>
                <c:pt idx="156">
                  <c:v>36682.0</c:v>
                </c:pt>
                <c:pt idx="157">
                  <c:v>36683.0</c:v>
                </c:pt>
                <c:pt idx="158">
                  <c:v>36684.0</c:v>
                </c:pt>
                <c:pt idx="159">
                  <c:v>36685.0</c:v>
                </c:pt>
                <c:pt idx="160">
                  <c:v>36686.0</c:v>
                </c:pt>
                <c:pt idx="161">
                  <c:v>36687.0</c:v>
                </c:pt>
                <c:pt idx="162">
                  <c:v>36688.0</c:v>
                </c:pt>
                <c:pt idx="163">
                  <c:v>36689.0</c:v>
                </c:pt>
                <c:pt idx="164">
                  <c:v>36690.0</c:v>
                </c:pt>
                <c:pt idx="165">
                  <c:v>36691.0</c:v>
                </c:pt>
                <c:pt idx="166">
                  <c:v>36692.0</c:v>
                </c:pt>
                <c:pt idx="167">
                  <c:v>36693.0</c:v>
                </c:pt>
                <c:pt idx="168">
                  <c:v>36694.0</c:v>
                </c:pt>
                <c:pt idx="169">
                  <c:v>36695.0</c:v>
                </c:pt>
                <c:pt idx="170">
                  <c:v>36696.0</c:v>
                </c:pt>
                <c:pt idx="171">
                  <c:v>36697.0</c:v>
                </c:pt>
                <c:pt idx="172">
                  <c:v>36698.0</c:v>
                </c:pt>
                <c:pt idx="173">
                  <c:v>36699.0</c:v>
                </c:pt>
                <c:pt idx="174">
                  <c:v>36700.0</c:v>
                </c:pt>
                <c:pt idx="175">
                  <c:v>36701.0</c:v>
                </c:pt>
                <c:pt idx="176">
                  <c:v>36702.0</c:v>
                </c:pt>
                <c:pt idx="177">
                  <c:v>36703.0</c:v>
                </c:pt>
                <c:pt idx="178">
                  <c:v>36704.0</c:v>
                </c:pt>
                <c:pt idx="179">
                  <c:v>36705.0</c:v>
                </c:pt>
                <c:pt idx="180">
                  <c:v>36706.0</c:v>
                </c:pt>
                <c:pt idx="181">
                  <c:v>36707.0</c:v>
                </c:pt>
                <c:pt idx="182">
                  <c:v>36708.0</c:v>
                </c:pt>
                <c:pt idx="183">
                  <c:v>36709.0</c:v>
                </c:pt>
                <c:pt idx="184">
                  <c:v>36710.0</c:v>
                </c:pt>
                <c:pt idx="185">
                  <c:v>36711.0</c:v>
                </c:pt>
                <c:pt idx="186">
                  <c:v>36712.0</c:v>
                </c:pt>
                <c:pt idx="187">
                  <c:v>36713.0</c:v>
                </c:pt>
                <c:pt idx="188">
                  <c:v>36714.0</c:v>
                </c:pt>
                <c:pt idx="189">
                  <c:v>36715.0</c:v>
                </c:pt>
                <c:pt idx="190">
                  <c:v>36716.0</c:v>
                </c:pt>
                <c:pt idx="191">
                  <c:v>36717.0</c:v>
                </c:pt>
                <c:pt idx="192">
                  <c:v>36718.0</c:v>
                </c:pt>
                <c:pt idx="193">
                  <c:v>36719.0</c:v>
                </c:pt>
                <c:pt idx="194">
                  <c:v>36720.0</c:v>
                </c:pt>
                <c:pt idx="195">
                  <c:v>36721.0</c:v>
                </c:pt>
                <c:pt idx="196">
                  <c:v>36722.0</c:v>
                </c:pt>
                <c:pt idx="197">
                  <c:v>36723.0</c:v>
                </c:pt>
                <c:pt idx="198">
                  <c:v>36724.0</c:v>
                </c:pt>
                <c:pt idx="199">
                  <c:v>36725.0</c:v>
                </c:pt>
                <c:pt idx="200">
                  <c:v>36726.0</c:v>
                </c:pt>
                <c:pt idx="201">
                  <c:v>36727.0</c:v>
                </c:pt>
                <c:pt idx="202">
                  <c:v>36728.0</c:v>
                </c:pt>
                <c:pt idx="203">
                  <c:v>36729.0</c:v>
                </c:pt>
                <c:pt idx="204">
                  <c:v>36730.0</c:v>
                </c:pt>
                <c:pt idx="205">
                  <c:v>36731.0</c:v>
                </c:pt>
                <c:pt idx="206">
                  <c:v>36732.0</c:v>
                </c:pt>
                <c:pt idx="207">
                  <c:v>36733.0</c:v>
                </c:pt>
                <c:pt idx="208">
                  <c:v>36734.0</c:v>
                </c:pt>
                <c:pt idx="209">
                  <c:v>36735.0</c:v>
                </c:pt>
                <c:pt idx="210">
                  <c:v>36736.0</c:v>
                </c:pt>
                <c:pt idx="211">
                  <c:v>36737.0</c:v>
                </c:pt>
                <c:pt idx="212">
                  <c:v>36738.0</c:v>
                </c:pt>
                <c:pt idx="213">
                  <c:v>36739.0</c:v>
                </c:pt>
                <c:pt idx="214">
                  <c:v>36740.0</c:v>
                </c:pt>
                <c:pt idx="215">
                  <c:v>36741.0</c:v>
                </c:pt>
                <c:pt idx="216">
                  <c:v>36742.0</c:v>
                </c:pt>
                <c:pt idx="217">
                  <c:v>36743.0</c:v>
                </c:pt>
                <c:pt idx="218">
                  <c:v>36744.0</c:v>
                </c:pt>
                <c:pt idx="219">
                  <c:v>36745.0</c:v>
                </c:pt>
                <c:pt idx="220">
                  <c:v>36746.0</c:v>
                </c:pt>
                <c:pt idx="221">
                  <c:v>36747.0</c:v>
                </c:pt>
                <c:pt idx="222">
                  <c:v>36748.0</c:v>
                </c:pt>
                <c:pt idx="223">
                  <c:v>36749.0</c:v>
                </c:pt>
                <c:pt idx="224">
                  <c:v>36750.0</c:v>
                </c:pt>
                <c:pt idx="225">
                  <c:v>36751.0</c:v>
                </c:pt>
                <c:pt idx="226">
                  <c:v>36752.0</c:v>
                </c:pt>
                <c:pt idx="227">
                  <c:v>36753.0</c:v>
                </c:pt>
                <c:pt idx="228">
                  <c:v>36754.0</c:v>
                </c:pt>
                <c:pt idx="229">
                  <c:v>36755.0</c:v>
                </c:pt>
                <c:pt idx="230">
                  <c:v>36756.0</c:v>
                </c:pt>
                <c:pt idx="231">
                  <c:v>36757.0</c:v>
                </c:pt>
                <c:pt idx="232">
                  <c:v>36758.0</c:v>
                </c:pt>
                <c:pt idx="233">
                  <c:v>36759.0</c:v>
                </c:pt>
                <c:pt idx="234">
                  <c:v>36760.0</c:v>
                </c:pt>
                <c:pt idx="235">
                  <c:v>36761.0</c:v>
                </c:pt>
                <c:pt idx="236">
                  <c:v>36762.0</c:v>
                </c:pt>
                <c:pt idx="237">
                  <c:v>36763.0</c:v>
                </c:pt>
                <c:pt idx="238">
                  <c:v>36764.0</c:v>
                </c:pt>
                <c:pt idx="239">
                  <c:v>36765.0</c:v>
                </c:pt>
                <c:pt idx="240">
                  <c:v>36766.0</c:v>
                </c:pt>
                <c:pt idx="241">
                  <c:v>36767.0</c:v>
                </c:pt>
                <c:pt idx="242">
                  <c:v>36768.0</c:v>
                </c:pt>
                <c:pt idx="243">
                  <c:v>36769.0</c:v>
                </c:pt>
                <c:pt idx="244">
                  <c:v>36770.0</c:v>
                </c:pt>
                <c:pt idx="245">
                  <c:v>36771.0</c:v>
                </c:pt>
                <c:pt idx="246">
                  <c:v>36772.0</c:v>
                </c:pt>
                <c:pt idx="247">
                  <c:v>36773.0</c:v>
                </c:pt>
                <c:pt idx="248">
                  <c:v>36774.0</c:v>
                </c:pt>
                <c:pt idx="249">
                  <c:v>36775.0</c:v>
                </c:pt>
                <c:pt idx="250">
                  <c:v>36776.0</c:v>
                </c:pt>
                <c:pt idx="251">
                  <c:v>36777.0</c:v>
                </c:pt>
                <c:pt idx="252">
                  <c:v>36778.0</c:v>
                </c:pt>
                <c:pt idx="253">
                  <c:v>36779.0</c:v>
                </c:pt>
                <c:pt idx="254">
                  <c:v>36780.0</c:v>
                </c:pt>
                <c:pt idx="255">
                  <c:v>36781.0</c:v>
                </c:pt>
                <c:pt idx="256">
                  <c:v>36782.0</c:v>
                </c:pt>
                <c:pt idx="257">
                  <c:v>36783.0</c:v>
                </c:pt>
                <c:pt idx="258">
                  <c:v>36784.0</c:v>
                </c:pt>
                <c:pt idx="259">
                  <c:v>36785.0</c:v>
                </c:pt>
                <c:pt idx="260">
                  <c:v>36786.0</c:v>
                </c:pt>
                <c:pt idx="261">
                  <c:v>36787.0</c:v>
                </c:pt>
                <c:pt idx="262">
                  <c:v>36788.0</c:v>
                </c:pt>
                <c:pt idx="263">
                  <c:v>36789.0</c:v>
                </c:pt>
                <c:pt idx="264">
                  <c:v>36790.0</c:v>
                </c:pt>
                <c:pt idx="265">
                  <c:v>36791.0</c:v>
                </c:pt>
                <c:pt idx="266">
                  <c:v>36792.0</c:v>
                </c:pt>
                <c:pt idx="267">
                  <c:v>36793.0</c:v>
                </c:pt>
                <c:pt idx="268">
                  <c:v>36794.0</c:v>
                </c:pt>
                <c:pt idx="269">
                  <c:v>36795.0</c:v>
                </c:pt>
                <c:pt idx="270">
                  <c:v>36796.0</c:v>
                </c:pt>
                <c:pt idx="271">
                  <c:v>36797.0</c:v>
                </c:pt>
                <c:pt idx="272">
                  <c:v>36798.0</c:v>
                </c:pt>
                <c:pt idx="273">
                  <c:v>36799.0</c:v>
                </c:pt>
                <c:pt idx="274">
                  <c:v>36800.0</c:v>
                </c:pt>
                <c:pt idx="275">
                  <c:v>36801.0</c:v>
                </c:pt>
                <c:pt idx="276">
                  <c:v>36802.0</c:v>
                </c:pt>
                <c:pt idx="277">
                  <c:v>36803.0</c:v>
                </c:pt>
                <c:pt idx="278">
                  <c:v>36804.0</c:v>
                </c:pt>
                <c:pt idx="279">
                  <c:v>36805.0</c:v>
                </c:pt>
                <c:pt idx="280">
                  <c:v>36806.0</c:v>
                </c:pt>
                <c:pt idx="281">
                  <c:v>36807.0</c:v>
                </c:pt>
                <c:pt idx="282">
                  <c:v>36808.0</c:v>
                </c:pt>
                <c:pt idx="283">
                  <c:v>36809.0</c:v>
                </c:pt>
                <c:pt idx="284">
                  <c:v>36810.0</c:v>
                </c:pt>
                <c:pt idx="285">
                  <c:v>36811.0</c:v>
                </c:pt>
                <c:pt idx="286">
                  <c:v>36812.0</c:v>
                </c:pt>
                <c:pt idx="287">
                  <c:v>36813.0</c:v>
                </c:pt>
                <c:pt idx="288">
                  <c:v>36814.0</c:v>
                </c:pt>
                <c:pt idx="289">
                  <c:v>36815.0</c:v>
                </c:pt>
                <c:pt idx="290">
                  <c:v>36816.0</c:v>
                </c:pt>
                <c:pt idx="291">
                  <c:v>36817.0</c:v>
                </c:pt>
                <c:pt idx="292">
                  <c:v>36818.0</c:v>
                </c:pt>
                <c:pt idx="293">
                  <c:v>36819.0</c:v>
                </c:pt>
                <c:pt idx="294">
                  <c:v>36820.0</c:v>
                </c:pt>
                <c:pt idx="295">
                  <c:v>36821.0</c:v>
                </c:pt>
                <c:pt idx="296">
                  <c:v>36822.0</c:v>
                </c:pt>
                <c:pt idx="297">
                  <c:v>36823.0</c:v>
                </c:pt>
                <c:pt idx="298">
                  <c:v>36824.0</c:v>
                </c:pt>
                <c:pt idx="299">
                  <c:v>36825.0</c:v>
                </c:pt>
                <c:pt idx="300">
                  <c:v>36826.0</c:v>
                </c:pt>
                <c:pt idx="301">
                  <c:v>36827.0</c:v>
                </c:pt>
                <c:pt idx="302">
                  <c:v>36828.0</c:v>
                </c:pt>
                <c:pt idx="303">
                  <c:v>36829.0</c:v>
                </c:pt>
                <c:pt idx="304">
                  <c:v>36830.0</c:v>
                </c:pt>
                <c:pt idx="305">
                  <c:v>36831.0</c:v>
                </c:pt>
                <c:pt idx="306">
                  <c:v>36832.0</c:v>
                </c:pt>
                <c:pt idx="307">
                  <c:v>36833.0</c:v>
                </c:pt>
                <c:pt idx="308">
                  <c:v>36834.0</c:v>
                </c:pt>
                <c:pt idx="309">
                  <c:v>36835.0</c:v>
                </c:pt>
                <c:pt idx="310">
                  <c:v>36836.0</c:v>
                </c:pt>
                <c:pt idx="311">
                  <c:v>36837.0</c:v>
                </c:pt>
                <c:pt idx="312">
                  <c:v>36838.0</c:v>
                </c:pt>
                <c:pt idx="313">
                  <c:v>36839.0</c:v>
                </c:pt>
                <c:pt idx="314">
                  <c:v>36840.0</c:v>
                </c:pt>
                <c:pt idx="315">
                  <c:v>36841.0</c:v>
                </c:pt>
                <c:pt idx="316">
                  <c:v>36842.0</c:v>
                </c:pt>
                <c:pt idx="317">
                  <c:v>36843.0</c:v>
                </c:pt>
                <c:pt idx="318">
                  <c:v>36844.0</c:v>
                </c:pt>
                <c:pt idx="319">
                  <c:v>36845.0</c:v>
                </c:pt>
                <c:pt idx="320">
                  <c:v>36846.0</c:v>
                </c:pt>
                <c:pt idx="321">
                  <c:v>36847.0</c:v>
                </c:pt>
                <c:pt idx="322">
                  <c:v>36848.0</c:v>
                </c:pt>
                <c:pt idx="323">
                  <c:v>36849.0</c:v>
                </c:pt>
                <c:pt idx="324">
                  <c:v>36850.0</c:v>
                </c:pt>
                <c:pt idx="325">
                  <c:v>36851.0</c:v>
                </c:pt>
                <c:pt idx="326">
                  <c:v>36852.0</c:v>
                </c:pt>
                <c:pt idx="327">
                  <c:v>36853.0</c:v>
                </c:pt>
                <c:pt idx="328">
                  <c:v>36854.0</c:v>
                </c:pt>
                <c:pt idx="329">
                  <c:v>36855.0</c:v>
                </c:pt>
                <c:pt idx="330">
                  <c:v>36856.0</c:v>
                </c:pt>
                <c:pt idx="331">
                  <c:v>36857.0</c:v>
                </c:pt>
                <c:pt idx="332">
                  <c:v>36858.0</c:v>
                </c:pt>
                <c:pt idx="333">
                  <c:v>36859.0</c:v>
                </c:pt>
                <c:pt idx="334">
                  <c:v>36860.0</c:v>
                </c:pt>
                <c:pt idx="335">
                  <c:v>36861.0</c:v>
                </c:pt>
                <c:pt idx="336">
                  <c:v>36862.0</c:v>
                </c:pt>
                <c:pt idx="337">
                  <c:v>36863.0</c:v>
                </c:pt>
                <c:pt idx="338">
                  <c:v>36864.0</c:v>
                </c:pt>
                <c:pt idx="339">
                  <c:v>36865.0</c:v>
                </c:pt>
                <c:pt idx="340">
                  <c:v>36866.0</c:v>
                </c:pt>
                <c:pt idx="341">
                  <c:v>36867.0</c:v>
                </c:pt>
                <c:pt idx="342">
                  <c:v>36868.0</c:v>
                </c:pt>
                <c:pt idx="343">
                  <c:v>36869.0</c:v>
                </c:pt>
                <c:pt idx="344">
                  <c:v>36870.0</c:v>
                </c:pt>
                <c:pt idx="345">
                  <c:v>36871.0</c:v>
                </c:pt>
                <c:pt idx="346">
                  <c:v>36872.0</c:v>
                </c:pt>
                <c:pt idx="347">
                  <c:v>36873.0</c:v>
                </c:pt>
                <c:pt idx="348">
                  <c:v>36874.0</c:v>
                </c:pt>
                <c:pt idx="349">
                  <c:v>36875.0</c:v>
                </c:pt>
                <c:pt idx="350">
                  <c:v>36876.0</c:v>
                </c:pt>
                <c:pt idx="351">
                  <c:v>36877.0</c:v>
                </c:pt>
                <c:pt idx="352">
                  <c:v>36878.0</c:v>
                </c:pt>
                <c:pt idx="353">
                  <c:v>36879.0</c:v>
                </c:pt>
                <c:pt idx="354">
                  <c:v>36880.0</c:v>
                </c:pt>
                <c:pt idx="355">
                  <c:v>36881.0</c:v>
                </c:pt>
                <c:pt idx="356">
                  <c:v>36882.0</c:v>
                </c:pt>
                <c:pt idx="357">
                  <c:v>36883.0</c:v>
                </c:pt>
                <c:pt idx="358">
                  <c:v>36884.0</c:v>
                </c:pt>
                <c:pt idx="359">
                  <c:v>36885.0</c:v>
                </c:pt>
                <c:pt idx="360">
                  <c:v>36886.0</c:v>
                </c:pt>
                <c:pt idx="361">
                  <c:v>36887.0</c:v>
                </c:pt>
                <c:pt idx="362">
                  <c:v>36888.0</c:v>
                </c:pt>
                <c:pt idx="363">
                  <c:v>36889.0</c:v>
                </c:pt>
                <c:pt idx="364">
                  <c:v>36890.0</c:v>
                </c:pt>
                <c:pt idx="365">
                  <c:v>36891.0</c:v>
                </c:pt>
                <c:pt idx="366">
                  <c:v>36892.0</c:v>
                </c:pt>
                <c:pt idx="367">
                  <c:v>36893.0</c:v>
                </c:pt>
                <c:pt idx="368">
                  <c:v>36894.0</c:v>
                </c:pt>
                <c:pt idx="369">
                  <c:v>36895.0</c:v>
                </c:pt>
                <c:pt idx="370">
                  <c:v>36896.0</c:v>
                </c:pt>
                <c:pt idx="371">
                  <c:v>36897.0</c:v>
                </c:pt>
                <c:pt idx="372">
                  <c:v>36898.0</c:v>
                </c:pt>
                <c:pt idx="373">
                  <c:v>36899.0</c:v>
                </c:pt>
                <c:pt idx="374">
                  <c:v>36900.0</c:v>
                </c:pt>
                <c:pt idx="375">
                  <c:v>36901.0</c:v>
                </c:pt>
                <c:pt idx="376">
                  <c:v>36902.0</c:v>
                </c:pt>
                <c:pt idx="377">
                  <c:v>36903.0</c:v>
                </c:pt>
                <c:pt idx="378">
                  <c:v>36904.0</c:v>
                </c:pt>
                <c:pt idx="379">
                  <c:v>36905.0</c:v>
                </c:pt>
                <c:pt idx="380">
                  <c:v>36906.0</c:v>
                </c:pt>
                <c:pt idx="381">
                  <c:v>36907.0</c:v>
                </c:pt>
                <c:pt idx="382">
                  <c:v>36908.0</c:v>
                </c:pt>
                <c:pt idx="383">
                  <c:v>36909.0</c:v>
                </c:pt>
                <c:pt idx="384">
                  <c:v>36910.0</c:v>
                </c:pt>
                <c:pt idx="385">
                  <c:v>36911.0</c:v>
                </c:pt>
                <c:pt idx="386">
                  <c:v>36912.0</c:v>
                </c:pt>
                <c:pt idx="387">
                  <c:v>36913.0</c:v>
                </c:pt>
                <c:pt idx="388">
                  <c:v>36914.0</c:v>
                </c:pt>
                <c:pt idx="389">
                  <c:v>36915.0</c:v>
                </c:pt>
                <c:pt idx="390">
                  <c:v>36916.0</c:v>
                </c:pt>
                <c:pt idx="391">
                  <c:v>36917.0</c:v>
                </c:pt>
                <c:pt idx="392">
                  <c:v>36918.0</c:v>
                </c:pt>
                <c:pt idx="393">
                  <c:v>36919.0</c:v>
                </c:pt>
                <c:pt idx="394">
                  <c:v>36920.0</c:v>
                </c:pt>
                <c:pt idx="395">
                  <c:v>36921.0</c:v>
                </c:pt>
                <c:pt idx="396">
                  <c:v>36922.0</c:v>
                </c:pt>
                <c:pt idx="397">
                  <c:v>36923.0</c:v>
                </c:pt>
                <c:pt idx="398">
                  <c:v>36924.0</c:v>
                </c:pt>
                <c:pt idx="399">
                  <c:v>36925.0</c:v>
                </c:pt>
                <c:pt idx="400">
                  <c:v>36926.0</c:v>
                </c:pt>
                <c:pt idx="401">
                  <c:v>36927.0</c:v>
                </c:pt>
                <c:pt idx="402">
                  <c:v>36928.0</c:v>
                </c:pt>
                <c:pt idx="403">
                  <c:v>36929.0</c:v>
                </c:pt>
                <c:pt idx="404">
                  <c:v>36930.0</c:v>
                </c:pt>
                <c:pt idx="405">
                  <c:v>36931.0</c:v>
                </c:pt>
                <c:pt idx="406">
                  <c:v>36932.0</c:v>
                </c:pt>
                <c:pt idx="407">
                  <c:v>36933.0</c:v>
                </c:pt>
                <c:pt idx="408">
                  <c:v>36934.0</c:v>
                </c:pt>
                <c:pt idx="409">
                  <c:v>36935.0</c:v>
                </c:pt>
                <c:pt idx="410">
                  <c:v>36936.0</c:v>
                </c:pt>
                <c:pt idx="411">
                  <c:v>36937.0</c:v>
                </c:pt>
                <c:pt idx="412">
                  <c:v>36938.0</c:v>
                </c:pt>
                <c:pt idx="413">
                  <c:v>36939.0</c:v>
                </c:pt>
                <c:pt idx="414">
                  <c:v>36940.0</c:v>
                </c:pt>
                <c:pt idx="415">
                  <c:v>36941.0</c:v>
                </c:pt>
                <c:pt idx="416">
                  <c:v>36942.0</c:v>
                </c:pt>
                <c:pt idx="417">
                  <c:v>36943.0</c:v>
                </c:pt>
                <c:pt idx="418">
                  <c:v>36944.0</c:v>
                </c:pt>
                <c:pt idx="419">
                  <c:v>36945.0</c:v>
                </c:pt>
                <c:pt idx="420">
                  <c:v>36946.0</c:v>
                </c:pt>
                <c:pt idx="421">
                  <c:v>36947.0</c:v>
                </c:pt>
                <c:pt idx="422">
                  <c:v>36948.0</c:v>
                </c:pt>
                <c:pt idx="423">
                  <c:v>36949.0</c:v>
                </c:pt>
                <c:pt idx="424">
                  <c:v>36950.0</c:v>
                </c:pt>
                <c:pt idx="425">
                  <c:v>36951.0</c:v>
                </c:pt>
                <c:pt idx="426">
                  <c:v>36952.0</c:v>
                </c:pt>
                <c:pt idx="427">
                  <c:v>36953.0</c:v>
                </c:pt>
                <c:pt idx="428">
                  <c:v>36954.0</c:v>
                </c:pt>
                <c:pt idx="429">
                  <c:v>36955.0</c:v>
                </c:pt>
                <c:pt idx="430">
                  <c:v>36956.0</c:v>
                </c:pt>
                <c:pt idx="431">
                  <c:v>36957.0</c:v>
                </c:pt>
                <c:pt idx="432">
                  <c:v>36958.0</c:v>
                </c:pt>
                <c:pt idx="433">
                  <c:v>36959.0</c:v>
                </c:pt>
                <c:pt idx="434">
                  <c:v>36960.0</c:v>
                </c:pt>
                <c:pt idx="435">
                  <c:v>36961.0</c:v>
                </c:pt>
                <c:pt idx="436">
                  <c:v>36962.0</c:v>
                </c:pt>
                <c:pt idx="437">
                  <c:v>36963.0</c:v>
                </c:pt>
                <c:pt idx="438">
                  <c:v>36964.0</c:v>
                </c:pt>
                <c:pt idx="439">
                  <c:v>36965.0</c:v>
                </c:pt>
                <c:pt idx="440">
                  <c:v>36966.0</c:v>
                </c:pt>
                <c:pt idx="441">
                  <c:v>36967.0</c:v>
                </c:pt>
                <c:pt idx="442">
                  <c:v>36968.0</c:v>
                </c:pt>
                <c:pt idx="443">
                  <c:v>36969.0</c:v>
                </c:pt>
                <c:pt idx="444">
                  <c:v>36970.0</c:v>
                </c:pt>
                <c:pt idx="445">
                  <c:v>36971.0</c:v>
                </c:pt>
                <c:pt idx="446">
                  <c:v>36972.0</c:v>
                </c:pt>
                <c:pt idx="447">
                  <c:v>36973.0</c:v>
                </c:pt>
                <c:pt idx="448">
                  <c:v>36974.0</c:v>
                </c:pt>
                <c:pt idx="449">
                  <c:v>36975.0</c:v>
                </c:pt>
                <c:pt idx="450">
                  <c:v>36976.0</c:v>
                </c:pt>
                <c:pt idx="451">
                  <c:v>36977.0</c:v>
                </c:pt>
                <c:pt idx="452">
                  <c:v>36978.0</c:v>
                </c:pt>
                <c:pt idx="453">
                  <c:v>36979.0</c:v>
                </c:pt>
                <c:pt idx="454">
                  <c:v>36980.0</c:v>
                </c:pt>
                <c:pt idx="455">
                  <c:v>36981.0</c:v>
                </c:pt>
                <c:pt idx="456">
                  <c:v>36982.0</c:v>
                </c:pt>
                <c:pt idx="457">
                  <c:v>36983.0</c:v>
                </c:pt>
                <c:pt idx="458">
                  <c:v>36984.0</c:v>
                </c:pt>
                <c:pt idx="459">
                  <c:v>36985.0</c:v>
                </c:pt>
                <c:pt idx="460">
                  <c:v>36986.0</c:v>
                </c:pt>
                <c:pt idx="461">
                  <c:v>36987.0</c:v>
                </c:pt>
                <c:pt idx="462">
                  <c:v>36988.0</c:v>
                </c:pt>
                <c:pt idx="463">
                  <c:v>36989.0</c:v>
                </c:pt>
                <c:pt idx="464">
                  <c:v>36990.0</c:v>
                </c:pt>
                <c:pt idx="465">
                  <c:v>36991.0</c:v>
                </c:pt>
                <c:pt idx="466">
                  <c:v>36992.0</c:v>
                </c:pt>
                <c:pt idx="467">
                  <c:v>36993.0</c:v>
                </c:pt>
                <c:pt idx="468">
                  <c:v>36994.0</c:v>
                </c:pt>
                <c:pt idx="469">
                  <c:v>36995.0</c:v>
                </c:pt>
                <c:pt idx="470">
                  <c:v>36996.0</c:v>
                </c:pt>
                <c:pt idx="471">
                  <c:v>36997.0</c:v>
                </c:pt>
                <c:pt idx="472">
                  <c:v>36998.0</c:v>
                </c:pt>
                <c:pt idx="473">
                  <c:v>36999.0</c:v>
                </c:pt>
                <c:pt idx="474">
                  <c:v>37000.0</c:v>
                </c:pt>
                <c:pt idx="475">
                  <c:v>37001.0</c:v>
                </c:pt>
                <c:pt idx="476">
                  <c:v>37002.0</c:v>
                </c:pt>
                <c:pt idx="477">
                  <c:v>37003.0</c:v>
                </c:pt>
                <c:pt idx="478">
                  <c:v>37004.0</c:v>
                </c:pt>
                <c:pt idx="479">
                  <c:v>37005.0</c:v>
                </c:pt>
                <c:pt idx="480">
                  <c:v>37006.0</c:v>
                </c:pt>
                <c:pt idx="481">
                  <c:v>37007.0</c:v>
                </c:pt>
                <c:pt idx="482">
                  <c:v>37008.0</c:v>
                </c:pt>
                <c:pt idx="483">
                  <c:v>37009.0</c:v>
                </c:pt>
                <c:pt idx="484">
                  <c:v>37010.0</c:v>
                </c:pt>
                <c:pt idx="485">
                  <c:v>37011.0</c:v>
                </c:pt>
                <c:pt idx="486">
                  <c:v>37012.0</c:v>
                </c:pt>
                <c:pt idx="487">
                  <c:v>37013.0</c:v>
                </c:pt>
                <c:pt idx="488">
                  <c:v>37014.0</c:v>
                </c:pt>
                <c:pt idx="489">
                  <c:v>37015.0</c:v>
                </c:pt>
                <c:pt idx="490">
                  <c:v>37016.0</c:v>
                </c:pt>
                <c:pt idx="491">
                  <c:v>37017.0</c:v>
                </c:pt>
                <c:pt idx="492">
                  <c:v>37018.0</c:v>
                </c:pt>
                <c:pt idx="493">
                  <c:v>37019.0</c:v>
                </c:pt>
                <c:pt idx="494">
                  <c:v>37020.0</c:v>
                </c:pt>
                <c:pt idx="495">
                  <c:v>37021.0</c:v>
                </c:pt>
                <c:pt idx="496">
                  <c:v>37022.0</c:v>
                </c:pt>
                <c:pt idx="497">
                  <c:v>37023.0</c:v>
                </c:pt>
                <c:pt idx="498">
                  <c:v>37024.0</c:v>
                </c:pt>
                <c:pt idx="499">
                  <c:v>37025.0</c:v>
                </c:pt>
                <c:pt idx="500">
                  <c:v>37026.0</c:v>
                </c:pt>
                <c:pt idx="501">
                  <c:v>37027.0</c:v>
                </c:pt>
                <c:pt idx="502">
                  <c:v>37028.0</c:v>
                </c:pt>
                <c:pt idx="503">
                  <c:v>37029.0</c:v>
                </c:pt>
                <c:pt idx="504">
                  <c:v>37030.0</c:v>
                </c:pt>
                <c:pt idx="505">
                  <c:v>37031.0</c:v>
                </c:pt>
                <c:pt idx="506">
                  <c:v>37032.0</c:v>
                </c:pt>
                <c:pt idx="507">
                  <c:v>37033.0</c:v>
                </c:pt>
                <c:pt idx="508">
                  <c:v>37034.0</c:v>
                </c:pt>
                <c:pt idx="509">
                  <c:v>37035.0</c:v>
                </c:pt>
                <c:pt idx="510">
                  <c:v>37036.0</c:v>
                </c:pt>
                <c:pt idx="511">
                  <c:v>37037.0</c:v>
                </c:pt>
                <c:pt idx="512">
                  <c:v>37038.0</c:v>
                </c:pt>
                <c:pt idx="513">
                  <c:v>37039.0</c:v>
                </c:pt>
                <c:pt idx="514">
                  <c:v>37040.0</c:v>
                </c:pt>
                <c:pt idx="515">
                  <c:v>37041.0</c:v>
                </c:pt>
                <c:pt idx="516">
                  <c:v>37042.0</c:v>
                </c:pt>
                <c:pt idx="517">
                  <c:v>37043.0</c:v>
                </c:pt>
                <c:pt idx="518">
                  <c:v>37044.0</c:v>
                </c:pt>
                <c:pt idx="519">
                  <c:v>37045.0</c:v>
                </c:pt>
                <c:pt idx="520">
                  <c:v>37046.0</c:v>
                </c:pt>
                <c:pt idx="521">
                  <c:v>37047.0</c:v>
                </c:pt>
                <c:pt idx="522">
                  <c:v>37048.0</c:v>
                </c:pt>
                <c:pt idx="523">
                  <c:v>37049.0</c:v>
                </c:pt>
                <c:pt idx="524">
                  <c:v>37050.0</c:v>
                </c:pt>
                <c:pt idx="525">
                  <c:v>37051.0</c:v>
                </c:pt>
                <c:pt idx="526">
                  <c:v>37052.0</c:v>
                </c:pt>
                <c:pt idx="527">
                  <c:v>37053.0</c:v>
                </c:pt>
                <c:pt idx="528">
                  <c:v>37054.0</c:v>
                </c:pt>
                <c:pt idx="529">
                  <c:v>37055.0</c:v>
                </c:pt>
                <c:pt idx="530">
                  <c:v>37056.0</c:v>
                </c:pt>
                <c:pt idx="531">
                  <c:v>37057.0</c:v>
                </c:pt>
                <c:pt idx="532">
                  <c:v>37058.0</c:v>
                </c:pt>
                <c:pt idx="533">
                  <c:v>37059.0</c:v>
                </c:pt>
                <c:pt idx="534">
                  <c:v>37060.0</c:v>
                </c:pt>
                <c:pt idx="535">
                  <c:v>37061.0</c:v>
                </c:pt>
                <c:pt idx="536">
                  <c:v>37062.0</c:v>
                </c:pt>
                <c:pt idx="537">
                  <c:v>37063.0</c:v>
                </c:pt>
                <c:pt idx="538">
                  <c:v>37064.0</c:v>
                </c:pt>
                <c:pt idx="539">
                  <c:v>37065.0</c:v>
                </c:pt>
                <c:pt idx="540">
                  <c:v>37066.0</c:v>
                </c:pt>
                <c:pt idx="541">
                  <c:v>37067.0</c:v>
                </c:pt>
                <c:pt idx="542">
                  <c:v>37068.0</c:v>
                </c:pt>
                <c:pt idx="543">
                  <c:v>37069.0</c:v>
                </c:pt>
                <c:pt idx="544">
                  <c:v>37070.0</c:v>
                </c:pt>
                <c:pt idx="545">
                  <c:v>37071.0</c:v>
                </c:pt>
                <c:pt idx="546">
                  <c:v>37072.0</c:v>
                </c:pt>
                <c:pt idx="547">
                  <c:v>37073.0</c:v>
                </c:pt>
                <c:pt idx="548">
                  <c:v>37074.0</c:v>
                </c:pt>
                <c:pt idx="549">
                  <c:v>37075.0</c:v>
                </c:pt>
                <c:pt idx="550">
                  <c:v>37076.0</c:v>
                </c:pt>
                <c:pt idx="551">
                  <c:v>37077.0</c:v>
                </c:pt>
                <c:pt idx="552">
                  <c:v>37078.0</c:v>
                </c:pt>
                <c:pt idx="553">
                  <c:v>37079.0</c:v>
                </c:pt>
                <c:pt idx="554">
                  <c:v>37080.0</c:v>
                </c:pt>
                <c:pt idx="555">
                  <c:v>37081.0</c:v>
                </c:pt>
                <c:pt idx="556">
                  <c:v>37082.0</c:v>
                </c:pt>
                <c:pt idx="557">
                  <c:v>37083.0</c:v>
                </c:pt>
                <c:pt idx="558">
                  <c:v>37084.0</c:v>
                </c:pt>
                <c:pt idx="559">
                  <c:v>37085.0</c:v>
                </c:pt>
                <c:pt idx="560">
                  <c:v>37086.0</c:v>
                </c:pt>
                <c:pt idx="561">
                  <c:v>37087.0</c:v>
                </c:pt>
                <c:pt idx="562">
                  <c:v>37088.0</c:v>
                </c:pt>
                <c:pt idx="563">
                  <c:v>37089.0</c:v>
                </c:pt>
                <c:pt idx="564">
                  <c:v>37090.0</c:v>
                </c:pt>
                <c:pt idx="565">
                  <c:v>37091.0</c:v>
                </c:pt>
                <c:pt idx="566">
                  <c:v>37092.0</c:v>
                </c:pt>
                <c:pt idx="567">
                  <c:v>37093.0</c:v>
                </c:pt>
                <c:pt idx="568">
                  <c:v>37094.0</c:v>
                </c:pt>
                <c:pt idx="569">
                  <c:v>37095.0</c:v>
                </c:pt>
                <c:pt idx="570">
                  <c:v>37096.0</c:v>
                </c:pt>
                <c:pt idx="571">
                  <c:v>37097.0</c:v>
                </c:pt>
                <c:pt idx="572">
                  <c:v>37098.0</c:v>
                </c:pt>
                <c:pt idx="573">
                  <c:v>37099.0</c:v>
                </c:pt>
                <c:pt idx="574">
                  <c:v>37100.0</c:v>
                </c:pt>
                <c:pt idx="575">
                  <c:v>37101.0</c:v>
                </c:pt>
                <c:pt idx="576">
                  <c:v>37102.0</c:v>
                </c:pt>
                <c:pt idx="577">
                  <c:v>37103.0</c:v>
                </c:pt>
                <c:pt idx="578">
                  <c:v>37104.0</c:v>
                </c:pt>
                <c:pt idx="579">
                  <c:v>37105.0</c:v>
                </c:pt>
                <c:pt idx="580">
                  <c:v>37106.0</c:v>
                </c:pt>
                <c:pt idx="581">
                  <c:v>37107.0</c:v>
                </c:pt>
                <c:pt idx="582">
                  <c:v>37108.0</c:v>
                </c:pt>
                <c:pt idx="583">
                  <c:v>37109.0</c:v>
                </c:pt>
                <c:pt idx="584">
                  <c:v>37110.0</c:v>
                </c:pt>
                <c:pt idx="585">
                  <c:v>37111.0</c:v>
                </c:pt>
                <c:pt idx="586">
                  <c:v>37112.0</c:v>
                </c:pt>
                <c:pt idx="587">
                  <c:v>37113.0</c:v>
                </c:pt>
                <c:pt idx="588">
                  <c:v>37114.0</c:v>
                </c:pt>
                <c:pt idx="589">
                  <c:v>37115.0</c:v>
                </c:pt>
                <c:pt idx="590">
                  <c:v>37116.0</c:v>
                </c:pt>
                <c:pt idx="591">
                  <c:v>37117.0</c:v>
                </c:pt>
                <c:pt idx="592">
                  <c:v>37118.0</c:v>
                </c:pt>
                <c:pt idx="593">
                  <c:v>37119.0</c:v>
                </c:pt>
                <c:pt idx="594">
                  <c:v>37120.0</c:v>
                </c:pt>
                <c:pt idx="595">
                  <c:v>37121.0</c:v>
                </c:pt>
                <c:pt idx="596">
                  <c:v>37122.0</c:v>
                </c:pt>
                <c:pt idx="597">
                  <c:v>37123.0</c:v>
                </c:pt>
                <c:pt idx="598">
                  <c:v>37124.0</c:v>
                </c:pt>
                <c:pt idx="599">
                  <c:v>37125.0</c:v>
                </c:pt>
                <c:pt idx="600">
                  <c:v>37126.0</c:v>
                </c:pt>
                <c:pt idx="601">
                  <c:v>37127.0</c:v>
                </c:pt>
                <c:pt idx="602">
                  <c:v>37128.0</c:v>
                </c:pt>
                <c:pt idx="603">
                  <c:v>37129.0</c:v>
                </c:pt>
                <c:pt idx="604">
                  <c:v>37130.0</c:v>
                </c:pt>
                <c:pt idx="605">
                  <c:v>37131.0</c:v>
                </c:pt>
                <c:pt idx="606">
                  <c:v>37132.0</c:v>
                </c:pt>
                <c:pt idx="607">
                  <c:v>37133.0</c:v>
                </c:pt>
                <c:pt idx="608">
                  <c:v>37134.0</c:v>
                </c:pt>
                <c:pt idx="609">
                  <c:v>37135.0</c:v>
                </c:pt>
                <c:pt idx="610">
                  <c:v>37136.0</c:v>
                </c:pt>
                <c:pt idx="611">
                  <c:v>37137.0</c:v>
                </c:pt>
                <c:pt idx="612">
                  <c:v>37138.0</c:v>
                </c:pt>
                <c:pt idx="613">
                  <c:v>37139.0</c:v>
                </c:pt>
                <c:pt idx="614">
                  <c:v>37140.0</c:v>
                </c:pt>
                <c:pt idx="615">
                  <c:v>37141.0</c:v>
                </c:pt>
                <c:pt idx="616">
                  <c:v>37142.0</c:v>
                </c:pt>
                <c:pt idx="617">
                  <c:v>37143.0</c:v>
                </c:pt>
                <c:pt idx="618">
                  <c:v>37144.0</c:v>
                </c:pt>
                <c:pt idx="619">
                  <c:v>37145.0</c:v>
                </c:pt>
                <c:pt idx="620">
                  <c:v>37146.0</c:v>
                </c:pt>
                <c:pt idx="621">
                  <c:v>37147.0</c:v>
                </c:pt>
                <c:pt idx="622">
                  <c:v>37148.0</c:v>
                </c:pt>
                <c:pt idx="623">
                  <c:v>37149.0</c:v>
                </c:pt>
                <c:pt idx="624">
                  <c:v>37150.0</c:v>
                </c:pt>
                <c:pt idx="625">
                  <c:v>37151.0</c:v>
                </c:pt>
                <c:pt idx="626">
                  <c:v>37152.0</c:v>
                </c:pt>
                <c:pt idx="627">
                  <c:v>37153.0</c:v>
                </c:pt>
                <c:pt idx="628">
                  <c:v>37154.0</c:v>
                </c:pt>
                <c:pt idx="629">
                  <c:v>37155.0</c:v>
                </c:pt>
                <c:pt idx="630">
                  <c:v>37156.0</c:v>
                </c:pt>
                <c:pt idx="631">
                  <c:v>37157.0</c:v>
                </c:pt>
                <c:pt idx="632">
                  <c:v>37158.0</c:v>
                </c:pt>
                <c:pt idx="633">
                  <c:v>37159.0</c:v>
                </c:pt>
                <c:pt idx="634">
                  <c:v>37160.0</c:v>
                </c:pt>
                <c:pt idx="635">
                  <c:v>37161.0</c:v>
                </c:pt>
                <c:pt idx="636">
                  <c:v>37162.0</c:v>
                </c:pt>
                <c:pt idx="637">
                  <c:v>37163.0</c:v>
                </c:pt>
                <c:pt idx="638">
                  <c:v>37164.0</c:v>
                </c:pt>
                <c:pt idx="639">
                  <c:v>37165.0</c:v>
                </c:pt>
                <c:pt idx="640">
                  <c:v>37166.0</c:v>
                </c:pt>
                <c:pt idx="641">
                  <c:v>37167.0</c:v>
                </c:pt>
                <c:pt idx="642">
                  <c:v>37168.0</c:v>
                </c:pt>
                <c:pt idx="643">
                  <c:v>37169.0</c:v>
                </c:pt>
                <c:pt idx="644">
                  <c:v>37170.0</c:v>
                </c:pt>
                <c:pt idx="645">
                  <c:v>37171.0</c:v>
                </c:pt>
                <c:pt idx="646">
                  <c:v>37172.0</c:v>
                </c:pt>
                <c:pt idx="647">
                  <c:v>37173.0</c:v>
                </c:pt>
                <c:pt idx="648">
                  <c:v>37174.0</c:v>
                </c:pt>
                <c:pt idx="649">
                  <c:v>37175.0</c:v>
                </c:pt>
                <c:pt idx="650">
                  <c:v>37176.0</c:v>
                </c:pt>
                <c:pt idx="651">
                  <c:v>37177.0</c:v>
                </c:pt>
                <c:pt idx="652">
                  <c:v>37178.0</c:v>
                </c:pt>
                <c:pt idx="653">
                  <c:v>37179.0</c:v>
                </c:pt>
                <c:pt idx="654">
                  <c:v>37180.0</c:v>
                </c:pt>
                <c:pt idx="655">
                  <c:v>37181.0</c:v>
                </c:pt>
                <c:pt idx="656">
                  <c:v>37182.0</c:v>
                </c:pt>
                <c:pt idx="657">
                  <c:v>37183.0</c:v>
                </c:pt>
                <c:pt idx="658">
                  <c:v>37184.0</c:v>
                </c:pt>
                <c:pt idx="659">
                  <c:v>37185.0</c:v>
                </c:pt>
                <c:pt idx="660">
                  <c:v>37186.0</c:v>
                </c:pt>
                <c:pt idx="661">
                  <c:v>37187.0</c:v>
                </c:pt>
                <c:pt idx="662">
                  <c:v>37188.0</c:v>
                </c:pt>
                <c:pt idx="663">
                  <c:v>37189.0</c:v>
                </c:pt>
                <c:pt idx="664">
                  <c:v>37190.0</c:v>
                </c:pt>
                <c:pt idx="665">
                  <c:v>37191.0</c:v>
                </c:pt>
                <c:pt idx="666">
                  <c:v>37192.0</c:v>
                </c:pt>
                <c:pt idx="667">
                  <c:v>37193.0</c:v>
                </c:pt>
                <c:pt idx="668">
                  <c:v>37194.0</c:v>
                </c:pt>
                <c:pt idx="669">
                  <c:v>37195.0</c:v>
                </c:pt>
                <c:pt idx="670">
                  <c:v>37196.0</c:v>
                </c:pt>
                <c:pt idx="671">
                  <c:v>37197.0</c:v>
                </c:pt>
                <c:pt idx="672">
                  <c:v>37198.0</c:v>
                </c:pt>
                <c:pt idx="673">
                  <c:v>37199.0</c:v>
                </c:pt>
                <c:pt idx="674">
                  <c:v>37200.0</c:v>
                </c:pt>
                <c:pt idx="675">
                  <c:v>37201.0</c:v>
                </c:pt>
                <c:pt idx="676">
                  <c:v>37202.0</c:v>
                </c:pt>
                <c:pt idx="677">
                  <c:v>37203.0</c:v>
                </c:pt>
                <c:pt idx="678">
                  <c:v>37204.0</c:v>
                </c:pt>
                <c:pt idx="679">
                  <c:v>37205.0</c:v>
                </c:pt>
                <c:pt idx="680">
                  <c:v>37206.0</c:v>
                </c:pt>
                <c:pt idx="681">
                  <c:v>37207.0</c:v>
                </c:pt>
                <c:pt idx="682">
                  <c:v>37208.0</c:v>
                </c:pt>
                <c:pt idx="683">
                  <c:v>37209.0</c:v>
                </c:pt>
                <c:pt idx="684">
                  <c:v>37210.0</c:v>
                </c:pt>
                <c:pt idx="685">
                  <c:v>37211.0</c:v>
                </c:pt>
                <c:pt idx="686">
                  <c:v>37212.0</c:v>
                </c:pt>
                <c:pt idx="687">
                  <c:v>37213.0</c:v>
                </c:pt>
                <c:pt idx="688">
                  <c:v>37214.0</c:v>
                </c:pt>
                <c:pt idx="689">
                  <c:v>37215.0</c:v>
                </c:pt>
                <c:pt idx="690">
                  <c:v>37216.0</c:v>
                </c:pt>
                <c:pt idx="691">
                  <c:v>37217.0</c:v>
                </c:pt>
                <c:pt idx="692">
                  <c:v>37218.0</c:v>
                </c:pt>
                <c:pt idx="693">
                  <c:v>37219.0</c:v>
                </c:pt>
                <c:pt idx="694">
                  <c:v>37220.0</c:v>
                </c:pt>
                <c:pt idx="695">
                  <c:v>37221.0</c:v>
                </c:pt>
                <c:pt idx="696">
                  <c:v>37222.0</c:v>
                </c:pt>
                <c:pt idx="697">
                  <c:v>37223.0</c:v>
                </c:pt>
                <c:pt idx="698">
                  <c:v>37224.0</c:v>
                </c:pt>
                <c:pt idx="699">
                  <c:v>37225.0</c:v>
                </c:pt>
                <c:pt idx="700">
                  <c:v>37226.0</c:v>
                </c:pt>
                <c:pt idx="701">
                  <c:v>37227.0</c:v>
                </c:pt>
                <c:pt idx="702">
                  <c:v>37228.0</c:v>
                </c:pt>
                <c:pt idx="703">
                  <c:v>37229.0</c:v>
                </c:pt>
                <c:pt idx="704">
                  <c:v>37230.0</c:v>
                </c:pt>
                <c:pt idx="705">
                  <c:v>37231.0</c:v>
                </c:pt>
                <c:pt idx="706">
                  <c:v>37232.0</c:v>
                </c:pt>
                <c:pt idx="707">
                  <c:v>37233.0</c:v>
                </c:pt>
                <c:pt idx="708">
                  <c:v>37234.0</c:v>
                </c:pt>
                <c:pt idx="709">
                  <c:v>37235.0</c:v>
                </c:pt>
                <c:pt idx="710">
                  <c:v>37236.0</c:v>
                </c:pt>
                <c:pt idx="711">
                  <c:v>37237.0</c:v>
                </c:pt>
                <c:pt idx="712">
                  <c:v>37238.0</c:v>
                </c:pt>
                <c:pt idx="713">
                  <c:v>37239.0</c:v>
                </c:pt>
                <c:pt idx="714">
                  <c:v>37240.0</c:v>
                </c:pt>
                <c:pt idx="715">
                  <c:v>37241.0</c:v>
                </c:pt>
                <c:pt idx="716">
                  <c:v>37242.0</c:v>
                </c:pt>
                <c:pt idx="717">
                  <c:v>37243.0</c:v>
                </c:pt>
                <c:pt idx="718">
                  <c:v>37244.0</c:v>
                </c:pt>
                <c:pt idx="719">
                  <c:v>37245.0</c:v>
                </c:pt>
                <c:pt idx="720">
                  <c:v>37246.0</c:v>
                </c:pt>
                <c:pt idx="721">
                  <c:v>37247.0</c:v>
                </c:pt>
                <c:pt idx="722">
                  <c:v>37248.0</c:v>
                </c:pt>
                <c:pt idx="723">
                  <c:v>37249.0</c:v>
                </c:pt>
                <c:pt idx="724">
                  <c:v>37250.0</c:v>
                </c:pt>
                <c:pt idx="725">
                  <c:v>37251.0</c:v>
                </c:pt>
                <c:pt idx="726">
                  <c:v>37252.0</c:v>
                </c:pt>
                <c:pt idx="727">
                  <c:v>37253.0</c:v>
                </c:pt>
                <c:pt idx="728">
                  <c:v>37254.0</c:v>
                </c:pt>
                <c:pt idx="729">
                  <c:v>37255.0</c:v>
                </c:pt>
                <c:pt idx="730">
                  <c:v>37256.0</c:v>
                </c:pt>
                <c:pt idx="731">
                  <c:v>37257.0</c:v>
                </c:pt>
                <c:pt idx="732">
                  <c:v>37258.0</c:v>
                </c:pt>
                <c:pt idx="733">
                  <c:v>37259.0</c:v>
                </c:pt>
                <c:pt idx="734">
                  <c:v>37260.0</c:v>
                </c:pt>
                <c:pt idx="735">
                  <c:v>37261.0</c:v>
                </c:pt>
                <c:pt idx="736">
                  <c:v>37262.0</c:v>
                </c:pt>
                <c:pt idx="737">
                  <c:v>37263.0</c:v>
                </c:pt>
                <c:pt idx="738">
                  <c:v>37264.0</c:v>
                </c:pt>
                <c:pt idx="739">
                  <c:v>37265.0</c:v>
                </c:pt>
                <c:pt idx="740">
                  <c:v>37266.0</c:v>
                </c:pt>
                <c:pt idx="741">
                  <c:v>37267.0</c:v>
                </c:pt>
                <c:pt idx="742">
                  <c:v>37268.0</c:v>
                </c:pt>
                <c:pt idx="743">
                  <c:v>37269.0</c:v>
                </c:pt>
                <c:pt idx="744">
                  <c:v>37270.0</c:v>
                </c:pt>
                <c:pt idx="745">
                  <c:v>37271.0</c:v>
                </c:pt>
                <c:pt idx="746">
                  <c:v>37272.0</c:v>
                </c:pt>
                <c:pt idx="747">
                  <c:v>37273.0</c:v>
                </c:pt>
                <c:pt idx="748">
                  <c:v>37274.0</c:v>
                </c:pt>
                <c:pt idx="749">
                  <c:v>37275.0</c:v>
                </c:pt>
                <c:pt idx="750">
                  <c:v>37276.0</c:v>
                </c:pt>
                <c:pt idx="751">
                  <c:v>37277.0</c:v>
                </c:pt>
                <c:pt idx="752">
                  <c:v>37278.0</c:v>
                </c:pt>
                <c:pt idx="753">
                  <c:v>37279.0</c:v>
                </c:pt>
                <c:pt idx="754">
                  <c:v>37280.0</c:v>
                </c:pt>
                <c:pt idx="755">
                  <c:v>37281.0</c:v>
                </c:pt>
                <c:pt idx="756">
                  <c:v>37282.0</c:v>
                </c:pt>
                <c:pt idx="757">
                  <c:v>37283.0</c:v>
                </c:pt>
                <c:pt idx="758">
                  <c:v>37284.0</c:v>
                </c:pt>
                <c:pt idx="759">
                  <c:v>37285.0</c:v>
                </c:pt>
                <c:pt idx="760">
                  <c:v>37286.0</c:v>
                </c:pt>
                <c:pt idx="761">
                  <c:v>37287.0</c:v>
                </c:pt>
                <c:pt idx="762">
                  <c:v>37288.0</c:v>
                </c:pt>
                <c:pt idx="763">
                  <c:v>37289.0</c:v>
                </c:pt>
                <c:pt idx="764">
                  <c:v>37290.0</c:v>
                </c:pt>
                <c:pt idx="765">
                  <c:v>37291.0</c:v>
                </c:pt>
                <c:pt idx="766">
                  <c:v>37292.0</c:v>
                </c:pt>
                <c:pt idx="767">
                  <c:v>37293.0</c:v>
                </c:pt>
                <c:pt idx="768">
                  <c:v>37294.0</c:v>
                </c:pt>
                <c:pt idx="769">
                  <c:v>37295.0</c:v>
                </c:pt>
                <c:pt idx="770">
                  <c:v>37296.0</c:v>
                </c:pt>
                <c:pt idx="771">
                  <c:v>37297.0</c:v>
                </c:pt>
                <c:pt idx="772">
                  <c:v>37298.0</c:v>
                </c:pt>
                <c:pt idx="773">
                  <c:v>37299.0</c:v>
                </c:pt>
                <c:pt idx="774">
                  <c:v>37300.0</c:v>
                </c:pt>
                <c:pt idx="775">
                  <c:v>37301.0</c:v>
                </c:pt>
                <c:pt idx="776">
                  <c:v>37302.0</c:v>
                </c:pt>
                <c:pt idx="777">
                  <c:v>37303.0</c:v>
                </c:pt>
                <c:pt idx="778">
                  <c:v>37304.0</c:v>
                </c:pt>
                <c:pt idx="779">
                  <c:v>37305.0</c:v>
                </c:pt>
                <c:pt idx="780">
                  <c:v>37306.0</c:v>
                </c:pt>
                <c:pt idx="781">
                  <c:v>37307.0</c:v>
                </c:pt>
                <c:pt idx="782">
                  <c:v>37308.0</c:v>
                </c:pt>
                <c:pt idx="783">
                  <c:v>37309.0</c:v>
                </c:pt>
                <c:pt idx="784">
                  <c:v>37310.0</c:v>
                </c:pt>
                <c:pt idx="785">
                  <c:v>37311.0</c:v>
                </c:pt>
                <c:pt idx="786">
                  <c:v>37312.0</c:v>
                </c:pt>
                <c:pt idx="787">
                  <c:v>37313.0</c:v>
                </c:pt>
                <c:pt idx="788">
                  <c:v>37314.0</c:v>
                </c:pt>
                <c:pt idx="789">
                  <c:v>37315.0</c:v>
                </c:pt>
                <c:pt idx="790">
                  <c:v>37316.0</c:v>
                </c:pt>
                <c:pt idx="791">
                  <c:v>37317.0</c:v>
                </c:pt>
                <c:pt idx="792">
                  <c:v>37318.0</c:v>
                </c:pt>
                <c:pt idx="793">
                  <c:v>37319.0</c:v>
                </c:pt>
                <c:pt idx="794">
                  <c:v>37320.0</c:v>
                </c:pt>
                <c:pt idx="795">
                  <c:v>37321.0</c:v>
                </c:pt>
                <c:pt idx="796">
                  <c:v>37322.0</c:v>
                </c:pt>
                <c:pt idx="797">
                  <c:v>37323.0</c:v>
                </c:pt>
                <c:pt idx="798">
                  <c:v>37324.0</c:v>
                </c:pt>
                <c:pt idx="799">
                  <c:v>37325.0</c:v>
                </c:pt>
                <c:pt idx="800">
                  <c:v>37326.0</c:v>
                </c:pt>
                <c:pt idx="801">
                  <c:v>37327.0</c:v>
                </c:pt>
                <c:pt idx="802">
                  <c:v>37328.0</c:v>
                </c:pt>
                <c:pt idx="803">
                  <c:v>37329.0</c:v>
                </c:pt>
                <c:pt idx="804">
                  <c:v>37330.0</c:v>
                </c:pt>
                <c:pt idx="805">
                  <c:v>37331.0</c:v>
                </c:pt>
                <c:pt idx="806">
                  <c:v>37332.0</c:v>
                </c:pt>
                <c:pt idx="807">
                  <c:v>37333.0</c:v>
                </c:pt>
                <c:pt idx="808">
                  <c:v>37334.0</c:v>
                </c:pt>
                <c:pt idx="809">
                  <c:v>37335.0</c:v>
                </c:pt>
                <c:pt idx="810">
                  <c:v>37336.0</c:v>
                </c:pt>
                <c:pt idx="811">
                  <c:v>37337.0</c:v>
                </c:pt>
                <c:pt idx="812">
                  <c:v>37338.0</c:v>
                </c:pt>
                <c:pt idx="813">
                  <c:v>37339.0</c:v>
                </c:pt>
                <c:pt idx="814">
                  <c:v>37340.0</c:v>
                </c:pt>
                <c:pt idx="815">
                  <c:v>37341.0</c:v>
                </c:pt>
                <c:pt idx="816">
                  <c:v>37342.0</c:v>
                </c:pt>
                <c:pt idx="817">
                  <c:v>37343.0</c:v>
                </c:pt>
                <c:pt idx="818">
                  <c:v>37344.0</c:v>
                </c:pt>
                <c:pt idx="819">
                  <c:v>37345.0</c:v>
                </c:pt>
                <c:pt idx="820">
                  <c:v>37346.0</c:v>
                </c:pt>
                <c:pt idx="821">
                  <c:v>37347.0</c:v>
                </c:pt>
                <c:pt idx="822">
                  <c:v>37348.0</c:v>
                </c:pt>
                <c:pt idx="823">
                  <c:v>37349.0</c:v>
                </c:pt>
                <c:pt idx="824">
                  <c:v>37350.0</c:v>
                </c:pt>
                <c:pt idx="825">
                  <c:v>37351.0</c:v>
                </c:pt>
                <c:pt idx="826">
                  <c:v>37352.0</c:v>
                </c:pt>
                <c:pt idx="827">
                  <c:v>37353.0</c:v>
                </c:pt>
                <c:pt idx="828">
                  <c:v>37354.0</c:v>
                </c:pt>
                <c:pt idx="829">
                  <c:v>37355.0</c:v>
                </c:pt>
                <c:pt idx="830">
                  <c:v>37356.0</c:v>
                </c:pt>
                <c:pt idx="831">
                  <c:v>37357.0</c:v>
                </c:pt>
                <c:pt idx="832">
                  <c:v>37358.0</c:v>
                </c:pt>
                <c:pt idx="833">
                  <c:v>37359.0</c:v>
                </c:pt>
                <c:pt idx="834">
                  <c:v>37360.0</c:v>
                </c:pt>
                <c:pt idx="835">
                  <c:v>37361.0</c:v>
                </c:pt>
                <c:pt idx="836">
                  <c:v>37362.0</c:v>
                </c:pt>
                <c:pt idx="837">
                  <c:v>37363.0</c:v>
                </c:pt>
                <c:pt idx="838">
                  <c:v>37364.0</c:v>
                </c:pt>
                <c:pt idx="839">
                  <c:v>37365.0</c:v>
                </c:pt>
                <c:pt idx="840">
                  <c:v>37366.0</c:v>
                </c:pt>
                <c:pt idx="841">
                  <c:v>37367.0</c:v>
                </c:pt>
                <c:pt idx="842">
                  <c:v>37368.0</c:v>
                </c:pt>
                <c:pt idx="843">
                  <c:v>37369.0</c:v>
                </c:pt>
                <c:pt idx="844">
                  <c:v>37370.0</c:v>
                </c:pt>
                <c:pt idx="845">
                  <c:v>37371.0</c:v>
                </c:pt>
                <c:pt idx="846">
                  <c:v>37372.0</c:v>
                </c:pt>
                <c:pt idx="847">
                  <c:v>37373.0</c:v>
                </c:pt>
                <c:pt idx="848">
                  <c:v>37374.0</c:v>
                </c:pt>
                <c:pt idx="849">
                  <c:v>37375.0</c:v>
                </c:pt>
                <c:pt idx="850">
                  <c:v>37376.0</c:v>
                </c:pt>
                <c:pt idx="851">
                  <c:v>37377.0</c:v>
                </c:pt>
                <c:pt idx="852">
                  <c:v>37378.0</c:v>
                </c:pt>
                <c:pt idx="853">
                  <c:v>37379.0</c:v>
                </c:pt>
                <c:pt idx="854">
                  <c:v>37380.0</c:v>
                </c:pt>
                <c:pt idx="855">
                  <c:v>37381.0</c:v>
                </c:pt>
                <c:pt idx="856">
                  <c:v>37382.0</c:v>
                </c:pt>
                <c:pt idx="857">
                  <c:v>37383.0</c:v>
                </c:pt>
                <c:pt idx="858">
                  <c:v>37384.0</c:v>
                </c:pt>
                <c:pt idx="859">
                  <c:v>37385.0</c:v>
                </c:pt>
                <c:pt idx="860">
                  <c:v>37386.0</c:v>
                </c:pt>
                <c:pt idx="861">
                  <c:v>37387.0</c:v>
                </c:pt>
                <c:pt idx="862">
                  <c:v>37388.0</c:v>
                </c:pt>
                <c:pt idx="863">
                  <c:v>37389.0</c:v>
                </c:pt>
                <c:pt idx="864">
                  <c:v>37390.0</c:v>
                </c:pt>
                <c:pt idx="865">
                  <c:v>37391.0</c:v>
                </c:pt>
                <c:pt idx="866">
                  <c:v>37392.0</c:v>
                </c:pt>
                <c:pt idx="867">
                  <c:v>37393.0</c:v>
                </c:pt>
                <c:pt idx="868">
                  <c:v>37394.0</c:v>
                </c:pt>
                <c:pt idx="869">
                  <c:v>37395.0</c:v>
                </c:pt>
                <c:pt idx="870">
                  <c:v>37396.0</c:v>
                </c:pt>
                <c:pt idx="871">
                  <c:v>37397.0</c:v>
                </c:pt>
                <c:pt idx="872">
                  <c:v>37398.0</c:v>
                </c:pt>
                <c:pt idx="873">
                  <c:v>37399.0</c:v>
                </c:pt>
                <c:pt idx="874">
                  <c:v>37400.0</c:v>
                </c:pt>
                <c:pt idx="875">
                  <c:v>37401.0</c:v>
                </c:pt>
                <c:pt idx="876">
                  <c:v>37402.0</c:v>
                </c:pt>
                <c:pt idx="877">
                  <c:v>37403.0</c:v>
                </c:pt>
                <c:pt idx="878">
                  <c:v>37404.0</c:v>
                </c:pt>
                <c:pt idx="879">
                  <c:v>37405.0</c:v>
                </c:pt>
                <c:pt idx="880">
                  <c:v>37406.0</c:v>
                </c:pt>
                <c:pt idx="881">
                  <c:v>37407.0</c:v>
                </c:pt>
                <c:pt idx="882">
                  <c:v>37408.0</c:v>
                </c:pt>
                <c:pt idx="883">
                  <c:v>37409.0</c:v>
                </c:pt>
                <c:pt idx="884">
                  <c:v>37410.0</c:v>
                </c:pt>
                <c:pt idx="885">
                  <c:v>37411.0</c:v>
                </c:pt>
                <c:pt idx="886">
                  <c:v>37412.0</c:v>
                </c:pt>
                <c:pt idx="887">
                  <c:v>37413.0</c:v>
                </c:pt>
                <c:pt idx="888">
                  <c:v>37414.0</c:v>
                </c:pt>
                <c:pt idx="889">
                  <c:v>37415.0</c:v>
                </c:pt>
                <c:pt idx="890">
                  <c:v>37416.0</c:v>
                </c:pt>
                <c:pt idx="891">
                  <c:v>37417.0</c:v>
                </c:pt>
                <c:pt idx="892">
                  <c:v>37418.0</c:v>
                </c:pt>
                <c:pt idx="893">
                  <c:v>37419.0</c:v>
                </c:pt>
                <c:pt idx="894">
                  <c:v>37420.0</c:v>
                </c:pt>
                <c:pt idx="895">
                  <c:v>37421.0</c:v>
                </c:pt>
                <c:pt idx="896">
                  <c:v>37422.0</c:v>
                </c:pt>
                <c:pt idx="897">
                  <c:v>37423.0</c:v>
                </c:pt>
                <c:pt idx="898">
                  <c:v>37424.0</c:v>
                </c:pt>
                <c:pt idx="899">
                  <c:v>37425.0</c:v>
                </c:pt>
                <c:pt idx="900">
                  <c:v>37426.0</c:v>
                </c:pt>
                <c:pt idx="901">
                  <c:v>37427.0</c:v>
                </c:pt>
                <c:pt idx="902">
                  <c:v>37428.0</c:v>
                </c:pt>
                <c:pt idx="903">
                  <c:v>37429.0</c:v>
                </c:pt>
                <c:pt idx="904">
                  <c:v>37430.0</c:v>
                </c:pt>
                <c:pt idx="905">
                  <c:v>37431.0</c:v>
                </c:pt>
                <c:pt idx="906">
                  <c:v>37432.0</c:v>
                </c:pt>
                <c:pt idx="907">
                  <c:v>37433.0</c:v>
                </c:pt>
                <c:pt idx="908">
                  <c:v>37434.0</c:v>
                </c:pt>
                <c:pt idx="909">
                  <c:v>37435.0</c:v>
                </c:pt>
                <c:pt idx="910">
                  <c:v>37436.0</c:v>
                </c:pt>
                <c:pt idx="911">
                  <c:v>37437.0</c:v>
                </c:pt>
                <c:pt idx="912">
                  <c:v>37438.0</c:v>
                </c:pt>
                <c:pt idx="913">
                  <c:v>37439.0</c:v>
                </c:pt>
                <c:pt idx="914">
                  <c:v>37440.0</c:v>
                </c:pt>
                <c:pt idx="915">
                  <c:v>37441.0</c:v>
                </c:pt>
                <c:pt idx="916">
                  <c:v>37442.0</c:v>
                </c:pt>
                <c:pt idx="917">
                  <c:v>37443.0</c:v>
                </c:pt>
                <c:pt idx="918">
                  <c:v>37444.0</c:v>
                </c:pt>
                <c:pt idx="919">
                  <c:v>37445.0</c:v>
                </c:pt>
                <c:pt idx="920">
                  <c:v>37446.0</c:v>
                </c:pt>
                <c:pt idx="921">
                  <c:v>37447.0</c:v>
                </c:pt>
                <c:pt idx="922">
                  <c:v>37448.0</c:v>
                </c:pt>
                <c:pt idx="923">
                  <c:v>37449.0</c:v>
                </c:pt>
                <c:pt idx="924">
                  <c:v>37450.0</c:v>
                </c:pt>
                <c:pt idx="925">
                  <c:v>37451.0</c:v>
                </c:pt>
                <c:pt idx="926">
                  <c:v>37452.0</c:v>
                </c:pt>
                <c:pt idx="927">
                  <c:v>37453.0</c:v>
                </c:pt>
                <c:pt idx="928">
                  <c:v>37454.0</c:v>
                </c:pt>
                <c:pt idx="929">
                  <c:v>37455.0</c:v>
                </c:pt>
                <c:pt idx="930">
                  <c:v>37456.0</c:v>
                </c:pt>
                <c:pt idx="931">
                  <c:v>37457.0</c:v>
                </c:pt>
                <c:pt idx="932">
                  <c:v>37458.0</c:v>
                </c:pt>
                <c:pt idx="933">
                  <c:v>37459.0</c:v>
                </c:pt>
                <c:pt idx="934">
                  <c:v>37460.0</c:v>
                </c:pt>
                <c:pt idx="935">
                  <c:v>37461.0</c:v>
                </c:pt>
                <c:pt idx="936">
                  <c:v>37462.0</c:v>
                </c:pt>
                <c:pt idx="937">
                  <c:v>37463.0</c:v>
                </c:pt>
                <c:pt idx="938">
                  <c:v>37464.0</c:v>
                </c:pt>
                <c:pt idx="939">
                  <c:v>37465.0</c:v>
                </c:pt>
                <c:pt idx="940">
                  <c:v>37466.0</c:v>
                </c:pt>
                <c:pt idx="941">
                  <c:v>37467.0</c:v>
                </c:pt>
                <c:pt idx="942">
                  <c:v>37468.0</c:v>
                </c:pt>
                <c:pt idx="943">
                  <c:v>37469.0</c:v>
                </c:pt>
                <c:pt idx="944">
                  <c:v>37470.0</c:v>
                </c:pt>
                <c:pt idx="945">
                  <c:v>37471.0</c:v>
                </c:pt>
                <c:pt idx="946">
                  <c:v>37472.0</c:v>
                </c:pt>
                <c:pt idx="947">
                  <c:v>37473.0</c:v>
                </c:pt>
                <c:pt idx="948">
                  <c:v>37474.0</c:v>
                </c:pt>
                <c:pt idx="949">
                  <c:v>37475.0</c:v>
                </c:pt>
                <c:pt idx="950">
                  <c:v>37476.0</c:v>
                </c:pt>
                <c:pt idx="951">
                  <c:v>37477.0</c:v>
                </c:pt>
                <c:pt idx="952">
                  <c:v>37478.0</c:v>
                </c:pt>
                <c:pt idx="953">
                  <c:v>37479.0</c:v>
                </c:pt>
                <c:pt idx="954">
                  <c:v>37480.0</c:v>
                </c:pt>
                <c:pt idx="955">
                  <c:v>37481.0</c:v>
                </c:pt>
                <c:pt idx="956">
                  <c:v>37482.0</c:v>
                </c:pt>
                <c:pt idx="957">
                  <c:v>37483.0</c:v>
                </c:pt>
                <c:pt idx="958">
                  <c:v>37484.0</c:v>
                </c:pt>
                <c:pt idx="959">
                  <c:v>37485.0</c:v>
                </c:pt>
                <c:pt idx="960">
                  <c:v>37486.0</c:v>
                </c:pt>
                <c:pt idx="961">
                  <c:v>37487.0</c:v>
                </c:pt>
                <c:pt idx="962">
                  <c:v>37488.0</c:v>
                </c:pt>
                <c:pt idx="963">
                  <c:v>37489.0</c:v>
                </c:pt>
                <c:pt idx="964">
                  <c:v>37490.0</c:v>
                </c:pt>
                <c:pt idx="965">
                  <c:v>37491.0</c:v>
                </c:pt>
                <c:pt idx="966">
                  <c:v>37492.0</c:v>
                </c:pt>
                <c:pt idx="967">
                  <c:v>37493.0</c:v>
                </c:pt>
                <c:pt idx="968">
                  <c:v>37494.0</c:v>
                </c:pt>
                <c:pt idx="969">
                  <c:v>37495.0</c:v>
                </c:pt>
                <c:pt idx="970">
                  <c:v>37496.0</c:v>
                </c:pt>
                <c:pt idx="971">
                  <c:v>37497.0</c:v>
                </c:pt>
                <c:pt idx="972">
                  <c:v>37498.0</c:v>
                </c:pt>
                <c:pt idx="973">
                  <c:v>37499.0</c:v>
                </c:pt>
                <c:pt idx="974">
                  <c:v>37500.0</c:v>
                </c:pt>
                <c:pt idx="975">
                  <c:v>37501.0</c:v>
                </c:pt>
                <c:pt idx="976">
                  <c:v>37502.0</c:v>
                </c:pt>
                <c:pt idx="977">
                  <c:v>37503.0</c:v>
                </c:pt>
                <c:pt idx="978">
                  <c:v>37504.0</c:v>
                </c:pt>
                <c:pt idx="979">
                  <c:v>37505.0</c:v>
                </c:pt>
                <c:pt idx="980">
                  <c:v>37506.0</c:v>
                </c:pt>
                <c:pt idx="981">
                  <c:v>37507.0</c:v>
                </c:pt>
                <c:pt idx="982">
                  <c:v>37508.0</c:v>
                </c:pt>
                <c:pt idx="983">
                  <c:v>37509.0</c:v>
                </c:pt>
                <c:pt idx="984">
                  <c:v>37510.0</c:v>
                </c:pt>
                <c:pt idx="985">
                  <c:v>37511.0</c:v>
                </c:pt>
                <c:pt idx="986">
                  <c:v>37512.0</c:v>
                </c:pt>
                <c:pt idx="987">
                  <c:v>37513.0</c:v>
                </c:pt>
                <c:pt idx="988">
                  <c:v>37514.0</c:v>
                </c:pt>
                <c:pt idx="989">
                  <c:v>37515.0</c:v>
                </c:pt>
                <c:pt idx="990">
                  <c:v>37516.0</c:v>
                </c:pt>
                <c:pt idx="991">
                  <c:v>37517.0</c:v>
                </c:pt>
                <c:pt idx="992">
                  <c:v>37518.0</c:v>
                </c:pt>
                <c:pt idx="993">
                  <c:v>37519.0</c:v>
                </c:pt>
                <c:pt idx="994">
                  <c:v>37520.0</c:v>
                </c:pt>
                <c:pt idx="995">
                  <c:v>37521.0</c:v>
                </c:pt>
                <c:pt idx="996">
                  <c:v>37522.0</c:v>
                </c:pt>
                <c:pt idx="997">
                  <c:v>37523.0</c:v>
                </c:pt>
                <c:pt idx="998">
                  <c:v>37524.0</c:v>
                </c:pt>
                <c:pt idx="999">
                  <c:v>37525.0</c:v>
                </c:pt>
                <c:pt idx="1000">
                  <c:v>37526.0</c:v>
                </c:pt>
                <c:pt idx="1001">
                  <c:v>37527.0</c:v>
                </c:pt>
                <c:pt idx="1002">
                  <c:v>37528.0</c:v>
                </c:pt>
                <c:pt idx="1003">
                  <c:v>37529.0</c:v>
                </c:pt>
                <c:pt idx="1004">
                  <c:v>37530.0</c:v>
                </c:pt>
                <c:pt idx="1005">
                  <c:v>37531.0</c:v>
                </c:pt>
                <c:pt idx="1006">
                  <c:v>37532.0</c:v>
                </c:pt>
                <c:pt idx="1007">
                  <c:v>37533.0</c:v>
                </c:pt>
                <c:pt idx="1008">
                  <c:v>37534.0</c:v>
                </c:pt>
                <c:pt idx="1009">
                  <c:v>37535.0</c:v>
                </c:pt>
                <c:pt idx="1010">
                  <c:v>37536.0</c:v>
                </c:pt>
                <c:pt idx="1011">
                  <c:v>37537.0</c:v>
                </c:pt>
                <c:pt idx="1012">
                  <c:v>37538.0</c:v>
                </c:pt>
                <c:pt idx="1013">
                  <c:v>37539.0</c:v>
                </c:pt>
                <c:pt idx="1014">
                  <c:v>37540.0</c:v>
                </c:pt>
                <c:pt idx="1015">
                  <c:v>37541.0</c:v>
                </c:pt>
                <c:pt idx="1016">
                  <c:v>37542.0</c:v>
                </c:pt>
                <c:pt idx="1017">
                  <c:v>37543.0</c:v>
                </c:pt>
                <c:pt idx="1018">
                  <c:v>37544.0</c:v>
                </c:pt>
                <c:pt idx="1019">
                  <c:v>37545.0</c:v>
                </c:pt>
                <c:pt idx="1020">
                  <c:v>37546.0</c:v>
                </c:pt>
                <c:pt idx="1021">
                  <c:v>37547.0</c:v>
                </c:pt>
                <c:pt idx="1022">
                  <c:v>37548.0</c:v>
                </c:pt>
                <c:pt idx="1023">
                  <c:v>37549.0</c:v>
                </c:pt>
                <c:pt idx="1024">
                  <c:v>37550.0</c:v>
                </c:pt>
                <c:pt idx="1025">
                  <c:v>37551.0</c:v>
                </c:pt>
                <c:pt idx="1026">
                  <c:v>37552.0</c:v>
                </c:pt>
                <c:pt idx="1027">
                  <c:v>37553.0</c:v>
                </c:pt>
                <c:pt idx="1028">
                  <c:v>37554.0</c:v>
                </c:pt>
                <c:pt idx="1029">
                  <c:v>37555.0</c:v>
                </c:pt>
                <c:pt idx="1030">
                  <c:v>37556.0</c:v>
                </c:pt>
                <c:pt idx="1031">
                  <c:v>37557.0</c:v>
                </c:pt>
                <c:pt idx="1032">
                  <c:v>37558.0</c:v>
                </c:pt>
                <c:pt idx="1033">
                  <c:v>37559.0</c:v>
                </c:pt>
                <c:pt idx="1034">
                  <c:v>37560.0</c:v>
                </c:pt>
                <c:pt idx="1035">
                  <c:v>37561.0</c:v>
                </c:pt>
                <c:pt idx="1036">
                  <c:v>37562.0</c:v>
                </c:pt>
                <c:pt idx="1037">
                  <c:v>37563.0</c:v>
                </c:pt>
                <c:pt idx="1038">
                  <c:v>37564.0</c:v>
                </c:pt>
                <c:pt idx="1039">
                  <c:v>37565.0</c:v>
                </c:pt>
                <c:pt idx="1040">
                  <c:v>37566.0</c:v>
                </c:pt>
                <c:pt idx="1041">
                  <c:v>37567.0</c:v>
                </c:pt>
                <c:pt idx="1042">
                  <c:v>37568.0</c:v>
                </c:pt>
                <c:pt idx="1043">
                  <c:v>37569.0</c:v>
                </c:pt>
                <c:pt idx="1044">
                  <c:v>37570.0</c:v>
                </c:pt>
                <c:pt idx="1045">
                  <c:v>37571.0</c:v>
                </c:pt>
                <c:pt idx="1046">
                  <c:v>37572.0</c:v>
                </c:pt>
                <c:pt idx="1047">
                  <c:v>37573.0</c:v>
                </c:pt>
                <c:pt idx="1048">
                  <c:v>37574.0</c:v>
                </c:pt>
                <c:pt idx="1049">
                  <c:v>37575.0</c:v>
                </c:pt>
                <c:pt idx="1050">
                  <c:v>37576.0</c:v>
                </c:pt>
                <c:pt idx="1051">
                  <c:v>37577.0</c:v>
                </c:pt>
                <c:pt idx="1052">
                  <c:v>37578.0</c:v>
                </c:pt>
                <c:pt idx="1053">
                  <c:v>37579.0</c:v>
                </c:pt>
                <c:pt idx="1054">
                  <c:v>37580.0</c:v>
                </c:pt>
                <c:pt idx="1055">
                  <c:v>37581.0</c:v>
                </c:pt>
                <c:pt idx="1056">
                  <c:v>37582.0</c:v>
                </c:pt>
                <c:pt idx="1057">
                  <c:v>37583.0</c:v>
                </c:pt>
                <c:pt idx="1058">
                  <c:v>37584.0</c:v>
                </c:pt>
                <c:pt idx="1059">
                  <c:v>37585.0</c:v>
                </c:pt>
                <c:pt idx="1060">
                  <c:v>37586.0</c:v>
                </c:pt>
                <c:pt idx="1061">
                  <c:v>37587.0</c:v>
                </c:pt>
                <c:pt idx="1062">
                  <c:v>37588.0</c:v>
                </c:pt>
                <c:pt idx="1063">
                  <c:v>37589.0</c:v>
                </c:pt>
                <c:pt idx="1064">
                  <c:v>37590.0</c:v>
                </c:pt>
                <c:pt idx="1065">
                  <c:v>37591.0</c:v>
                </c:pt>
                <c:pt idx="1066">
                  <c:v>37592.0</c:v>
                </c:pt>
                <c:pt idx="1067">
                  <c:v>37593.0</c:v>
                </c:pt>
                <c:pt idx="1068">
                  <c:v>37594.0</c:v>
                </c:pt>
                <c:pt idx="1069">
                  <c:v>37595.0</c:v>
                </c:pt>
                <c:pt idx="1070">
                  <c:v>37596.0</c:v>
                </c:pt>
                <c:pt idx="1071">
                  <c:v>37597.0</c:v>
                </c:pt>
                <c:pt idx="1072">
                  <c:v>37598.0</c:v>
                </c:pt>
                <c:pt idx="1073">
                  <c:v>37599.0</c:v>
                </c:pt>
                <c:pt idx="1074">
                  <c:v>37600.0</c:v>
                </c:pt>
                <c:pt idx="1075">
                  <c:v>37601.0</c:v>
                </c:pt>
                <c:pt idx="1076">
                  <c:v>37602.0</c:v>
                </c:pt>
                <c:pt idx="1077">
                  <c:v>37603.0</c:v>
                </c:pt>
                <c:pt idx="1078">
                  <c:v>37604.0</c:v>
                </c:pt>
                <c:pt idx="1079">
                  <c:v>37605.0</c:v>
                </c:pt>
                <c:pt idx="1080">
                  <c:v>37606.0</c:v>
                </c:pt>
                <c:pt idx="1081">
                  <c:v>37607.0</c:v>
                </c:pt>
                <c:pt idx="1082">
                  <c:v>37608.0</c:v>
                </c:pt>
                <c:pt idx="1083">
                  <c:v>37609.0</c:v>
                </c:pt>
                <c:pt idx="1084">
                  <c:v>37610.0</c:v>
                </c:pt>
                <c:pt idx="1085">
                  <c:v>37611.0</c:v>
                </c:pt>
                <c:pt idx="1086">
                  <c:v>37612.0</c:v>
                </c:pt>
                <c:pt idx="1087">
                  <c:v>37613.0</c:v>
                </c:pt>
                <c:pt idx="1088">
                  <c:v>37614.0</c:v>
                </c:pt>
                <c:pt idx="1089">
                  <c:v>37615.0</c:v>
                </c:pt>
                <c:pt idx="1090">
                  <c:v>37616.0</c:v>
                </c:pt>
                <c:pt idx="1091">
                  <c:v>37617.0</c:v>
                </c:pt>
                <c:pt idx="1092">
                  <c:v>37618.0</c:v>
                </c:pt>
                <c:pt idx="1093">
                  <c:v>37619.0</c:v>
                </c:pt>
                <c:pt idx="1094">
                  <c:v>37620.0</c:v>
                </c:pt>
                <c:pt idx="1095">
                  <c:v>37621.0</c:v>
                </c:pt>
                <c:pt idx="1096">
                  <c:v>37622.0</c:v>
                </c:pt>
                <c:pt idx="1097">
                  <c:v>37623.0</c:v>
                </c:pt>
                <c:pt idx="1098">
                  <c:v>37624.0</c:v>
                </c:pt>
                <c:pt idx="1099">
                  <c:v>37625.0</c:v>
                </c:pt>
                <c:pt idx="1100">
                  <c:v>37626.0</c:v>
                </c:pt>
                <c:pt idx="1101">
                  <c:v>37627.0</c:v>
                </c:pt>
                <c:pt idx="1102">
                  <c:v>37628.0</c:v>
                </c:pt>
                <c:pt idx="1103">
                  <c:v>37629.0</c:v>
                </c:pt>
                <c:pt idx="1104">
                  <c:v>37630.0</c:v>
                </c:pt>
                <c:pt idx="1105">
                  <c:v>37631.0</c:v>
                </c:pt>
                <c:pt idx="1106">
                  <c:v>37632.0</c:v>
                </c:pt>
                <c:pt idx="1107">
                  <c:v>37633.0</c:v>
                </c:pt>
                <c:pt idx="1108">
                  <c:v>37634.0</c:v>
                </c:pt>
                <c:pt idx="1109">
                  <c:v>37635.0</c:v>
                </c:pt>
                <c:pt idx="1110">
                  <c:v>37636.0</c:v>
                </c:pt>
                <c:pt idx="1111">
                  <c:v>37637.0</c:v>
                </c:pt>
                <c:pt idx="1112">
                  <c:v>37638.0</c:v>
                </c:pt>
                <c:pt idx="1113">
                  <c:v>37639.0</c:v>
                </c:pt>
                <c:pt idx="1114">
                  <c:v>37640.0</c:v>
                </c:pt>
                <c:pt idx="1115">
                  <c:v>37641.0</c:v>
                </c:pt>
                <c:pt idx="1116">
                  <c:v>37642.0</c:v>
                </c:pt>
                <c:pt idx="1117">
                  <c:v>37643.0</c:v>
                </c:pt>
                <c:pt idx="1118">
                  <c:v>37644.0</c:v>
                </c:pt>
                <c:pt idx="1119">
                  <c:v>37645.0</c:v>
                </c:pt>
                <c:pt idx="1120">
                  <c:v>37646.0</c:v>
                </c:pt>
                <c:pt idx="1121">
                  <c:v>37647.0</c:v>
                </c:pt>
                <c:pt idx="1122">
                  <c:v>37648.0</c:v>
                </c:pt>
                <c:pt idx="1123">
                  <c:v>37649.0</c:v>
                </c:pt>
                <c:pt idx="1124">
                  <c:v>37650.0</c:v>
                </c:pt>
                <c:pt idx="1125">
                  <c:v>37651.0</c:v>
                </c:pt>
                <c:pt idx="1126">
                  <c:v>37652.0</c:v>
                </c:pt>
                <c:pt idx="1127">
                  <c:v>37653.0</c:v>
                </c:pt>
                <c:pt idx="1128">
                  <c:v>37654.0</c:v>
                </c:pt>
                <c:pt idx="1129">
                  <c:v>37655.0</c:v>
                </c:pt>
                <c:pt idx="1130">
                  <c:v>37656.0</c:v>
                </c:pt>
                <c:pt idx="1131">
                  <c:v>37657.0</c:v>
                </c:pt>
                <c:pt idx="1132">
                  <c:v>37658.0</c:v>
                </c:pt>
                <c:pt idx="1133">
                  <c:v>37659.0</c:v>
                </c:pt>
                <c:pt idx="1134">
                  <c:v>37660.0</c:v>
                </c:pt>
                <c:pt idx="1135">
                  <c:v>37661.0</c:v>
                </c:pt>
                <c:pt idx="1136">
                  <c:v>37662.0</c:v>
                </c:pt>
                <c:pt idx="1137">
                  <c:v>37663.0</c:v>
                </c:pt>
                <c:pt idx="1138">
                  <c:v>37664.0</c:v>
                </c:pt>
                <c:pt idx="1139">
                  <c:v>37665.0</c:v>
                </c:pt>
                <c:pt idx="1140">
                  <c:v>37666.0</c:v>
                </c:pt>
                <c:pt idx="1141">
                  <c:v>37667.0</c:v>
                </c:pt>
                <c:pt idx="1142">
                  <c:v>37668.0</c:v>
                </c:pt>
                <c:pt idx="1143">
                  <c:v>37669.0</c:v>
                </c:pt>
                <c:pt idx="1144">
                  <c:v>37670.0</c:v>
                </c:pt>
                <c:pt idx="1145">
                  <c:v>37671.0</c:v>
                </c:pt>
                <c:pt idx="1146">
                  <c:v>37672.0</c:v>
                </c:pt>
                <c:pt idx="1147">
                  <c:v>37673.0</c:v>
                </c:pt>
                <c:pt idx="1148">
                  <c:v>37674.0</c:v>
                </c:pt>
                <c:pt idx="1149">
                  <c:v>37675.0</c:v>
                </c:pt>
                <c:pt idx="1150">
                  <c:v>37676.0</c:v>
                </c:pt>
                <c:pt idx="1151">
                  <c:v>37677.0</c:v>
                </c:pt>
                <c:pt idx="1152">
                  <c:v>37678.0</c:v>
                </c:pt>
                <c:pt idx="1153">
                  <c:v>37679.0</c:v>
                </c:pt>
                <c:pt idx="1154">
                  <c:v>37680.0</c:v>
                </c:pt>
                <c:pt idx="1155">
                  <c:v>37681.0</c:v>
                </c:pt>
                <c:pt idx="1156">
                  <c:v>37682.0</c:v>
                </c:pt>
                <c:pt idx="1157">
                  <c:v>37683.0</c:v>
                </c:pt>
                <c:pt idx="1158">
                  <c:v>37684.0</c:v>
                </c:pt>
                <c:pt idx="1159">
                  <c:v>37685.0</c:v>
                </c:pt>
                <c:pt idx="1160">
                  <c:v>37686.0</c:v>
                </c:pt>
                <c:pt idx="1161">
                  <c:v>37687.0</c:v>
                </c:pt>
                <c:pt idx="1162">
                  <c:v>37688.0</c:v>
                </c:pt>
                <c:pt idx="1163">
                  <c:v>37689.0</c:v>
                </c:pt>
                <c:pt idx="1164">
                  <c:v>37690.0</c:v>
                </c:pt>
                <c:pt idx="1165">
                  <c:v>37691.0</c:v>
                </c:pt>
                <c:pt idx="1166">
                  <c:v>37692.0</c:v>
                </c:pt>
                <c:pt idx="1167">
                  <c:v>37693.0</c:v>
                </c:pt>
                <c:pt idx="1168">
                  <c:v>37694.0</c:v>
                </c:pt>
                <c:pt idx="1169">
                  <c:v>37695.0</c:v>
                </c:pt>
                <c:pt idx="1170">
                  <c:v>37696.0</c:v>
                </c:pt>
                <c:pt idx="1171">
                  <c:v>37697.0</c:v>
                </c:pt>
                <c:pt idx="1172">
                  <c:v>37698.0</c:v>
                </c:pt>
                <c:pt idx="1173">
                  <c:v>37699.0</c:v>
                </c:pt>
                <c:pt idx="1174">
                  <c:v>37700.0</c:v>
                </c:pt>
                <c:pt idx="1175">
                  <c:v>37701.0</c:v>
                </c:pt>
                <c:pt idx="1176">
                  <c:v>37702.0</c:v>
                </c:pt>
                <c:pt idx="1177">
                  <c:v>37703.0</c:v>
                </c:pt>
                <c:pt idx="1178">
                  <c:v>37704.0</c:v>
                </c:pt>
                <c:pt idx="1179">
                  <c:v>37705.0</c:v>
                </c:pt>
                <c:pt idx="1180">
                  <c:v>37706.0</c:v>
                </c:pt>
                <c:pt idx="1181">
                  <c:v>37707.0</c:v>
                </c:pt>
                <c:pt idx="1182">
                  <c:v>37708.0</c:v>
                </c:pt>
                <c:pt idx="1183">
                  <c:v>37709.0</c:v>
                </c:pt>
                <c:pt idx="1184">
                  <c:v>37710.0</c:v>
                </c:pt>
                <c:pt idx="1185">
                  <c:v>37711.0</c:v>
                </c:pt>
                <c:pt idx="1186">
                  <c:v>37712.0</c:v>
                </c:pt>
                <c:pt idx="1187">
                  <c:v>37713.0</c:v>
                </c:pt>
                <c:pt idx="1188">
                  <c:v>37714.0</c:v>
                </c:pt>
                <c:pt idx="1189">
                  <c:v>37715.0</c:v>
                </c:pt>
                <c:pt idx="1190">
                  <c:v>37716.0</c:v>
                </c:pt>
                <c:pt idx="1191">
                  <c:v>37717.0</c:v>
                </c:pt>
                <c:pt idx="1192">
                  <c:v>37718.0</c:v>
                </c:pt>
                <c:pt idx="1193">
                  <c:v>37719.0</c:v>
                </c:pt>
                <c:pt idx="1194">
                  <c:v>37720.0</c:v>
                </c:pt>
                <c:pt idx="1195">
                  <c:v>37721.0</c:v>
                </c:pt>
                <c:pt idx="1196">
                  <c:v>37722.0</c:v>
                </c:pt>
                <c:pt idx="1197">
                  <c:v>37723.0</c:v>
                </c:pt>
                <c:pt idx="1198">
                  <c:v>37724.0</c:v>
                </c:pt>
                <c:pt idx="1199">
                  <c:v>37725.0</c:v>
                </c:pt>
                <c:pt idx="1200">
                  <c:v>37726.0</c:v>
                </c:pt>
                <c:pt idx="1201">
                  <c:v>37727.0</c:v>
                </c:pt>
                <c:pt idx="1202">
                  <c:v>37728.0</c:v>
                </c:pt>
                <c:pt idx="1203">
                  <c:v>37729.0</c:v>
                </c:pt>
                <c:pt idx="1204">
                  <c:v>37730.0</c:v>
                </c:pt>
                <c:pt idx="1205">
                  <c:v>37731.0</c:v>
                </c:pt>
                <c:pt idx="1206">
                  <c:v>37732.0</c:v>
                </c:pt>
                <c:pt idx="1207">
                  <c:v>37733.0</c:v>
                </c:pt>
                <c:pt idx="1208">
                  <c:v>37734.0</c:v>
                </c:pt>
                <c:pt idx="1209">
                  <c:v>37735.0</c:v>
                </c:pt>
                <c:pt idx="1210">
                  <c:v>37736.0</c:v>
                </c:pt>
                <c:pt idx="1211">
                  <c:v>37737.0</c:v>
                </c:pt>
                <c:pt idx="1212">
                  <c:v>37738.0</c:v>
                </c:pt>
                <c:pt idx="1213">
                  <c:v>37739.0</c:v>
                </c:pt>
                <c:pt idx="1214">
                  <c:v>37740.0</c:v>
                </c:pt>
                <c:pt idx="1215">
                  <c:v>37741.0</c:v>
                </c:pt>
                <c:pt idx="1216">
                  <c:v>37742.0</c:v>
                </c:pt>
                <c:pt idx="1217">
                  <c:v>37743.0</c:v>
                </c:pt>
                <c:pt idx="1218">
                  <c:v>37744.0</c:v>
                </c:pt>
                <c:pt idx="1219">
                  <c:v>37745.0</c:v>
                </c:pt>
                <c:pt idx="1220">
                  <c:v>37746.0</c:v>
                </c:pt>
                <c:pt idx="1221">
                  <c:v>37747.0</c:v>
                </c:pt>
                <c:pt idx="1222">
                  <c:v>37748.0</c:v>
                </c:pt>
                <c:pt idx="1223">
                  <c:v>37749.0</c:v>
                </c:pt>
                <c:pt idx="1224">
                  <c:v>37750.0</c:v>
                </c:pt>
                <c:pt idx="1225">
                  <c:v>37751.0</c:v>
                </c:pt>
                <c:pt idx="1226">
                  <c:v>37752.0</c:v>
                </c:pt>
                <c:pt idx="1227">
                  <c:v>37753.0</c:v>
                </c:pt>
                <c:pt idx="1228">
                  <c:v>37754.0</c:v>
                </c:pt>
                <c:pt idx="1229">
                  <c:v>37755.0</c:v>
                </c:pt>
                <c:pt idx="1230">
                  <c:v>37756.0</c:v>
                </c:pt>
                <c:pt idx="1231">
                  <c:v>37757.0</c:v>
                </c:pt>
                <c:pt idx="1232">
                  <c:v>37758.0</c:v>
                </c:pt>
                <c:pt idx="1233">
                  <c:v>37759.0</c:v>
                </c:pt>
                <c:pt idx="1234">
                  <c:v>37760.0</c:v>
                </c:pt>
                <c:pt idx="1235">
                  <c:v>37761.0</c:v>
                </c:pt>
                <c:pt idx="1236">
                  <c:v>37762.0</c:v>
                </c:pt>
                <c:pt idx="1237">
                  <c:v>37763.0</c:v>
                </c:pt>
                <c:pt idx="1238">
                  <c:v>37764.0</c:v>
                </c:pt>
                <c:pt idx="1239">
                  <c:v>37765.0</c:v>
                </c:pt>
                <c:pt idx="1240">
                  <c:v>37766.0</c:v>
                </c:pt>
                <c:pt idx="1241">
                  <c:v>37767.0</c:v>
                </c:pt>
                <c:pt idx="1242">
                  <c:v>37768.0</c:v>
                </c:pt>
                <c:pt idx="1243">
                  <c:v>37769.0</c:v>
                </c:pt>
                <c:pt idx="1244">
                  <c:v>37770.0</c:v>
                </c:pt>
                <c:pt idx="1245">
                  <c:v>37771.0</c:v>
                </c:pt>
                <c:pt idx="1246">
                  <c:v>37772.0</c:v>
                </c:pt>
                <c:pt idx="1247">
                  <c:v>37773.0</c:v>
                </c:pt>
                <c:pt idx="1248">
                  <c:v>37774.0</c:v>
                </c:pt>
                <c:pt idx="1249">
                  <c:v>37775.0</c:v>
                </c:pt>
                <c:pt idx="1250">
                  <c:v>37776.0</c:v>
                </c:pt>
                <c:pt idx="1251">
                  <c:v>37777.0</c:v>
                </c:pt>
                <c:pt idx="1252">
                  <c:v>37778.0</c:v>
                </c:pt>
                <c:pt idx="1253">
                  <c:v>37779.0</c:v>
                </c:pt>
                <c:pt idx="1254">
                  <c:v>37780.0</c:v>
                </c:pt>
                <c:pt idx="1255">
                  <c:v>37781.0</c:v>
                </c:pt>
                <c:pt idx="1256">
                  <c:v>37782.0</c:v>
                </c:pt>
                <c:pt idx="1257">
                  <c:v>37783.0</c:v>
                </c:pt>
                <c:pt idx="1258">
                  <c:v>37784.0</c:v>
                </c:pt>
                <c:pt idx="1259">
                  <c:v>37785.0</c:v>
                </c:pt>
                <c:pt idx="1260">
                  <c:v>37786.0</c:v>
                </c:pt>
                <c:pt idx="1261">
                  <c:v>37787.0</c:v>
                </c:pt>
                <c:pt idx="1262">
                  <c:v>37788.0</c:v>
                </c:pt>
                <c:pt idx="1263">
                  <c:v>37789.0</c:v>
                </c:pt>
                <c:pt idx="1264">
                  <c:v>37790.0</c:v>
                </c:pt>
                <c:pt idx="1265">
                  <c:v>37791.0</c:v>
                </c:pt>
                <c:pt idx="1266">
                  <c:v>37792.0</c:v>
                </c:pt>
                <c:pt idx="1267">
                  <c:v>37793.0</c:v>
                </c:pt>
                <c:pt idx="1268">
                  <c:v>37794.0</c:v>
                </c:pt>
                <c:pt idx="1269">
                  <c:v>37795.0</c:v>
                </c:pt>
                <c:pt idx="1270">
                  <c:v>37796.0</c:v>
                </c:pt>
                <c:pt idx="1271">
                  <c:v>37797.0</c:v>
                </c:pt>
                <c:pt idx="1272">
                  <c:v>37798.0</c:v>
                </c:pt>
                <c:pt idx="1273">
                  <c:v>37799.0</c:v>
                </c:pt>
                <c:pt idx="1274">
                  <c:v>37800.0</c:v>
                </c:pt>
                <c:pt idx="1275">
                  <c:v>37801.0</c:v>
                </c:pt>
                <c:pt idx="1276">
                  <c:v>37802.0</c:v>
                </c:pt>
                <c:pt idx="1277">
                  <c:v>37803.0</c:v>
                </c:pt>
                <c:pt idx="1278">
                  <c:v>37804.0</c:v>
                </c:pt>
                <c:pt idx="1279">
                  <c:v>37805.0</c:v>
                </c:pt>
                <c:pt idx="1280">
                  <c:v>37806.0</c:v>
                </c:pt>
                <c:pt idx="1281">
                  <c:v>37807.0</c:v>
                </c:pt>
                <c:pt idx="1282">
                  <c:v>37808.0</c:v>
                </c:pt>
                <c:pt idx="1283">
                  <c:v>37809.0</c:v>
                </c:pt>
                <c:pt idx="1284">
                  <c:v>37810.0</c:v>
                </c:pt>
                <c:pt idx="1285">
                  <c:v>37811.0</c:v>
                </c:pt>
                <c:pt idx="1286">
                  <c:v>37812.0</c:v>
                </c:pt>
                <c:pt idx="1287">
                  <c:v>37813.0</c:v>
                </c:pt>
                <c:pt idx="1288">
                  <c:v>37814.0</c:v>
                </c:pt>
                <c:pt idx="1289">
                  <c:v>37815.0</c:v>
                </c:pt>
                <c:pt idx="1290">
                  <c:v>37816.0</c:v>
                </c:pt>
                <c:pt idx="1291">
                  <c:v>37817.0</c:v>
                </c:pt>
                <c:pt idx="1292">
                  <c:v>37818.0</c:v>
                </c:pt>
                <c:pt idx="1293">
                  <c:v>37819.0</c:v>
                </c:pt>
                <c:pt idx="1294">
                  <c:v>37820.0</c:v>
                </c:pt>
                <c:pt idx="1295">
                  <c:v>37821.0</c:v>
                </c:pt>
                <c:pt idx="1296">
                  <c:v>37822.0</c:v>
                </c:pt>
                <c:pt idx="1297">
                  <c:v>37823.0</c:v>
                </c:pt>
                <c:pt idx="1298">
                  <c:v>37824.0</c:v>
                </c:pt>
                <c:pt idx="1299">
                  <c:v>37825.0</c:v>
                </c:pt>
                <c:pt idx="1300">
                  <c:v>37826.0</c:v>
                </c:pt>
                <c:pt idx="1301">
                  <c:v>37827.0</c:v>
                </c:pt>
                <c:pt idx="1302">
                  <c:v>37828.0</c:v>
                </c:pt>
                <c:pt idx="1303">
                  <c:v>37829.0</c:v>
                </c:pt>
                <c:pt idx="1304">
                  <c:v>37830.0</c:v>
                </c:pt>
                <c:pt idx="1305">
                  <c:v>37831.0</c:v>
                </c:pt>
                <c:pt idx="1306">
                  <c:v>37832.0</c:v>
                </c:pt>
                <c:pt idx="1307">
                  <c:v>37833.0</c:v>
                </c:pt>
                <c:pt idx="1308">
                  <c:v>37834.0</c:v>
                </c:pt>
                <c:pt idx="1309">
                  <c:v>37835.0</c:v>
                </c:pt>
                <c:pt idx="1310">
                  <c:v>37836.0</c:v>
                </c:pt>
                <c:pt idx="1311">
                  <c:v>37837.0</c:v>
                </c:pt>
                <c:pt idx="1312">
                  <c:v>37838.0</c:v>
                </c:pt>
                <c:pt idx="1313">
                  <c:v>37839.0</c:v>
                </c:pt>
                <c:pt idx="1314">
                  <c:v>37840.0</c:v>
                </c:pt>
                <c:pt idx="1315">
                  <c:v>37841.0</c:v>
                </c:pt>
                <c:pt idx="1316">
                  <c:v>37842.0</c:v>
                </c:pt>
                <c:pt idx="1317">
                  <c:v>37843.0</c:v>
                </c:pt>
                <c:pt idx="1318">
                  <c:v>37844.0</c:v>
                </c:pt>
                <c:pt idx="1319">
                  <c:v>37845.0</c:v>
                </c:pt>
                <c:pt idx="1320">
                  <c:v>37846.0</c:v>
                </c:pt>
                <c:pt idx="1321">
                  <c:v>37847.0</c:v>
                </c:pt>
                <c:pt idx="1322">
                  <c:v>37848.0</c:v>
                </c:pt>
                <c:pt idx="1323">
                  <c:v>37849.0</c:v>
                </c:pt>
                <c:pt idx="1324">
                  <c:v>37850.0</c:v>
                </c:pt>
                <c:pt idx="1325">
                  <c:v>37851.0</c:v>
                </c:pt>
                <c:pt idx="1326">
                  <c:v>37852.0</c:v>
                </c:pt>
                <c:pt idx="1327">
                  <c:v>37853.0</c:v>
                </c:pt>
                <c:pt idx="1328">
                  <c:v>37854.0</c:v>
                </c:pt>
                <c:pt idx="1329">
                  <c:v>37855.0</c:v>
                </c:pt>
                <c:pt idx="1330">
                  <c:v>37856.0</c:v>
                </c:pt>
                <c:pt idx="1331">
                  <c:v>37857.0</c:v>
                </c:pt>
                <c:pt idx="1332">
                  <c:v>37858.0</c:v>
                </c:pt>
                <c:pt idx="1333">
                  <c:v>37859.0</c:v>
                </c:pt>
                <c:pt idx="1334">
                  <c:v>37860.0</c:v>
                </c:pt>
                <c:pt idx="1335">
                  <c:v>37861.0</c:v>
                </c:pt>
                <c:pt idx="1336">
                  <c:v>37862.0</c:v>
                </c:pt>
                <c:pt idx="1337">
                  <c:v>37863.0</c:v>
                </c:pt>
                <c:pt idx="1338">
                  <c:v>37864.0</c:v>
                </c:pt>
                <c:pt idx="1339">
                  <c:v>37865.0</c:v>
                </c:pt>
                <c:pt idx="1340">
                  <c:v>37866.0</c:v>
                </c:pt>
                <c:pt idx="1341">
                  <c:v>37867.0</c:v>
                </c:pt>
                <c:pt idx="1342">
                  <c:v>37868.0</c:v>
                </c:pt>
                <c:pt idx="1343">
                  <c:v>37869.0</c:v>
                </c:pt>
                <c:pt idx="1344">
                  <c:v>37870.0</c:v>
                </c:pt>
                <c:pt idx="1345">
                  <c:v>37871.0</c:v>
                </c:pt>
                <c:pt idx="1346">
                  <c:v>37872.0</c:v>
                </c:pt>
                <c:pt idx="1347">
                  <c:v>37873.0</c:v>
                </c:pt>
                <c:pt idx="1348">
                  <c:v>37874.0</c:v>
                </c:pt>
                <c:pt idx="1349">
                  <c:v>37875.0</c:v>
                </c:pt>
                <c:pt idx="1350">
                  <c:v>37876.0</c:v>
                </c:pt>
                <c:pt idx="1351">
                  <c:v>37877.0</c:v>
                </c:pt>
                <c:pt idx="1352">
                  <c:v>37878.0</c:v>
                </c:pt>
                <c:pt idx="1353">
                  <c:v>37879.0</c:v>
                </c:pt>
                <c:pt idx="1354">
                  <c:v>37880.0</c:v>
                </c:pt>
                <c:pt idx="1355">
                  <c:v>37881.0</c:v>
                </c:pt>
                <c:pt idx="1356">
                  <c:v>37882.0</c:v>
                </c:pt>
                <c:pt idx="1357">
                  <c:v>37883.0</c:v>
                </c:pt>
                <c:pt idx="1358">
                  <c:v>37884.0</c:v>
                </c:pt>
                <c:pt idx="1359">
                  <c:v>37885.0</c:v>
                </c:pt>
                <c:pt idx="1360">
                  <c:v>37886.0</c:v>
                </c:pt>
                <c:pt idx="1361">
                  <c:v>37887.0</c:v>
                </c:pt>
                <c:pt idx="1362">
                  <c:v>37888.0</c:v>
                </c:pt>
                <c:pt idx="1363">
                  <c:v>37889.0</c:v>
                </c:pt>
                <c:pt idx="1364">
                  <c:v>37890.0</c:v>
                </c:pt>
                <c:pt idx="1365">
                  <c:v>37891.0</c:v>
                </c:pt>
                <c:pt idx="1366">
                  <c:v>37892.0</c:v>
                </c:pt>
                <c:pt idx="1367">
                  <c:v>37893.0</c:v>
                </c:pt>
                <c:pt idx="1368">
                  <c:v>37894.0</c:v>
                </c:pt>
                <c:pt idx="1369">
                  <c:v>37895.0</c:v>
                </c:pt>
                <c:pt idx="1370">
                  <c:v>37896.0</c:v>
                </c:pt>
                <c:pt idx="1371">
                  <c:v>37897.0</c:v>
                </c:pt>
                <c:pt idx="1372">
                  <c:v>37898.0</c:v>
                </c:pt>
                <c:pt idx="1373">
                  <c:v>37899.0</c:v>
                </c:pt>
                <c:pt idx="1374">
                  <c:v>37900.0</c:v>
                </c:pt>
                <c:pt idx="1375">
                  <c:v>37901.0</c:v>
                </c:pt>
                <c:pt idx="1376">
                  <c:v>37902.0</c:v>
                </c:pt>
                <c:pt idx="1377">
                  <c:v>37903.0</c:v>
                </c:pt>
                <c:pt idx="1378">
                  <c:v>37904.0</c:v>
                </c:pt>
                <c:pt idx="1379">
                  <c:v>37905.0</c:v>
                </c:pt>
                <c:pt idx="1380">
                  <c:v>37906.0</c:v>
                </c:pt>
                <c:pt idx="1381">
                  <c:v>37907.0</c:v>
                </c:pt>
                <c:pt idx="1382">
                  <c:v>37908.0</c:v>
                </c:pt>
                <c:pt idx="1383">
                  <c:v>37909.0</c:v>
                </c:pt>
                <c:pt idx="1384">
                  <c:v>37910.0</c:v>
                </c:pt>
                <c:pt idx="1385">
                  <c:v>37911.0</c:v>
                </c:pt>
                <c:pt idx="1386">
                  <c:v>37912.0</c:v>
                </c:pt>
                <c:pt idx="1387">
                  <c:v>37913.0</c:v>
                </c:pt>
                <c:pt idx="1388">
                  <c:v>37914.0</c:v>
                </c:pt>
                <c:pt idx="1389">
                  <c:v>37915.0</c:v>
                </c:pt>
                <c:pt idx="1390">
                  <c:v>37916.0</c:v>
                </c:pt>
                <c:pt idx="1391">
                  <c:v>37917.0</c:v>
                </c:pt>
                <c:pt idx="1392">
                  <c:v>37918.0</c:v>
                </c:pt>
                <c:pt idx="1393">
                  <c:v>37919.0</c:v>
                </c:pt>
                <c:pt idx="1394">
                  <c:v>37920.0</c:v>
                </c:pt>
                <c:pt idx="1395">
                  <c:v>37921.0</c:v>
                </c:pt>
                <c:pt idx="1396">
                  <c:v>37922.0</c:v>
                </c:pt>
                <c:pt idx="1397">
                  <c:v>37923.0</c:v>
                </c:pt>
                <c:pt idx="1398">
                  <c:v>37924.0</c:v>
                </c:pt>
                <c:pt idx="1399">
                  <c:v>37925.0</c:v>
                </c:pt>
                <c:pt idx="1400">
                  <c:v>37926.0</c:v>
                </c:pt>
                <c:pt idx="1401">
                  <c:v>37927.0</c:v>
                </c:pt>
                <c:pt idx="1402">
                  <c:v>37928.0</c:v>
                </c:pt>
                <c:pt idx="1403">
                  <c:v>37929.0</c:v>
                </c:pt>
                <c:pt idx="1404">
                  <c:v>37930.0</c:v>
                </c:pt>
                <c:pt idx="1405">
                  <c:v>37931.0</c:v>
                </c:pt>
                <c:pt idx="1406">
                  <c:v>37932.0</c:v>
                </c:pt>
                <c:pt idx="1407">
                  <c:v>37933.0</c:v>
                </c:pt>
                <c:pt idx="1408">
                  <c:v>37934.0</c:v>
                </c:pt>
                <c:pt idx="1409">
                  <c:v>37935.0</c:v>
                </c:pt>
                <c:pt idx="1410">
                  <c:v>37936.0</c:v>
                </c:pt>
                <c:pt idx="1411">
                  <c:v>37937.0</c:v>
                </c:pt>
                <c:pt idx="1412">
                  <c:v>37938.0</c:v>
                </c:pt>
                <c:pt idx="1413">
                  <c:v>37939.0</c:v>
                </c:pt>
                <c:pt idx="1414">
                  <c:v>37940.0</c:v>
                </c:pt>
                <c:pt idx="1415">
                  <c:v>37941.0</c:v>
                </c:pt>
                <c:pt idx="1416">
                  <c:v>37942.0</c:v>
                </c:pt>
                <c:pt idx="1417">
                  <c:v>37943.0</c:v>
                </c:pt>
                <c:pt idx="1418">
                  <c:v>37944.0</c:v>
                </c:pt>
                <c:pt idx="1419">
                  <c:v>37945.0</c:v>
                </c:pt>
                <c:pt idx="1420">
                  <c:v>37946.0</c:v>
                </c:pt>
                <c:pt idx="1421">
                  <c:v>37947.0</c:v>
                </c:pt>
                <c:pt idx="1422">
                  <c:v>37948.0</c:v>
                </c:pt>
                <c:pt idx="1423">
                  <c:v>37949.0</c:v>
                </c:pt>
                <c:pt idx="1424">
                  <c:v>37950.0</c:v>
                </c:pt>
                <c:pt idx="1425">
                  <c:v>37951.0</c:v>
                </c:pt>
                <c:pt idx="1426">
                  <c:v>37952.0</c:v>
                </c:pt>
                <c:pt idx="1427">
                  <c:v>37953.0</c:v>
                </c:pt>
                <c:pt idx="1428">
                  <c:v>37954.0</c:v>
                </c:pt>
                <c:pt idx="1429">
                  <c:v>37955.0</c:v>
                </c:pt>
                <c:pt idx="1430">
                  <c:v>37956.0</c:v>
                </c:pt>
                <c:pt idx="1431">
                  <c:v>37957.0</c:v>
                </c:pt>
                <c:pt idx="1432">
                  <c:v>37958.0</c:v>
                </c:pt>
                <c:pt idx="1433">
                  <c:v>37959.0</c:v>
                </c:pt>
                <c:pt idx="1434">
                  <c:v>37960.0</c:v>
                </c:pt>
                <c:pt idx="1435">
                  <c:v>37961.0</c:v>
                </c:pt>
                <c:pt idx="1436">
                  <c:v>37962.0</c:v>
                </c:pt>
                <c:pt idx="1437">
                  <c:v>37963.0</c:v>
                </c:pt>
                <c:pt idx="1438">
                  <c:v>37964.0</c:v>
                </c:pt>
                <c:pt idx="1439">
                  <c:v>37965.0</c:v>
                </c:pt>
                <c:pt idx="1440">
                  <c:v>37966.0</c:v>
                </c:pt>
                <c:pt idx="1441">
                  <c:v>37967.0</c:v>
                </c:pt>
                <c:pt idx="1442">
                  <c:v>37968.0</c:v>
                </c:pt>
                <c:pt idx="1443">
                  <c:v>37969.0</c:v>
                </c:pt>
                <c:pt idx="1444">
                  <c:v>37970.0</c:v>
                </c:pt>
                <c:pt idx="1445">
                  <c:v>37971.0</c:v>
                </c:pt>
                <c:pt idx="1446">
                  <c:v>37972.0</c:v>
                </c:pt>
                <c:pt idx="1447">
                  <c:v>37973.0</c:v>
                </c:pt>
                <c:pt idx="1448">
                  <c:v>37974.0</c:v>
                </c:pt>
                <c:pt idx="1449">
                  <c:v>37975.0</c:v>
                </c:pt>
                <c:pt idx="1450">
                  <c:v>37976.0</c:v>
                </c:pt>
                <c:pt idx="1451">
                  <c:v>37977.0</c:v>
                </c:pt>
                <c:pt idx="1452">
                  <c:v>37978.0</c:v>
                </c:pt>
                <c:pt idx="1453">
                  <c:v>37979.0</c:v>
                </c:pt>
                <c:pt idx="1454">
                  <c:v>37980.0</c:v>
                </c:pt>
                <c:pt idx="1455">
                  <c:v>37981.0</c:v>
                </c:pt>
                <c:pt idx="1456">
                  <c:v>37982.0</c:v>
                </c:pt>
                <c:pt idx="1457">
                  <c:v>37983.0</c:v>
                </c:pt>
                <c:pt idx="1458">
                  <c:v>37984.0</c:v>
                </c:pt>
                <c:pt idx="1459">
                  <c:v>37985.0</c:v>
                </c:pt>
                <c:pt idx="1460">
                  <c:v>37986.0</c:v>
                </c:pt>
                <c:pt idx="1461">
                  <c:v>37987.0</c:v>
                </c:pt>
                <c:pt idx="1462">
                  <c:v>37988.0</c:v>
                </c:pt>
                <c:pt idx="1463">
                  <c:v>37989.0</c:v>
                </c:pt>
                <c:pt idx="1464">
                  <c:v>37990.0</c:v>
                </c:pt>
                <c:pt idx="1465">
                  <c:v>37991.0</c:v>
                </c:pt>
                <c:pt idx="1466">
                  <c:v>37992.0</c:v>
                </c:pt>
                <c:pt idx="1467">
                  <c:v>37993.0</c:v>
                </c:pt>
                <c:pt idx="1468">
                  <c:v>37994.0</c:v>
                </c:pt>
                <c:pt idx="1469">
                  <c:v>37995.0</c:v>
                </c:pt>
                <c:pt idx="1470">
                  <c:v>37996.0</c:v>
                </c:pt>
                <c:pt idx="1471">
                  <c:v>37997.0</c:v>
                </c:pt>
                <c:pt idx="1472">
                  <c:v>37998.0</c:v>
                </c:pt>
                <c:pt idx="1473">
                  <c:v>37999.0</c:v>
                </c:pt>
                <c:pt idx="1474">
                  <c:v>38000.0</c:v>
                </c:pt>
                <c:pt idx="1475">
                  <c:v>38001.0</c:v>
                </c:pt>
                <c:pt idx="1476">
                  <c:v>38002.0</c:v>
                </c:pt>
                <c:pt idx="1477">
                  <c:v>38003.0</c:v>
                </c:pt>
                <c:pt idx="1478">
                  <c:v>38004.0</c:v>
                </c:pt>
                <c:pt idx="1479">
                  <c:v>38005.0</c:v>
                </c:pt>
                <c:pt idx="1480">
                  <c:v>38006.0</c:v>
                </c:pt>
                <c:pt idx="1481">
                  <c:v>38007.0</c:v>
                </c:pt>
                <c:pt idx="1482">
                  <c:v>38008.0</c:v>
                </c:pt>
                <c:pt idx="1483">
                  <c:v>38009.0</c:v>
                </c:pt>
                <c:pt idx="1484">
                  <c:v>38010.0</c:v>
                </c:pt>
                <c:pt idx="1485">
                  <c:v>38011.0</c:v>
                </c:pt>
                <c:pt idx="1486">
                  <c:v>38012.0</c:v>
                </c:pt>
                <c:pt idx="1487">
                  <c:v>38013.0</c:v>
                </c:pt>
                <c:pt idx="1488">
                  <c:v>38014.0</c:v>
                </c:pt>
                <c:pt idx="1489">
                  <c:v>38015.0</c:v>
                </c:pt>
                <c:pt idx="1490">
                  <c:v>38016.0</c:v>
                </c:pt>
                <c:pt idx="1491">
                  <c:v>38017.0</c:v>
                </c:pt>
                <c:pt idx="1492">
                  <c:v>38018.0</c:v>
                </c:pt>
                <c:pt idx="1493">
                  <c:v>38019.0</c:v>
                </c:pt>
                <c:pt idx="1494">
                  <c:v>38020.0</c:v>
                </c:pt>
                <c:pt idx="1495">
                  <c:v>38021.0</c:v>
                </c:pt>
                <c:pt idx="1496">
                  <c:v>38022.0</c:v>
                </c:pt>
                <c:pt idx="1497">
                  <c:v>38023.0</c:v>
                </c:pt>
                <c:pt idx="1498">
                  <c:v>38024.0</c:v>
                </c:pt>
                <c:pt idx="1499">
                  <c:v>38025.0</c:v>
                </c:pt>
                <c:pt idx="1500">
                  <c:v>38026.0</c:v>
                </c:pt>
                <c:pt idx="1501">
                  <c:v>38027.0</c:v>
                </c:pt>
                <c:pt idx="1502">
                  <c:v>38028.0</c:v>
                </c:pt>
                <c:pt idx="1503">
                  <c:v>38029.0</c:v>
                </c:pt>
                <c:pt idx="1504">
                  <c:v>38030.0</c:v>
                </c:pt>
                <c:pt idx="1505">
                  <c:v>38031.0</c:v>
                </c:pt>
                <c:pt idx="1506">
                  <c:v>38032.0</c:v>
                </c:pt>
                <c:pt idx="1507">
                  <c:v>38033.0</c:v>
                </c:pt>
                <c:pt idx="1508">
                  <c:v>38034.0</c:v>
                </c:pt>
                <c:pt idx="1509">
                  <c:v>38035.0</c:v>
                </c:pt>
                <c:pt idx="1510">
                  <c:v>38036.0</c:v>
                </c:pt>
                <c:pt idx="1511">
                  <c:v>38037.0</c:v>
                </c:pt>
                <c:pt idx="1512">
                  <c:v>38038.0</c:v>
                </c:pt>
                <c:pt idx="1513">
                  <c:v>38039.0</c:v>
                </c:pt>
                <c:pt idx="1514">
                  <c:v>38040.0</c:v>
                </c:pt>
                <c:pt idx="1515">
                  <c:v>38041.0</c:v>
                </c:pt>
                <c:pt idx="1516">
                  <c:v>38042.0</c:v>
                </c:pt>
                <c:pt idx="1517">
                  <c:v>38043.0</c:v>
                </c:pt>
                <c:pt idx="1518">
                  <c:v>38044.0</c:v>
                </c:pt>
                <c:pt idx="1519">
                  <c:v>38045.0</c:v>
                </c:pt>
                <c:pt idx="1520">
                  <c:v>38046.0</c:v>
                </c:pt>
                <c:pt idx="1521">
                  <c:v>38047.0</c:v>
                </c:pt>
                <c:pt idx="1522">
                  <c:v>38048.0</c:v>
                </c:pt>
                <c:pt idx="1523">
                  <c:v>38049.0</c:v>
                </c:pt>
                <c:pt idx="1524">
                  <c:v>38050.0</c:v>
                </c:pt>
                <c:pt idx="1525">
                  <c:v>38051.0</c:v>
                </c:pt>
                <c:pt idx="1526">
                  <c:v>38052.0</c:v>
                </c:pt>
                <c:pt idx="1527">
                  <c:v>38053.0</c:v>
                </c:pt>
                <c:pt idx="1528">
                  <c:v>38054.0</c:v>
                </c:pt>
                <c:pt idx="1529">
                  <c:v>38055.0</c:v>
                </c:pt>
                <c:pt idx="1530">
                  <c:v>38056.0</c:v>
                </c:pt>
                <c:pt idx="1531">
                  <c:v>38057.0</c:v>
                </c:pt>
                <c:pt idx="1532">
                  <c:v>38058.0</c:v>
                </c:pt>
                <c:pt idx="1533">
                  <c:v>38059.0</c:v>
                </c:pt>
                <c:pt idx="1534">
                  <c:v>38060.0</c:v>
                </c:pt>
                <c:pt idx="1535">
                  <c:v>38061.0</c:v>
                </c:pt>
                <c:pt idx="1536">
                  <c:v>38062.0</c:v>
                </c:pt>
                <c:pt idx="1537">
                  <c:v>38063.0</c:v>
                </c:pt>
                <c:pt idx="1538">
                  <c:v>38064.0</c:v>
                </c:pt>
                <c:pt idx="1539">
                  <c:v>38065.0</c:v>
                </c:pt>
                <c:pt idx="1540">
                  <c:v>38066.0</c:v>
                </c:pt>
                <c:pt idx="1541">
                  <c:v>38067.0</c:v>
                </c:pt>
                <c:pt idx="1542">
                  <c:v>38068.0</c:v>
                </c:pt>
                <c:pt idx="1543">
                  <c:v>38069.0</c:v>
                </c:pt>
                <c:pt idx="1544">
                  <c:v>38070.0</c:v>
                </c:pt>
                <c:pt idx="1545">
                  <c:v>38071.0</c:v>
                </c:pt>
                <c:pt idx="1546">
                  <c:v>38072.0</c:v>
                </c:pt>
                <c:pt idx="1547">
                  <c:v>38073.0</c:v>
                </c:pt>
                <c:pt idx="1548">
                  <c:v>38074.0</c:v>
                </c:pt>
                <c:pt idx="1549">
                  <c:v>38075.0</c:v>
                </c:pt>
                <c:pt idx="1550">
                  <c:v>38076.0</c:v>
                </c:pt>
                <c:pt idx="1551">
                  <c:v>38077.0</c:v>
                </c:pt>
                <c:pt idx="1552">
                  <c:v>38078.0</c:v>
                </c:pt>
                <c:pt idx="1553">
                  <c:v>38079.0</c:v>
                </c:pt>
                <c:pt idx="1554">
                  <c:v>38080.0</c:v>
                </c:pt>
                <c:pt idx="1555">
                  <c:v>38081.0</c:v>
                </c:pt>
                <c:pt idx="1556">
                  <c:v>38082.0</c:v>
                </c:pt>
                <c:pt idx="1557">
                  <c:v>38083.0</c:v>
                </c:pt>
                <c:pt idx="1558">
                  <c:v>38084.0</c:v>
                </c:pt>
                <c:pt idx="1559">
                  <c:v>38085.0</c:v>
                </c:pt>
                <c:pt idx="1560">
                  <c:v>38086.0</c:v>
                </c:pt>
                <c:pt idx="1561">
                  <c:v>38087.0</c:v>
                </c:pt>
                <c:pt idx="1562">
                  <c:v>38088.0</c:v>
                </c:pt>
                <c:pt idx="1563">
                  <c:v>38089.0</c:v>
                </c:pt>
                <c:pt idx="1564">
                  <c:v>38090.0</c:v>
                </c:pt>
                <c:pt idx="1565">
                  <c:v>38091.0</c:v>
                </c:pt>
                <c:pt idx="1566">
                  <c:v>38092.0</c:v>
                </c:pt>
                <c:pt idx="1567">
                  <c:v>38093.0</c:v>
                </c:pt>
                <c:pt idx="1568">
                  <c:v>38094.0</c:v>
                </c:pt>
                <c:pt idx="1569">
                  <c:v>38095.0</c:v>
                </c:pt>
                <c:pt idx="1570">
                  <c:v>38096.0</c:v>
                </c:pt>
                <c:pt idx="1571">
                  <c:v>38097.0</c:v>
                </c:pt>
                <c:pt idx="1572">
                  <c:v>38098.0</c:v>
                </c:pt>
                <c:pt idx="1573">
                  <c:v>38099.0</c:v>
                </c:pt>
                <c:pt idx="1574">
                  <c:v>38100.0</c:v>
                </c:pt>
                <c:pt idx="1575">
                  <c:v>38101.0</c:v>
                </c:pt>
                <c:pt idx="1576">
                  <c:v>38102.0</c:v>
                </c:pt>
                <c:pt idx="1577">
                  <c:v>38103.0</c:v>
                </c:pt>
                <c:pt idx="1578">
                  <c:v>38104.0</c:v>
                </c:pt>
                <c:pt idx="1579">
                  <c:v>38105.0</c:v>
                </c:pt>
                <c:pt idx="1580">
                  <c:v>38106.0</c:v>
                </c:pt>
                <c:pt idx="1581">
                  <c:v>38107.0</c:v>
                </c:pt>
                <c:pt idx="1582">
                  <c:v>38108.0</c:v>
                </c:pt>
                <c:pt idx="1583">
                  <c:v>38109.0</c:v>
                </c:pt>
                <c:pt idx="1584">
                  <c:v>38110.0</c:v>
                </c:pt>
                <c:pt idx="1585">
                  <c:v>38111.0</c:v>
                </c:pt>
                <c:pt idx="1586">
                  <c:v>38112.0</c:v>
                </c:pt>
                <c:pt idx="1587">
                  <c:v>38113.0</c:v>
                </c:pt>
                <c:pt idx="1588">
                  <c:v>38114.0</c:v>
                </c:pt>
                <c:pt idx="1589">
                  <c:v>38115.0</c:v>
                </c:pt>
                <c:pt idx="1590">
                  <c:v>38116.0</c:v>
                </c:pt>
                <c:pt idx="1591">
                  <c:v>38117.0</c:v>
                </c:pt>
                <c:pt idx="1592">
                  <c:v>38118.0</c:v>
                </c:pt>
                <c:pt idx="1593">
                  <c:v>38119.0</c:v>
                </c:pt>
                <c:pt idx="1594">
                  <c:v>38120.0</c:v>
                </c:pt>
                <c:pt idx="1595">
                  <c:v>38121.0</c:v>
                </c:pt>
                <c:pt idx="1596">
                  <c:v>38122.0</c:v>
                </c:pt>
                <c:pt idx="1597">
                  <c:v>38123.0</c:v>
                </c:pt>
                <c:pt idx="1598">
                  <c:v>38124.0</c:v>
                </c:pt>
                <c:pt idx="1599">
                  <c:v>38125.0</c:v>
                </c:pt>
                <c:pt idx="1600">
                  <c:v>38126.0</c:v>
                </c:pt>
                <c:pt idx="1601">
                  <c:v>38127.0</c:v>
                </c:pt>
                <c:pt idx="1602">
                  <c:v>38128.0</c:v>
                </c:pt>
                <c:pt idx="1603">
                  <c:v>38129.0</c:v>
                </c:pt>
                <c:pt idx="1604">
                  <c:v>38130.0</c:v>
                </c:pt>
                <c:pt idx="1605">
                  <c:v>38131.0</c:v>
                </c:pt>
                <c:pt idx="1606">
                  <c:v>38132.0</c:v>
                </c:pt>
                <c:pt idx="1607">
                  <c:v>38133.0</c:v>
                </c:pt>
                <c:pt idx="1608">
                  <c:v>38134.0</c:v>
                </c:pt>
                <c:pt idx="1609">
                  <c:v>38135.0</c:v>
                </c:pt>
                <c:pt idx="1610">
                  <c:v>38136.0</c:v>
                </c:pt>
                <c:pt idx="1611">
                  <c:v>38137.0</c:v>
                </c:pt>
                <c:pt idx="1612">
                  <c:v>38138.0</c:v>
                </c:pt>
                <c:pt idx="1613">
                  <c:v>38139.0</c:v>
                </c:pt>
                <c:pt idx="1614">
                  <c:v>38140.0</c:v>
                </c:pt>
                <c:pt idx="1615">
                  <c:v>38141.0</c:v>
                </c:pt>
                <c:pt idx="1616">
                  <c:v>38142.0</c:v>
                </c:pt>
                <c:pt idx="1617">
                  <c:v>38143.0</c:v>
                </c:pt>
                <c:pt idx="1618">
                  <c:v>38144.0</c:v>
                </c:pt>
                <c:pt idx="1619">
                  <c:v>38145.0</c:v>
                </c:pt>
                <c:pt idx="1620">
                  <c:v>38146.0</c:v>
                </c:pt>
                <c:pt idx="1621">
                  <c:v>38147.0</c:v>
                </c:pt>
                <c:pt idx="1622">
                  <c:v>38148.0</c:v>
                </c:pt>
                <c:pt idx="1623">
                  <c:v>38149.0</c:v>
                </c:pt>
                <c:pt idx="1624">
                  <c:v>38150.0</c:v>
                </c:pt>
                <c:pt idx="1625">
                  <c:v>38151.0</c:v>
                </c:pt>
                <c:pt idx="1626">
                  <c:v>38152.0</c:v>
                </c:pt>
                <c:pt idx="1627">
                  <c:v>38153.0</c:v>
                </c:pt>
                <c:pt idx="1628">
                  <c:v>38154.0</c:v>
                </c:pt>
                <c:pt idx="1629">
                  <c:v>38155.0</c:v>
                </c:pt>
                <c:pt idx="1630">
                  <c:v>38156.0</c:v>
                </c:pt>
                <c:pt idx="1631">
                  <c:v>38157.0</c:v>
                </c:pt>
                <c:pt idx="1632">
                  <c:v>38158.0</c:v>
                </c:pt>
                <c:pt idx="1633">
                  <c:v>38159.0</c:v>
                </c:pt>
                <c:pt idx="1634">
                  <c:v>38160.0</c:v>
                </c:pt>
                <c:pt idx="1635">
                  <c:v>38161.0</c:v>
                </c:pt>
                <c:pt idx="1636">
                  <c:v>38162.0</c:v>
                </c:pt>
                <c:pt idx="1637">
                  <c:v>38163.0</c:v>
                </c:pt>
                <c:pt idx="1638">
                  <c:v>38164.0</c:v>
                </c:pt>
                <c:pt idx="1639">
                  <c:v>38165.0</c:v>
                </c:pt>
                <c:pt idx="1640">
                  <c:v>38166.0</c:v>
                </c:pt>
                <c:pt idx="1641">
                  <c:v>38167.0</c:v>
                </c:pt>
                <c:pt idx="1642">
                  <c:v>38168.0</c:v>
                </c:pt>
                <c:pt idx="1643">
                  <c:v>38169.0</c:v>
                </c:pt>
                <c:pt idx="1644">
                  <c:v>38170.0</c:v>
                </c:pt>
                <c:pt idx="1645">
                  <c:v>38171.0</c:v>
                </c:pt>
                <c:pt idx="1646">
                  <c:v>38172.0</c:v>
                </c:pt>
                <c:pt idx="1647">
                  <c:v>38173.0</c:v>
                </c:pt>
                <c:pt idx="1648">
                  <c:v>38174.0</c:v>
                </c:pt>
                <c:pt idx="1649">
                  <c:v>38175.0</c:v>
                </c:pt>
                <c:pt idx="1650">
                  <c:v>38176.0</c:v>
                </c:pt>
                <c:pt idx="1651">
                  <c:v>38177.0</c:v>
                </c:pt>
                <c:pt idx="1652">
                  <c:v>38178.0</c:v>
                </c:pt>
                <c:pt idx="1653">
                  <c:v>38179.0</c:v>
                </c:pt>
                <c:pt idx="1654">
                  <c:v>38180.0</c:v>
                </c:pt>
                <c:pt idx="1655">
                  <c:v>38181.0</c:v>
                </c:pt>
                <c:pt idx="1656">
                  <c:v>38182.0</c:v>
                </c:pt>
                <c:pt idx="1657">
                  <c:v>38183.0</c:v>
                </c:pt>
                <c:pt idx="1658">
                  <c:v>38184.0</c:v>
                </c:pt>
                <c:pt idx="1659">
                  <c:v>38185.0</c:v>
                </c:pt>
                <c:pt idx="1660">
                  <c:v>38186.0</c:v>
                </c:pt>
                <c:pt idx="1661">
                  <c:v>38187.0</c:v>
                </c:pt>
                <c:pt idx="1662">
                  <c:v>38188.0</c:v>
                </c:pt>
                <c:pt idx="1663">
                  <c:v>38189.0</c:v>
                </c:pt>
                <c:pt idx="1664">
                  <c:v>38190.0</c:v>
                </c:pt>
                <c:pt idx="1665">
                  <c:v>38191.0</c:v>
                </c:pt>
                <c:pt idx="1666">
                  <c:v>38192.0</c:v>
                </c:pt>
                <c:pt idx="1667">
                  <c:v>38193.0</c:v>
                </c:pt>
                <c:pt idx="1668">
                  <c:v>38194.0</c:v>
                </c:pt>
                <c:pt idx="1669">
                  <c:v>38195.0</c:v>
                </c:pt>
                <c:pt idx="1670">
                  <c:v>38196.0</c:v>
                </c:pt>
                <c:pt idx="1671">
                  <c:v>38197.0</c:v>
                </c:pt>
                <c:pt idx="1672">
                  <c:v>38198.0</c:v>
                </c:pt>
                <c:pt idx="1673">
                  <c:v>38199.0</c:v>
                </c:pt>
                <c:pt idx="1674">
                  <c:v>38200.0</c:v>
                </c:pt>
                <c:pt idx="1675">
                  <c:v>38201.0</c:v>
                </c:pt>
                <c:pt idx="1676">
                  <c:v>38202.0</c:v>
                </c:pt>
                <c:pt idx="1677">
                  <c:v>38203.0</c:v>
                </c:pt>
                <c:pt idx="1678">
                  <c:v>38204.0</c:v>
                </c:pt>
                <c:pt idx="1679">
                  <c:v>38205.0</c:v>
                </c:pt>
                <c:pt idx="1680">
                  <c:v>38206.0</c:v>
                </c:pt>
                <c:pt idx="1681">
                  <c:v>38207.0</c:v>
                </c:pt>
                <c:pt idx="1682">
                  <c:v>38208.0</c:v>
                </c:pt>
                <c:pt idx="1683">
                  <c:v>38209.0</c:v>
                </c:pt>
                <c:pt idx="1684">
                  <c:v>38210.0</c:v>
                </c:pt>
                <c:pt idx="1685">
                  <c:v>38211.0</c:v>
                </c:pt>
                <c:pt idx="1686">
                  <c:v>38212.0</c:v>
                </c:pt>
                <c:pt idx="1687">
                  <c:v>38213.0</c:v>
                </c:pt>
                <c:pt idx="1688">
                  <c:v>38214.0</c:v>
                </c:pt>
                <c:pt idx="1689">
                  <c:v>38215.0</c:v>
                </c:pt>
                <c:pt idx="1690">
                  <c:v>38216.0</c:v>
                </c:pt>
                <c:pt idx="1691">
                  <c:v>38217.0</c:v>
                </c:pt>
                <c:pt idx="1692">
                  <c:v>38218.0</c:v>
                </c:pt>
                <c:pt idx="1693">
                  <c:v>38219.0</c:v>
                </c:pt>
                <c:pt idx="1694">
                  <c:v>38220.0</c:v>
                </c:pt>
                <c:pt idx="1695">
                  <c:v>38221.0</c:v>
                </c:pt>
                <c:pt idx="1696">
                  <c:v>38222.0</c:v>
                </c:pt>
                <c:pt idx="1697">
                  <c:v>38223.0</c:v>
                </c:pt>
                <c:pt idx="1698">
                  <c:v>38224.0</c:v>
                </c:pt>
                <c:pt idx="1699">
                  <c:v>38225.0</c:v>
                </c:pt>
                <c:pt idx="1700">
                  <c:v>38226.0</c:v>
                </c:pt>
                <c:pt idx="1701">
                  <c:v>38227.0</c:v>
                </c:pt>
                <c:pt idx="1702">
                  <c:v>38228.0</c:v>
                </c:pt>
                <c:pt idx="1703">
                  <c:v>38229.0</c:v>
                </c:pt>
                <c:pt idx="1704">
                  <c:v>38230.0</c:v>
                </c:pt>
                <c:pt idx="1705">
                  <c:v>38231.0</c:v>
                </c:pt>
                <c:pt idx="1706">
                  <c:v>38232.0</c:v>
                </c:pt>
                <c:pt idx="1707">
                  <c:v>38233.0</c:v>
                </c:pt>
                <c:pt idx="1708">
                  <c:v>38234.0</c:v>
                </c:pt>
                <c:pt idx="1709">
                  <c:v>38235.0</c:v>
                </c:pt>
                <c:pt idx="1710">
                  <c:v>38236.0</c:v>
                </c:pt>
                <c:pt idx="1711">
                  <c:v>38237.0</c:v>
                </c:pt>
                <c:pt idx="1712">
                  <c:v>38238.0</c:v>
                </c:pt>
                <c:pt idx="1713">
                  <c:v>38239.0</c:v>
                </c:pt>
                <c:pt idx="1714">
                  <c:v>38240.0</c:v>
                </c:pt>
                <c:pt idx="1715">
                  <c:v>38241.0</c:v>
                </c:pt>
                <c:pt idx="1716">
                  <c:v>38242.0</c:v>
                </c:pt>
                <c:pt idx="1717">
                  <c:v>38243.0</c:v>
                </c:pt>
                <c:pt idx="1718">
                  <c:v>38244.0</c:v>
                </c:pt>
                <c:pt idx="1719">
                  <c:v>38245.0</c:v>
                </c:pt>
                <c:pt idx="1720">
                  <c:v>38246.0</c:v>
                </c:pt>
                <c:pt idx="1721">
                  <c:v>38247.0</c:v>
                </c:pt>
                <c:pt idx="1722">
                  <c:v>38248.0</c:v>
                </c:pt>
                <c:pt idx="1723">
                  <c:v>38249.0</c:v>
                </c:pt>
                <c:pt idx="1724">
                  <c:v>38250.0</c:v>
                </c:pt>
                <c:pt idx="1725">
                  <c:v>38251.0</c:v>
                </c:pt>
                <c:pt idx="1726">
                  <c:v>38252.0</c:v>
                </c:pt>
                <c:pt idx="1727">
                  <c:v>38253.0</c:v>
                </c:pt>
                <c:pt idx="1728">
                  <c:v>38254.0</c:v>
                </c:pt>
                <c:pt idx="1729">
                  <c:v>38255.0</c:v>
                </c:pt>
                <c:pt idx="1730">
                  <c:v>38256.0</c:v>
                </c:pt>
                <c:pt idx="1731">
                  <c:v>38257.0</c:v>
                </c:pt>
                <c:pt idx="1732">
                  <c:v>38258.0</c:v>
                </c:pt>
                <c:pt idx="1733">
                  <c:v>38259.0</c:v>
                </c:pt>
                <c:pt idx="1734">
                  <c:v>38260.0</c:v>
                </c:pt>
                <c:pt idx="1735">
                  <c:v>38261.0</c:v>
                </c:pt>
                <c:pt idx="1736">
                  <c:v>38262.0</c:v>
                </c:pt>
                <c:pt idx="1737">
                  <c:v>38263.0</c:v>
                </c:pt>
                <c:pt idx="1738">
                  <c:v>38264.0</c:v>
                </c:pt>
                <c:pt idx="1739">
                  <c:v>38265.0</c:v>
                </c:pt>
                <c:pt idx="1740">
                  <c:v>38266.0</c:v>
                </c:pt>
                <c:pt idx="1741">
                  <c:v>38267.0</c:v>
                </c:pt>
                <c:pt idx="1742">
                  <c:v>38268.0</c:v>
                </c:pt>
                <c:pt idx="1743">
                  <c:v>38269.0</c:v>
                </c:pt>
                <c:pt idx="1744">
                  <c:v>38270.0</c:v>
                </c:pt>
                <c:pt idx="1745">
                  <c:v>38271.0</c:v>
                </c:pt>
                <c:pt idx="1746">
                  <c:v>38272.0</c:v>
                </c:pt>
                <c:pt idx="1747">
                  <c:v>38273.0</c:v>
                </c:pt>
                <c:pt idx="1748">
                  <c:v>38274.0</c:v>
                </c:pt>
                <c:pt idx="1749">
                  <c:v>38275.0</c:v>
                </c:pt>
                <c:pt idx="1750">
                  <c:v>38276.0</c:v>
                </c:pt>
                <c:pt idx="1751">
                  <c:v>38277.0</c:v>
                </c:pt>
                <c:pt idx="1752">
                  <c:v>38278.0</c:v>
                </c:pt>
                <c:pt idx="1753">
                  <c:v>38279.0</c:v>
                </c:pt>
                <c:pt idx="1754">
                  <c:v>38280.0</c:v>
                </c:pt>
                <c:pt idx="1755">
                  <c:v>38281.0</c:v>
                </c:pt>
                <c:pt idx="1756">
                  <c:v>38282.0</c:v>
                </c:pt>
                <c:pt idx="1757">
                  <c:v>38283.0</c:v>
                </c:pt>
                <c:pt idx="1758">
                  <c:v>38284.0</c:v>
                </c:pt>
                <c:pt idx="1759">
                  <c:v>38285.0</c:v>
                </c:pt>
                <c:pt idx="1760">
                  <c:v>38286.0</c:v>
                </c:pt>
                <c:pt idx="1761">
                  <c:v>38287.0</c:v>
                </c:pt>
                <c:pt idx="1762">
                  <c:v>38288.0</c:v>
                </c:pt>
                <c:pt idx="1763">
                  <c:v>38289.0</c:v>
                </c:pt>
                <c:pt idx="1764">
                  <c:v>38290.0</c:v>
                </c:pt>
                <c:pt idx="1765">
                  <c:v>38291.0</c:v>
                </c:pt>
                <c:pt idx="1766">
                  <c:v>38292.0</c:v>
                </c:pt>
                <c:pt idx="1767">
                  <c:v>38293.0</c:v>
                </c:pt>
                <c:pt idx="1768">
                  <c:v>38294.0</c:v>
                </c:pt>
                <c:pt idx="1769">
                  <c:v>38295.0</c:v>
                </c:pt>
                <c:pt idx="1770">
                  <c:v>38296.0</c:v>
                </c:pt>
                <c:pt idx="1771">
                  <c:v>38297.0</c:v>
                </c:pt>
                <c:pt idx="1772">
                  <c:v>38298.0</c:v>
                </c:pt>
                <c:pt idx="1773">
                  <c:v>38299.0</c:v>
                </c:pt>
                <c:pt idx="1774">
                  <c:v>38300.0</c:v>
                </c:pt>
                <c:pt idx="1775">
                  <c:v>38301.0</c:v>
                </c:pt>
                <c:pt idx="1776">
                  <c:v>38302.0</c:v>
                </c:pt>
                <c:pt idx="1777">
                  <c:v>38303.0</c:v>
                </c:pt>
                <c:pt idx="1778">
                  <c:v>38304.0</c:v>
                </c:pt>
                <c:pt idx="1779">
                  <c:v>38305.0</c:v>
                </c:pt>
                <c:pt idx="1780">
                  <c:v>38306.0</c:v>
                </c:pt>
                <c:pt idx="1781">
                  <c:v>38307.0</c:v>
                </c:pt>
                <c:pt idx="1782">
                  <c:v>38308.0</c:v>
                </c:pt>
                <c:pt idx="1783">
                  <c:v>38309.0</c:v>
                </c:pt>
                <c:pt idx="1784">
                  <c:v>38310.0</c:v>
                </c:pt>
                <c:pt idx="1785">
                  <c:v>38311.0</c:v>
                </c:pt>
                <c:pt idx="1786">
                  <c:v>38312.0</c:v>
                </c:pt>
                <c:pt idx="1787">
                  <c:v>38313.0</c:v>
                </c:pt>
                <c:pt idx="1788">
                  <c:v>38314.0</c:v>
                </c:pt>
                <c:pt idx="1789">
                  <c:v>38315.0</c:v>
                </c:pt>
                <c:pt idx="1790">
                  <c:v>38316.0</c:v>
                </c:pt>
                <c:pt idx="1791">
                  <c:v>38317.0</c:v>
                </c:pt>
                <c:pt idx="1792">
                  <c:v>38318.0</c:v>
                </c:pt>
                <c:pt idx="1793">
                  <c:v>38319.0</c:v>
                </c:pt>
                <c:pt idx="1794">
                  <c:v>38320.0</c:v>
                </c:pt>
                <c:pt idx="1795">
                  <c:v>38321.0</c:v>
                </c:pt>
                <c:pt idx="1796">
                  <c:v>38322.0</c:v>
                </c:pt>
                <c:pt idx="1797">
                  <c:v>38323.0</c:v>
                </c:pt>
                <c:pt idx="1798">
                  <c:v>38324.0</c:v>
                </c:pt>
                <c:pt idx="1799">
                  <c:v>38325.0</c:v>
                </c:pt>
                <c:pt idx="1800">
                  <c:v>38326.0</c:v>
                </c:pt>
                <c:pt idx="1801">
                  <c:v>38327.0</c:v>
                </c:pt>
                <c:pt idx="1802">
                  <c:v>38328.0</c:v>
                </c:pt>
                <c:pt idx="1803">
                  <c:v>38329.0</c:v>
                </c:pt>
                <c:pt idx="1804">
                  <c:v>38330.0</c:v>
                </c:pt>
                <c:pt idx="1805">
                  <c:v>38331.0</c:v>
                </c:pt>
                <c:pt idx="1806">
                  <c:v>38332.0</c:v>
                </c:pt>
                <c:pt idx="1807">
                  <c:v>38333.0</c:v>
                </c:pt>
                <c:pt idx="1808">
                  <c:v>38334.0</c:v>
                </c:pt>
                <c:pt idx="1809">
                  <c:v>38335.0</c:v>
                </c:pt>
                <c:pt idx="1810">
                  <c:v>38336.0</c:v>
                </c:pt>
                <c:pt idx="1811">
                  <c:v>38337.0</c:v>
                </c:pt>
                <c:pt idx="1812">
                  <c:v>38338.0</c:v>
                </c:pt>
                <c:pt idx="1813">
                  <c:v>38339.0</c:v>
                </c:pt>
                <c:pt idx="1814">
                  <c:v>38340.0</c:v>
                </c:pt>
                <c:pt idx="1815">
                  <c:v>38341.0</c:v>
                </c:pt>
                <c:pt idx="1816">
                  <c:v>38342.0</c:v>
                </c:pt>
                <c:pt idx="1817">
                  <c:v>38343.0</c:v>
                </c:pt>
                <c:pt idx="1818">
                  <c:v>38344.0</c:v>
                </c:pt>
                <c:pt idx="1819">
                  <c:v>38345.0</c:v>
                </c:pt>
                <c:pt idx="1820">
                  <c:v>38346.0</c:v>
                </c:pt>
                <c:pt idx="1821">
                  <c:v>38347.0</c:v>
                </c:pt>
                <c:pt idx="1822">
                  <c:v>38348.0</c:v>
                </c:pt>
                <c:pt idx="1823">
                  <c:v>38349.0</c:v>
                </c:pt>
                <c:pt idx="1824">
                  <c:v>38350.0</c:v>
                </c:pt>
                <c:pt idx="1825">
                  <c:v>38351.0</c:v>
                </c:pt>
                <c:pt idx="1826">
                  <c:v>38352.0</c:v>
                </c:pt>
                <c:pt idx="1827">
                  <c:v>38353.0</c:v>
                </c:pt>
                <c:pt idx="1828">
                  <c:v>38354.0</c:v>
                </c:pt>
                <c:pt idx="1829">
                  <c:v>38355.0</c:v>
                </c:pt>
                <c:pt idx="1830">
                  <c:v>38356.0</c:v>
                </c:pt>
                <c:pt idx="1831">
                  <c:v>38357.0</c:v>
                </c:pt>
                <c:pt idx="1832">
                  <c:v>38358.0</c:v>
                </c:pt>
                <c:pt idx="1833">
                  <c:v>38359.0</c:v>
                </c:pt>
                <c:pt idx="1834">
                  <c:v>38360.0</c:v>
                </c:pt>
                <c:pt idx="1835">
                  <c:v>38361.0</c:v>
                </c:pt>
                <c:pt idx="1836">
                  <c:v>38362.0</c:v>
                </c:pt>
                <c:pt idx="1837">
                  <c:v>38363.0</c:v>
                </c:pt>
                <c:pt idx="1838">
                  <c:v>38364.0</c:v>
                </c:pt>
                <c:pt idx="1839">
                  <c:v>38365.0</c:v>
                </c:pt>
                <c:pt idx="1840">
                  <c:v>38366.0</c:v>
                </c:pt>
                <c:pt idx="1841">
                  <c:v>38367.0</c:v>
                </c:pt>
                <c:pt idx="1842">
                  <c:v>38368.0</c:v>
                </c:pt>
                <c:pt idx="1843">
                  <c:v>38369.0</c:v>
                </c:pt>
                <c:pt idx="1844">
                  <c:v>38370.0</c:v>
                </c:pt>
                <c:pt idx="1845">
                  <c:v>38371.0</c:v>
                </c:pt>
                <c:pt idx="1846">
                  <c:v>38372.0</c:v>
                </c:pt>
                <c:pt idx="1847">
                  <c:v>38373.0</c:v>
                </c:pt>
                <c:pt idx="1848">
                  <c:v>38374.0</c:v>
                </c:pt>
                <c:pt idx="1849">
                  <c:v>38375.0</c:v>
                </c:pt>
                <c:pt idx="1850">
                  <c:v>38376.0</c:v>
                </c:pt>
                <c:pt idx="1851">
                  <c:v>38377.0</c:v>
                </c:pt>
                <c:pt idx="1852">
                  <c:v>38378.0</c:v>
                </c:pt>
                <c:pt idx="1853">
                  <c:v>38379.0</c:v>
                </c:pt>
                <c:pt idx="1854">
                  <c:v>38380.0</c:v>
                </c:pt>
                <c:pt idx="1855">
                  <c:v>38381.0</c:v>
                </c:pt>
                <c:pt idx="1856">
                  <c:v>38382.0</c:v>
                </c:pt>
                <c:pt idx="1857">
                  <c:v>38383.0</c:v>
                </c:pt>
                <c:pt idx="1858">
                  <c:v>38384.0</c:v>
                </c:pt>
                <c:pt idx="1859">
                  <c:v>38385.0</c:v>
                </c:pt>
                <c:pt idx="1860">
                  <c:v>38386.0</c:v>
                </c:pt>
                <c:pt idx="1861">
                  <c:v>38387.0</c:v>
                </c:pt>
                <c:pt idx="1862">
                  <c:v>38388.0</c:v>
                </c:pt>
                <c:pt idx="1863">
                  <c:v>38389.0</c:v>
                </c:pt>
                <c:pt idx="1864">
                  <c:v>38390.0</c:v>
                </c:pt>
                <c:pt idx="1865">
                  <c:v>38391.0</c:v>
                </c:pt>
                <c:pt idx="1866">
                  <c:v>38392.0</c:v>
                </c:pt>
                <c:pt idx="1867">
                  <c:v>38393.0</c:v>
                </c:pt>
                <c:pt idx="1868">
                  <c:v>38394.0</c:v>
                </c:pt>
                <c:pt idx="1869">
                  <c:v>38395.0</c:v>
                </c:pt>
                <c:pt idx="1870">
                  <c:v>38396.0</c:v>
                </c:pt>
                <c:pt idx="1871">
                  <c:v>38397.0</c:v>
                </c:pt>
                <c:pt idx="1872">
                  <c:v>38398.0</c:v>
                </c:pt>
                <c:pt idx="1873">
                  <c:v>38399.0</c:v>
                </c:pt>
                <c:pt idx="1874">
                  <c:v>38400.0</c:v>
                </c:pt>
                <c:pt idx="1875">
                  <c:v>38401.0</c:v>
                </c:pt>
                <c:pt idx="1876">
                  <c:v>38402.0</c:v>
                </c:pt>
                <c:pt idx="1877">
                  <c:v>38403.0</c:v>
                </c:pt>
                <c:pt idx="1878">
                  <c:v>38404.0</c:v>
                </c:pt>
                <c:pt idx="1879">
                  <c:v>38405.0</c:v>
                </c:pt>
                <c:pt idx="1880">
                  <c:v>38406.0</c:v>
                </c:pt>
                <c:pt idx="1881">
                  <c:v>38407.0</c:v>
                </c:pt>
                <c:pt idx="1882">
                  <c:v>38408.0</c:v>
                </c:pt>
                <c:pt idx="1883">
                  <c:v>38409.0</c:v>
                </c:pt>
                <c:pt idx="1884">
                  <c:v>38410.0</c:v>
                </c:pt>
                <c:pt idx="1885">
                  <c:v>38411.0</c:v>
                </c:pt>
                <c:pt idx="1886">
                  <c:v>38412.0</c:v>
                </c:pt>
                <c:pt idx="1887">
                  <c:v>38413.0</c:v>
                </c:pt>
                <c:pt idx="1888">
                  <c:v>38414.0</c:v>
                </c:pt>
                <c:pt idx="1889">
                  <c:v>38415.0</c:v>
                </c:pt>
                <c:pt idx="1890">
                  <c:v>38416.0</c:v>
                </c:pt>
                <c:pt idx="1891">
                  <c:v>38417.0</c:v>
                </c:pt>
                <c:pt idx="1892">
                  <c:v>38418.0</c:v>
                </c:pt>
                <c:pt idx="1893">
                  <c:v>38419.0</c:v>
                </c:pt>
                <c:pt idx="1894">
                  <c:v>38420.0</c:v>
                </c:pt>
                <c:pt idx="1895">
                  <c:v>38421.0</c:v>
                </c:pt>
                <c:pt idx="1896">
                  <c:v>38422.0</c:v>
                </c:pt>
                <c:pt idx="1897">
                  <c:v>38423.0</c:v>
                </c:pt>
                <c:pt idx="1898">
                  <c:v>38424.0</c:v>
                </c:pt>
                <c:pt idx="1899">
                  <c:v>38425.0</c:v>
                </c:pt>
                <c:pt idx="1900">
                  <c:v>38426.0</c:v>
                </c:pt>
                <c:pt idx="1901">
                  <c:v>38427.0</c:v>
                </c:pt>
                <c:pt idx="1902">
                  <c:v>38428.0</c:v>
                </c:pt>
                <c:pt idx="1903">
                  <c:v>38429.0</c:v>
                </c:pt>
                <c:pt idx="1904">
                  <c:v>38430.0</c:v>
                </c:pt>
                <c:pt idx="1905">
                  <c:v>38431.0</c:v>
                </c:pt>
                <c:pt idx="1906">
                  <c:v>38432.0</c:v>
                </c:pt>
                <c:pt idx="1907">
                  <c:v>38433.0</c:v>
                </c:pt>
                <c:pt idx="1908">
                  <c:v>38434.0</c:v>
                </c:pt>
                <c:pt idx="1909">
                  <c:v>38435.0</c:v>
                </c:pt>
                <c:pt idx="1910">
                  <c:v>38436.0</c:v>
                </c:pt>
                <c:pt idx="1911">
                  <c:v>38437.0</c:v>
                </c:pt>
                <c:pt idx="1912">
                  <c:v>38438.0</c:v>
                </c:pt>
                <c:pt idx="1913">
                  <c:v>38439.0</c:v>
                </c:pt>
                <c:pt idx="1914">
                  <c:v>38440.0</c:v>
                </c:pt>
                <c:pt idx="1915">
                  <c:v>38441.0</c:v>
                </c:pt>
                <c:pt idx="1916">
                  <c:v>38442.0</c:v>
                </c:pt>
                <c:pt idx="1917">
                  <c:v>38443.0</c:v>
                </c:pt>
                <c:pt idx="1918">
                  <c:v>38444.0</c:v>
                </c:pt>
                <c:pt idx="1919">
                  <c:v>38445.0</c:v>
                </c:pt>
                <c:pt idx="1920">
                  <c:v>38446.0</c:v>
                </c:pt>
                <c:pt idx="1921">
                  <c:v>38447.0</c:v>
                </c:pt>
                <c:pt idx="1922">
                  <c:v>38448.0</c:v>
                </c:pt>
                <c:pt idx="1923">
                  <c:v>38449.0</c:v>
                </c:pt>
                <c:pt idx="1924">
                  <c:v>38450.0</c:v>
                </c:pt>
                <c:pt idx="1925">
                  <c:v>38451.0</c:v>
                </c:pt>
                <c:pt idx="1926">
                  <c:v>38452.0</c:v>
                </c:pt>
                <c:pt idx="1927">
                  <c:v>38453.0</c:v>
                </c:pt>
                <c:pt idx="1928">
                  <c:v>38454.0</c:v>
                </c:pt>
                <c:pt idx="1929">
                  <c:v>38455.0</c:v>
                </c:pt>
                <c:pt idx="1930">
                  <c:v>38456.0</c:v>
                </c:pt>
                <c:pt idx="1931">
                  <c:v>38457.0</c:v>
                </c:pt>
                <c:pt idx="1932">
                  <c:v>38458.0</c:v>
                </c:pt>
                <c:pt idx="1933">
                  <c:v>38459.0</c:v>
                </c:pt>
                <c:pt idx="1934">
                  <c:v>38460.0</c:v>
                </c:pt>
                <c:pt idx="1935">
                  <c:v>38461.0</c:v>
                </c:pt>
                <c:pt idx="1936">
                  <c:v>38462.0</c:v>
                </c:pt>
                <c:pt idx="1937">
                  <c:v>38463.0</c:v>
                </c:pt>
                <c:pt idx="1938">
                  <c:v>38464.0</c:v>
                </c:pt>
                <c:pt idx="1939">
                  <c:v>38465.0</c:v>
                </c:pt>
                <c:pt idx="1940">
                  <c:v>38466.0</c:v>
                </c:pt>
                <c:pt idx="1941">
                  <c:v>38467.0</c:v>
                </c:pt>
                <c:pt idx="1942">
                  <c:v>38468.0</c:v>
                </c:pt>
                <c:pt idx="1943">
                  <c:v>38469.0</c:v>
                </c:pt>
                <c:pt idx="1944">
                  <c:v>38470.0</c:v>
                </c:pt>
                <c:pt idx="1945">
                  <c:v>38471.0</c:v>
                </c:pt>
                <c:pt idx="1946">
                  <c:v>38472.0</c:v>
                </c:pt>
                <c:pt idx="1947">
                  <c:v>38473.0</c:v>
                </c:pt>
                <c:pt idx="1948">
                  <c:v>38474.0</c:v>
                </c:pt>
                <c:pt idx="1949">
                  <c:v>38475.0</c:v>
                </c:pt>
                <c:pt idx="1950">
                  <c:v>38476.0</c:v>
                </c:pt>
                <c:pt idx="1951">
                  <c:v>38477.0</c:v>
                </c:pt>
                <c:pt idx="1952">
                  <c:v>38478.0</c:v>
                </c:pt>
                <c:pt idx="1953">
                  <c:v>38479.0</c:v>
                </c:pt>
                <c:pt idx="1954">
                  <c:v>38480.0</c:v>
                </c:pt>
                <c:pt idx="1955">
                  <c:v>38481.0</c:v>
                </c:pt>
                <c:pt idx="1956">
                  <c:v>38482.0</c:v>
                </c:pt>
                <c:pt idx="1957">
                  <c:v>38483.0</c:v>
                </c:pt>
                <c:pt idx="1958">
                  <c:v>38484.0</c:v>
                </c:pt>
                <c:pt idx="1959">
                  <c:v>38485.0</c:v>
                </c:pt>
                <c:pt idx="1960">
                  <c:v>38486.0</c:v>
                </c:pt>
                <c:pt idx="1961">
                  <c:v>38487.0</c:v>
                </c:pt>
                <c:pt idx="1962">
                  <c:v>38488.0</c:v>
                </c:pt>
                <c:pt idx="1963">
                  <c:v>38489.0</c:v>
                </c:pt>
                <c:pt idx="1964">
                  <c:v>38490.0</c:v>
                </c:pt>
                <c:pt idx="1965">
                  <c:v>38491.0</c:v>
                </c:pt>
                <c:pt idx="1966">
                  <c:v>38492.0</c:v>
                </c:pt>
                <c:pt idx="1967">
                  <c:v>38493.0</c:v>
                </c:pt>
                <c:pt idx="1968">
                  <c:v>38494.0</c:v>
                </c:pt>
                <c:pt idx="1969">
                  <c:v>38495.0</c:v>
                </c:pt>
                <c:pt idx="1970">
                  <c:v>38496.0</c:v>
                </c:pt>
                <c:pt idx="1971">
                  <c:v>38497.0</c:v>
                </c:pt>
                <c:pt idx="1972">
                  <c:v>38498.0</c:v>
                </c:pt>
                <c:pt idx="1973">
                  <c:v>38499.0</c:v>
                </c:pt>
                <c:pt idx="1974">
                  <c:v>38500.0</c:v>
                </c:pt>
                <c:pt idx="1975">
                  <c:v>38501.0</c:v>
                </c:pt>
                <c:pt idx="1976">
                  <c:v>38502.0</c:v>
                </c:pt>
                <c:pt idx="1977">
                  <c:v>38503.0</c:v>
                </c:pt>
                <c:pt idx="1978">
                  <c:v>38504.0</c:v>
                </c:pt>
                <c:pt idx="1979">
                  <c:v>38505.0</c:v>
                </c:pt>
                <c:pt idx="1980">
                  <c:v>38506.0</c:v>
                </c:pt>
                <c:pt idx="1981">
                  <c:v>38507.0</c:v>
                </c:pt>
                <c:pt idx="1982">
                  <c:v>38508.0</c:v>
                </c:pt>
                <c:pt idx="1983">
                  <c:v>38509.0</c:v>
                </c:pt>
                <c:pt idx="1984">
                  <c:v>38510.0</c:v>
                </c:pt>
                <c:pt idx="1985">
                  <c:v>38511.0</c:v>
                </c:pt>
                <c:pt idx="1986">
                  <c:v>38512.0</c:v>
                </c:pt>
                <c:pt idx="1987">
                  <c:v>38513.0</c:v>
                </c:pt>
                <c:pt idx="1988">
                  <c:v>38514.0</c:v>
                </c:pt>
                <c:pt idx="1989">
                  <c:v>38515.0</c:v>
                </c:pt>
                <c:pt idx="1990">
                  <c:v>38516.0</c:v>
                </c:pt>
                <c:pt idx="1991">
                  <c:v>38517.0</c:v>
                </c:pt>
                <c:pt idx="1992">
                  <c:v>38518.0</c:v>
                </c:pt>
                <c:pt idx="1993">
                  <c:v>38519.0</c:v>
                </c:pt>
                <c:pt idx="1994">
                  <c:v>38520.0</c:v>
                </c:pt>
                <c:pt idx="1995">
                  <c:v>38521.0</c:v>
                </c:pt>
                <c:pt idx="1996">
                  <c:v>38522.0</c:v>
                </c:pt>
                <c:pt idx="1997">
                  <c:v>38523.0</c:v>
                </c:pt>
                <c:pt idx="1998">
                  <c:v>38524.0</c:v>
                </c:pt>
                <c:pt idx="1999">
                  <c:v>38525.0</c:v>
                </c:pt>
                <c:pt idx="2000">
                  <c:v>38526.0</c:v>
                </c:pt>
                <c:pt idx="2001">
                  <c:v>38527.0</c:v>
                </c:pt>
                <c:pt idx="2002">
                  <c:v>38528.0</c:v>
                </c:pt>
                <c:pt idx="2003">
                  <c:v>38529.0</c:v>
                </c:pt>
                <c:pt idx="2004">
                  <c:v>38530.0</c:v>
                </c:pt>
                <c:pt idx="2005">
                  <c:v>38531.0</c:v>
                </c:pt>
                <c:pt idx="2006">
                  <c:v>38532.0</c:v>
                </c:pt>
                <c:pt idx="2007">
                  <c:v>38533.0</c:v>
                </c:pt>
                <c:pt idx="2008">
                  <c:v>38534.0</c:v>
                </c:pt>
                <c:pt idx="2009">
                  <c:v>38535.0</c:v>
                </c:pt>
                <c:pt idx="2010">
                  <c:v>38536.0</c:v>
                </c:pt>
                <c:pt idx="2011">
                  <c:v>38537.0</c:v>
                </c:pt>
                <c:pt idx="2012">
                  <c:v>38538.0</c:v>
                </c:pt>
                <c:pt idx="2013">
                  <c:v>38539.0</c:v>
                </c:pt>
                <c:pt idx="2014">
                  <c:v>38540.0</c:v>
                </c:pt>
                <c:pt idx="2015">
                  <c:v>38541.0</c:v>
                </c:pt>
                <c:pt idx="2016">
                  <c:v>38542.0</c:v>
                </c:pt>
                <c:pt idx="2017">
                  <c:v>38543.0</c:v>
                </c:pt>
                <c:pt idx="2018">
                  <c:v>38544.0</c:v>
                </c:pt>
                <c:pt idx="2019">
                  <c:v>38545.0</c:v>
                </c:pt>
                <c:pt idx="2020">
                  <c:v>38546.0</c:v>
                </c:pt>
                <c:pt idx="2021">
                  <c:v>38547.0</c:v>
                </c:pt>
                <c:pt idx="2022">
                  <c:v>38548.0</c:v>
                </c:pt>
                <c:pt idx="2023">
                  <c:v>38549.0</c:v>
                </c:pt>
                <c:pt idx="2024">
                  <c:v>38550.0</c:v>
                </c:pt>
                <c:pt idx="2025">
                  <c:v>38551.0</c:v>
                </c:pt>
                <c:pt idx="2026">
                  <c:v>38552.0</c:v>
                </c:pt>
                <c:pt idx="2027">
                  <c:v>38553.0</c:v>
                </c:pt>
                <c:pt idx="2028">
                  <c:v>38554.0</c:v>
                </c:pt>
                <c:pt idx="2029">
                  <c:v>38555.0</c:v>
                </c:pt>
                <c:pt idx="2030">
                  <c:v>38556.0</c:v>
                </c:pt>
                <c:pt idx="2031">
                  <c:v>38557.0</c:v>
                </c:pt>
                <c:pt idx="2032">
                  <c:v>38558.0</c:v>
                </c:pt>
                <c:pt idx="2033">
                  <c:v>38559.0</c:v>
                </c:pt>
                <c:pt idx="2034">
                  <c:v>38560.0</c:v>
                </c:pt>
                <c:pt idx="2035">
                  <c:v>38561.0</c:v>
                </c:pt>
                <c:pt idx="2036">
                  <c:v>38562.0</c:v>
                </c:pt>
                <c:pt idx="2037">
                  <c:v>38563.0</c:v>
                </c:pt>
                <c:pt idx="2038">
                  <c:v>38564.0</c:v>
                </c:pt>
                <c:pt idx="2039">
                  <c:v>38565.0</c:v>
                </c:pt>
                <c:pt idx="2040">
                  <c:v>38566.0</c:v>
                </c:pt>
                <c:pt idx="2041">
                  <c:v>38567.0</c:v>
                </c:pt>
                <c:pt idx="2042">
                  <c:v>38568.0</c:v>
                </c:pt>
                <c:pt idx="2043">
                  <c:v>38569.0</c:v>
                </c:pt>
                <c:pt idx="2044">
                  <c:v>38570.0</c:v>
                </c:pt>
                <c:pt idx="2045">
                  <c:v>38571.0</c:v>
                </c:pt>
                <c:pt idx="2046">
                  <c:v>38572.0</c:v>
                </c:pt>
                <c:pt idx="2047">
                  <c:v>38573.0</c:v>
                </c:pt>
                <c:pt idx="2048">
                  <c:v>38574.0</c:v>
                </c:pt>
                <c:pt idx="2049">
                  <c:v>38575.0</c:v>
                </c:pt>
                <c:pt idx="2050">
                  <c:v>38576.0</c:v>
                </c:pt>
                <c:pt idx="2051">
                  <c:v>38577.0</c:v>
                </c:pt>
                <c:pt idx="2052">
                  <c:v>38578.0</c:v>
                </c:pt>
                <c:pt idx="2053">
                  <c:v>38579.0</c:v>
                </c:pt>
                <c:pt idx="2054">
                  <c:v>38580.0</c:v>
                </c:pt>
                <c:pt idx="2055">
                  <c:v>38581.0</c:v>
                </c:pt>
                <c:pt idx="2056">
                  <c:v>38582.0</c:v>
                </c:pt>
                <c:pt idx="2057">
                  <c:v>38583.0</c:v>
                </c:pt>
                <c:pt idx="2058">
                  <c:v>38584.0</c:v>
                </c:pt>
                <c:pt idx="2059">
                  <c:v>38585.0</c:v>
                </c:pt>
                <c:pt idx="2060">
                  <c:v>38586.0</c:v>
                </c:pt>
                <c:pt idx="2061">
                  <c:v>38587.0</c:v>
                </c:pt>
                <c:pt idx="2062">
                  <c:v>38588.0</c:v>
                </c:pt>
                <c:pt idx="2063">
                  <c:v>38589.0</c:v>
                </c:pt>
                <c:pt idx="2064">
                  <c:v>38590.0</c:v>
                </c:pt>
                <c:pt idx="2065">
                  <c:v>38591.0</c:v>
                </c:pt>
                <c:pt idx="2066">
                  <c:v>38592.0</c:v>
                </c:pt>
                <c:pt idx="2067">
                  <c:v>38593.0</c:v>
                </c:pt>
                <c:pt idx="2068">
                  <c:v>38594.0</c:v>
                </c:pt>
                <c:pt idx="2069">
                  <c:v>38595.0</c:v>
                </c:pt>
                <c:pt idx="2070">
                  <c:v>38596.0</c:v>
                </c:pt>
                <c:pt idx="2071">
                  <c:v>38597.0</c:v>
                </c:pt>
                <c:pt idx="2072">
                  <c:v>38598.0</c:v>
                </c:pt>
                <c:pt idx="2073">
                  <c:v>38599.0</c:v>
                </c:pt>
                <c:pt idx="2074">
                  <c:v>38600.0</c:v>
                </c:pt>
                <c:pt idx="2075">
                  <c:v>38601.0</c:v>
                </c:pt>
                <c:pt idx="2076">
                  <c:v>38602.0</c:v>
                </c:pt>
                <c:pt idx="2077">
                  <c:v>38603.0</c:v>
                </c:pt>
                <c:pt idx="2078">
                  <c:v>38604.0</c:v>
                </c:pt>
                <c:pt idx="2079">
                  <c:v>38605.0</c:v>
                </c:pt>
                <c:pt idx="2080">
                  <c:v>38606.0</c:v>
                </c:pt>
                <c:pt idx="2081">
                  <c:v>38607.0</c:v>
                </c:pt>
                <c:pt idx="2082">
                  <c:v>38608.0</c:v>
                </c:pt>
                <c:pt idx="2083">
                  <c:v>38609.0</c:v>
                </c:pt>
                <c:pt idx="2084">
                  <c:v>38610.0</c:v>
                </c:pt>
                <c:pt idx="2085">
                  <c:v>38611.0</c:v>
                </c:pt>
                <c:pt idx="2086">
                  <c:v>38612.0</c:v>
                </c:pt>
                <c:pt idx="2087">
                  <c:v>38613.0</c:v>
                </c:pt>
                <c:pt idx="2088">
                  <c:v>38614.0</c:v>
                </c:pt>
                <c:pt idx="2089">
                  <c:v>38615.0</c:v>
                </c:pt>
                <c:pt idx="2090">
                  <c:v>38616.0</c:v>
                </c:pt>
                <c:pt idx="2091">
                  <c:v>38617.0</c:v>
                </c:pt>
                <c:pt idx="2092">
                  <c:v>38618.0</c:v>
                </c:pt>
                <c:pt idx="2093">
                  <c:v>38619.0</c:v>
                </c:pt>
                <c:pt idx="2094">
                  <c:v>38620.0</c:v>
                </c:pt>
                <c:pt idx="2095">
                  <c:v>38621.0</c:v>
                </c:pt>
                <c:pt idx="2096">
                  <c:v>38622.0</c:v>
                </c:pt>
                <c:pt idx="2097">
                  <c:v>38623.0</c:v>
                </c:pt>
                <c:pt idx="2098">
                  <c:v>38624.0</c:v>
                </c:pt>
                <c:pt idx="2099">
                  <c:v>38625.0</c:v>
                </c:pt>
                <c:pt idx="2100">
                  <c:v>38626.0</c:v>
                </c:pt>
                <c:pt idx="2101">
                  <c:v>38627.0</c:v>
                </c:pt>
                <c:pt idx="2102">
                  <c:v>38628.0</c:v>
                </c:pt>
                <c:pt idx="2103">
                  <c:v>38629.0</c:v>
                </c:pt>
                <c:pt idx="2104">
                  <c:v>38630.0</c:v>
                </c:pt>
                <c:pt idx="2105">
                  <c:v>38631.0</c:v>
                </c:pt>
                <c:pt idx="2106">
                  <c:v>38632.0</c:v>
                </c:pt>
                <c:pt idx="2107">
                  <c:v>38633.0</c:v>
                </c:pt>
                <c:pt idx="2108">
                  <c:v>38634.0</c:v>
                </c:pt>
                <c:pt idx="2109">
                  <c:v>38635.0</c:v>
                </c:pt>
                <c:pt idx="2110">
                  <c:v>38636.0</c:v>
                </c:pt>
                <c:pt idx="2111">
                  <c:v>38637.0</c:v>
                </c:pt>
                <c:pt idx="2112">
                  <c:v>38638.0</c:v>
                </c:pt>
                <c:pt idx="2113">
                  <c:v>38639.0</c:v>
                </c:pt>
                <c:pt idx="2114">
                  <c:v>38640.0</c:v>
                </c:pt>
                <c:pt idx="2115">
                  <c:v>38641.0</c:v>
                </c:pt>
                <c:pt idx="2116">
                  <c:v>38642.0</c:v>
                </c:pt>
                <c:pt idx="2117">
                  <c:v>38643.0</c:v>
                </c:pt>
                <c:pt idx="2118">
                  <c:v>38644.0</c:v>
                </c:pt>
                <c:pt idx="2119">
                  <c:v>38645.0</c:v>
                </c:pt>
                <c:pt idx="2120">
                  <c:v>38646.0</c:v>
                </c:pt>
                <c:pt idx="2121">
                  <c:v>38647.0</c:v>
                </c:pt>
                <c:pt idx="2122">
                  <c:v>38648.0</c:v>
                </c:pt>
                <c:pt idx="2123">
                  <c:v>38649.0</c:v>
                </c:pt>
                <c:pt idx="2124">
                  <c:v>38650.0</c:v>
                </c:pt>
                <c:pt idx="2125">
                  <c:v>38651.0</c:v>
                </c:pt>
                <c:pt idx="2126">
                  <c:v>38652.0</c:v>
                </c:pt>
                <c:pt idx="2127">
                  <c:v>38653.0</c:v>
                </c:pt>
                <c:pt idx="2128">
                  <c:v>38654.0</c:v>
                </c:pt>
                <c:pt idx="2129">
                  <c:v>38655.0</c:v>
                </c:pt>
                <c:pt idx="2130">
                  <c:v>38656.0</c:v>
                </c:pt>
                <c:pt idx="2131">
                  <c:v>38657.0</c:v>
                </c:pt>
                <c:pt idx="2132">
                  <c:v>38658.0</c:v>
                </c:pt>
                <c:pt idx="2133">
                  <c:v>38659.0</c:v>
                </c:pt>
                <c:pt idx="2134">
                  <c:v>38660.0</c:v>
                </c:pt>
                <c:pt idx="2135">
                  <c:v>38661.0</c:v>
                </c:pt>
                <c:pt idx="2136">
                  <c:v>38662.0</c:v>
                </c:pt>
                <c:pt idx="2137">
                  <c:v>38663.0</c:v>
                </c:pt>
                <c:pt idx="2138">
                  <c:v>38664.0</c:v>
                </c:pt>
                <c:pt idx="2139">
                  <c:v>38665.0</c:v>
                </c:pt>
                <c:pt idx="2140">
                  <c:v>38666.0</c:v>
                </c:pt>
                <c:pt idx="2141">
                  <c:v>38667.0</c:v>
                </c:pt>
                <c:pt idx="2142">
                  <c:v>38668.0</c:v>
                </c:pt>
                <c:pt idx="2143">
                  <c:v>38669.0</c:v>
                </c:pt>
                <c:pt idx="2144">
                  <c:v>38670.0</c:v>
                </c:pt>
                <c:pt idx="2145">
                  <c:v>38671.0</c:v>
                </c:pt>
                <c:pt idx="2146">
                  <c:v>38672.0</c:v>
                </c:pt>
                <c:pt idx="2147">
                  <c:v>38673.0</c:v>
                </c:pt>
                <c:pt idx="2148">
                  <c:v>38674.0</c:v>
                </c:pt>
                <c:pt idx="2149">
                  <c:v>38675.0</c:v>
                </c:pt>
                <c:pt idx="2150">
                  <c:v>38676.0</c:v>
                </c:pt>
                <c:pt idx="2151">
                  <c:v>38677.0</c:v>
                </c:pt>
                <c:pt idx="2152">
                  <c:v>38678.0</c:v>
                </c:pt>
                <c:pt idx="2153">
                  <c:v>38679.0</c:v>
                </c:pt>
                <c:pt idx="2154">
                  <c:v>38680.0</c:v>
                </c:pt>
                <c:pt idx="2155">
                  <c:v>38681.0</c:v>
                </c:pt>
                <c:pt idx="2156">
                  <c:v>38682.0</c:v>
                </c:pt>
                <c:pt idx="2157">
                  <c:v>38683.0</c:v>
                </c:pt>
                <c:pt idx="2158">
                  <c:v>38684.0</c:v>
                </c:pt>
                <c:pt idx="2159">
                  <c:v>38685.0</c:v>
                </c:pt>
                <c:pt idx="2160">
                  <c:v>38686.0</c:v>
                </c:pt>
                <c:pt idx="2161">
                  <c:v>38687.0</c:v>
                </c:pt>
                <c:pt idx="2162">
                  <c:v>38688.0</c:v>
                </c:pt>
                <c:pt idx="2163">
                  <c:v>38689.0</c:v>
                </c:pt>
                <c:pt idx="2164">
                  <c:v>38690.0</c:v>
                </c:pt>
                <c:pt idx="2165">
                  <c:v>38691.0</c:v>
                </c:pt>
                <c:pt idx="2166">
                  <c:v>38692.0</c:v>
                </c:pt>
                <c:pt idx="2167">
                  <c:v>38693.0</c:v>
                </c:pt>
                <c:pt idx="2168">
                  <c:v>38694.0</c:v>
                </c:pt>
                <c:pt idx="2169">
                  <c:v>38695.0</c:v>
                </c:pt>
                <c:pt idx="2170">
                  <c:v>38696.0</c:v>
                </c:pt>
                <c:pt idx="2171">
                  <c:v>38697.0</c:v>
                </c:pt>
                <c:pt idx="2172">
                  <c:v>38698.0</c:v>
                </c:pt>
                <c:pt idx="2173">
                  <c:v>38699.0</c:v>
                </c:pt>
                <c:pt idx="2174">
                  <c:v>38700.0</c:v>
                </c:pt>
                <c:pt idx="2175">
                  <c:v>38701.0</c:v>
                </c:pt>
                <c:pt idx="2176">
                  <c:v>38702.0</c:v>
                </c:pt>
                <c:pt idx="2177">
                  <c:v>38703.0</c:v>
                </c:pt>
                <c:pt idx="2178">
                  <c:v>38704.0</c:v>
                </c:pt>
                <c:pt idx="2179">
                  <c:v>38705.0</c:v>
                </c:pt>
                <c:pt idx="2180">
                  <c:v>38706.0</c:v>
                </c:pt>
                <c:pt idx="2181">
                  <c:v>38707.0</c:v>
                </c:pt>
                <c:pt idx="2182">
                  <c:v>38708.0</c:v>
                </c:pt>
                <c:pt idx="2183">
                  <c:v>38709.0</c:v>
                </c:pt>
                <c:pt idx="2184">
                  <c:v>38710.0</c:v>
                </c:pt>
                <c:pt idx="2185">
                  <c:v>38711.0</c:v>
                </c:pt>
                <c:pt idx="2186">
                  <c:v>38712.0</c:v>
                </c:pt>
                <c:pt idx="2187">
                  <c:v>38713.0</c:v>
                </c:pt>
                <c:pt idx="2188">
                  <c:v>38714.0</c:v>
                </c:pt>
                <c:pt idx="2189">
                  <c:v>38715.0</c:v>
                </c:pt>
                <c:pt idx="2190">
                  <c:v>38716.0</c:v>
                </c:pt>
                <c:pt idx="2191">
                  <c:v>38717.0</c:v>
                </c:pt>
                <c:pt idx="2192">
                  <c:v>38718.0</c:v>
                </c:pt>
                <c:pt idx="2193">
                  <c:v>38719.0</c:v>
                </c:pt>
                <c:pt idx="2194">
                  <c:v>38720.0</c:v>
                </c:pt>
                <c:pt idx="2195">
                  <c:v>38721.0</c:v>
                </c:pt>
                <c:pt idx="2196">
                  <c:v>38722.0</c:v>
                </c:pt>
                <c:pt idx="2197">
                  <c:v>38723.0</c:v>
                </c:pt>
                <c:pt idx="2198">
                  <c:v>38724.0</c:v>
                </c:pt>
                <c:pt idx="2199">
                  <c:v>38725.0</c:v>
                </c:pt>
                <c:pt idx="2200">
                  <c:v>38726.0</c:v>
                </c:pt>
                <c:pt idx="2201">
                  <c:v>38727.0</c:v>
                </c:pt>
                <c:pt idx="2202">
                  <c:v>38728.0</c:v>
                </c:pt>
                <c:pt idx="2203">
                  <c:v>38729.0</c:v>
                </c:pt>
                <c:pt idx="2204">
                  <c:v>38730.0</c:v>
                </c:pt>
                <c:pt idx="2205">
                  <c:v>38731.0</c:v>
                </c:pt>
                <c:pt idx="2206">
                  <c:v>38732.0</c:v>
                </c:pt>
                <c:pt idx="2207">
                  <c:v>38733.0</c:v>
                </c:pt>
                <c:pt idx="2208">
                  <c:v>38734.0</c:v>
                </c:pt>
                <c:pt idx="2209">
                  <c:v>38735.0</c:v>
                </c:pt>
                <c:pt idx="2210">
                  <c:v>38736.0</c:v>
                </c:pt>
                <c:pt idx="2211">
                  <c:v>38737.0</c:v>
                </c:pt>
                <c:pt idx="2212">
                  <c:v>38738.0</c:v>
                </c:pt>
                <c:pt idx="2213">
                  <c:v>38739.0</c:v>
                </c:pt>
                <c:pt idx="2214">
                  <c:v>38740.0</c:v>
                </c:pt>
                <c:pt idx="2215">
                  <c:v>38741.0</c:v>
                </c:pt>
                <c:pt idx="2216">
                  <c:v>38742.0</c:v>
                </c:pt>
                <c:pt idx="2217">
                  <c:v>38743.0</c:v>
                </c:pt>
                <c:pt idx="2218">
                  <c:v>38744.0</c:v>
                </c:pt>
                <c:pt idx="2219">
                  <c:v>38745.0</c:v>
                </c:pt>
                <c:pt idx="2220">
                  <c:v>38746.0</c:v>
                </c:pt>
                <c:pt idx="2221">
                  <c:v>38747.0</c:v>
                </c:pt>
                <c:pt idx="2222">
                  <c:v>38748.0</c:v>
                </c:pt>
                <c:pt idx="2223">
                  <c:v>38749.0</c:v>
                </c:pt>
                <c:pt idx="2224">
                  <c:v>38750.0</c:v>
                </c:pt>
                <c:pt idx="2225">
                  <c:v>38751.0</c:v>
                </c:pt>
                <c:pt idx="2226">
                  <c:v>38752.0</c:v>
                </c:pt>
                <c:pt idx="2227">
                  <c:v>38753.0</c:v>
                </c:pt>
                <c:pt idx="2228">
                  <c:v>38754.0</c:v>
                </c:pt>
                <c:pt idx="2229">
                  <c:v>38755.0</c:v>
                </c:pt>
                <c:pt idx="2230">
                  <c:v>38756.0</c:v>
                </c:pt>
                <c:pt idx="2231">
                  <c:v>38757.0</c:v>
                </c:pt>
                <c:pt idx="2232">
                  <c:v>38758.0</c:v>
                </c:pt>
                <c:pt idx="2233">
                  <c:v>38759.0</c:v>
                </c:pt>
                <c:pt idx="2234">
                  <c:v>38760.0</c:v>
                </c:pt>
                <c:pt idx="2235">
                  <c:v>38761.0</c:v>
                </c:pt>
                <c:pt idx="2236">
                  <c:v>38762.0</c:v>
                </c:pt>
                <c:pt idx="2237">
                  <c:v>38763.0</c:v>
                </c:pt>
                <c:pt idx="2238">
                  <c:v>38764.0</c:v>
                </c:pt>
                <c:pt idx="2239">
                  <c:v>38765.0</c:v>
                </c:pt>
                <c:pt idx="2240">
                  <c:v>38766.0</c:v>
                </c:pt>
                <c:pt idx="2241">
                  <c:v>38767.0</c:v>
                </c:pt>
                <c:pt idx="2242">
                  <c:v>38768.0</c:v>
                </c:pt>
                <c:pt idx="2243">
                  <c:v>38769.0</c:v>
                </c:pt>
                <c:pt idx="2244">
                  <c:v>38770.0</c:v>
                </c:pt>
                <c:pt idx="2245">
                  <c:v>38771.0</c:v>
                </c:pt>
                <c:pt idx="2246">
                  <c:v>38772.0</c:v>
                </c:pt>
                <c:pt idx="2247">
                  <c:v>38773.0</c:v>
                </c:pt>
                <c:pt idx="2248">
                  <c:v>38774.0</c:v>
                </c:pt>
                <c:pt idx="2249">
                  <c:v>38775.0</c:v>
                </c:pt>
                <c:pt idx="2250">
                  <c:v>38776.0</c:v>
                </c:pt>
                <c:pt idx="2251">
                  <c:v>38777.0</c:v>
                </c:pt>
                <c:pt idx="2252">
                  <c:v>38778.0</c:v>
                </c:pt>
                <c:pt idx="2253">
                  <c:v>38779.0</c:v>
                </c:pt>
                <c:pt idx="2254">
                  <c:v>38780.0</c:v>
                </c:pt>
                <c:pt idx="2255">
                  <c:v>38781.0</c:v>
                </c:pt>
                <c:pt idx="2256">
                  <c:v>38782.0</c:v>
                </c:pt>
                <c:pt idx="2257">
                  <c:v>38783.0</c:v>
                </c:pt>
                <c:pt idx="2258">
                  <c:v>38784.0</c:v>
                </c:pt>
                <c:pt idx="2259">
                  <c:v>38785.0</c:v>
                </c:pt>
                <c:pt idx="2260">
                  <c:v>38786.0</c:v>
                </c:pt>
                <c:pt idx="2261">
                  <c:v>38787.0</c:v>
                </c:pt>
                <c:pt idx="2262">
                  <c:v>38788.0</c:v>
                </c:pt>
                <c:pt idx="2263">
                  <c:v>38789.0</c:v>
                </c:pt>
                <c:pt idx="2264">
                  <c:v>38790.0</c:v>
                </c:pt>
                <c:pt idx="2265">
                  <c:v>38791.0</c:v>
                </c:pt>
                <c:pt idx="2266">
                  <c:v>38792.0</c:v>
                </c:pt>
                <c:pt idx="2267">
                  <c:v>38793.0</c:v>
                </c:pt>
                <c:pt idx="2268">
                  <c:v>38794.0</c:v>
                </c:pt>
                <c:pt idx="2269">
                  <c:v>38795.0</c:v>
                </c:pt>
                <c:pt idx="2270">
                  <c:v>38796.0</c:v>
                </c:pt>
                <c:pt idx="2271">
                  <c:v>38797.0</c:v>
                </c:pt>
                <c:pt idx="2272">
                  <c:v>38798.0</c:v>
                </c:pt>
                <c:pt idx="2273">
                  <c:v>38799.0</c:v>
                </c:pt>
                <c:pt idx="2274">
                  <c:v>38800.0</c:v>
                </c:pt>
                <c:pt idx="2275">
                  <c:v>38801.0</c:v>
                </c:pt>
                <c:pt idx="2276">
                  <c:v>38802.0</c:v>
                </c:pt>
                <c:pt idx="2277">
                  <c:v>38803.0</c:v>
                </c:pt>
                <c:pt idx="2278">
                  <c:v>38804.0</c:v>
                </c:pt>
                <c:pt idx="2279">
                  <c:v>38805.0</c:v>
                </c:pt>
                <c:pt idx="2280">
                  <c:v>38806.0</c:v>
                </c:pt>
                <c:pt idx="2281">
                  <c:v>38807.0</c:v>
                </c:pt>
                <c:pt idx="2282">
                  <c:v>38808.0</c:v>
                </c:pt>
                <c:pt idx="2283">
                  <c:v>38809.0</c:v>
                </c:pt>
                <c:pt idx="2284">
                  <c:v>38810.0</c:v>
                </c:pt>
                <c:pt idx="2285">
                  <c:v>38811.0</c:v>
                </c:pt>
                <c:pt idx="2286">
                  <c:v>38812.0</c:v>
                </c:pt>
                <c:pt idx="2287">
                  <c:v>38813.0</c:v>
                </c:pt>
                <c:pt idx="2288">
                  <c:v>38814.0</c:v>
                </c:pt>
                <c:pt idx="2289">
                  <c:v>38815.0</c:v>
                </c:pt>
                <c:pt idx="2290">
                  <c:v>38816.0</c:v>
                </c:pt>
                <c:pt idx="2291">
                  <c:v>38817.0</c:v>
                </c:pt>
                <c:pt idx="2292">
                  <c:v>38818.0</c:v>
                </c:pt>
                <c:pt idx="2293">
                  <c:v>38819.0</c:v>
                </c:pt>
                <c:pt idx="2294">
                  <c:v>38820.0</c:v>
                </c:pt>
                <c:pt idx="2295">
                  <c:v>38821.0</c:v>
                </c:pt>
                <c:pt idx="2296">
                  <c:v>38822.0</c:v>
                </c:pt>
                <c:pt idx="2297">
                  <c:v>38823.0</c:v>
                </c:pt>
                <c:pt idx="2298">
                  <c:v>38824.0</c:v>
                </c:pt>
                <c:pt idx="2299">
                  <c:v>38825.0</c:v>
                </c:pt>
                <c:pt idx="2300">
                  <c:v>38826.0</c:v>
                </c:pt>
                <c:pt idx="2301">
                  <c:v>38827.0</c:v>
                </c:pt>
                <c:pt idx="2302">
                  <c:v>38828.0</c:v>
                </c:pt>
                <c:pt idx="2303">
                  <c:v>38829.0</c:v>
                </c:pt>
                <c:pt idx="2304">
                  <c:v>38830.0</c:v>
                </c:pt>
                <c:pt idx="2305">
                  <c:v>38831.0</c:v>
                </c:pt>
                <c:pt idx="2306">
                  <c:v>38832.0</c:v>
                </c:pt>
                <c:pt idx="2307">
                  <c:v>38833.0</c:v>
                </c:pt>
                <c:pt idx="2308">
                  <c:v>38834.0</c:v>
                </c:pt>
                <c:pt idx="2309">
                  <c:v>38835.0</c:v>
                </c:pt>
                <c:pt idx="2310">
                  <c:v>38836.0</c:v>
                </c:pt>
                <c:pt idx="2311">
                  <c:v>38837.0</c:v>
                </c:pt>
                <c:pt idx="2312">
                  <c:v>38838.0</c:v>
                </c:pt>
                <c:pt idx="2313">
                  <c:v>38839.0</c:v>
                </c:pt>
                <c:pt idx="2314">
                  <c:v>38840.0</c:v>
                </c:pt>
                <c:pt idx="2315">
                  <c:v>38841.0</c:v>
                </c:pt>
                <c:pt idx="2316">
                  <c:v>38842.0</c:v>
                </c:pt>
                <c:pt idx="2317">
                  <c:v>38843.0</c:v>
                </c:pt>
                <c:pt idx="2318">
                  <c:v>38844.0</c:v>
                </c:pt>
                <c:pt idx="2319">
                  <c:v>38845.0</c:v>
                </c:pt>
                <c:pt idx="2320">
                  <c:v>38846.0</c:v>
                </c:pt>
                <c:pt idx="2321">
                  <c:v>38847.0</c:v>
                </c:pt>
                <c:pt idx="2322">
                  <c:v>38848.0</c:v>
                </c:pt>
                <c:pt idx="2323">
                  <c:v>38849.0</c:v>
                </c:pt>
                <c:pt idx="2324">
                  <c:v>38850.0</c:v>
                </c:pt>
                <c:pt idx="2325">
                  <c:v>38851.0</c:v>
                </c:pt>
                <c:pt idx="2326">
                  <c:v>38852.0</c:v>
                </c:pt>
                <c:pt idx="2327">
                  <c:v>38853.0</c:v>
                </c:pt>
                <c:pt idx="2328">
                  <c:v>38854.0</c:v>
                </c:pt>
                <c:pt idx="2329">
                  <c:v>38855.0</c:v>
                </c:pt>
                <c:pt idx="2330">
                  <c:v>38856.0</c:v>
                </c:pt>
                <c:pt idx="2331">
                  <c:v>38857.0</c:v>
                </c:pt>
                <c:pt idx="2332">
                  <c:v>38858.0</c:v>
                </c:pt>
                <c:pt idx="2333">
                  <c:v>38859.0</c:v>
                </c:pt>
                <c:pt idx="2334">
                  <c:v>38860.0</c:v>
                </c:pt>
                <c:pt idx="2335">
                  <c:v>38861.0</c:v>
                </c:pt>
                <c:pt idx="2336">
                  <c:v>38862.0</c:v>
                </c:pt>
                <c:pt idx="2337">
                  <c:v>38863.0</c:v>
                </c:pt>
                <c:pt idx="2338">
                  <c:v>38864.0</c:v>
                </c:pt>
                <c:pt idx="2339">
                  <c:v>38865.0</c:v>
                </c:pt>
                <c:pt idx="2340">
                  <c:v>38866.0</c:v>
                </c:pt>
                <c:pt idx="2341">
                  <c:v>38867.0</c:v>
                </c:pt>
                <c:pt idx="2342">
                  <c:v>38868.0</c:v>
                </c:pt>
                <c:pt idx="2343">
                  <c:v>38869.0</c:v>
                </c:pt>
                <c:pt idx="2344">
                  <c:v>38870.0</c:v>
                </c:pt>
                <c:pt idx="2345">
                  <c:v>38871.0</c:v>
                </c:pt>
                <c:pt idx="2346">
                  <c:v>38872.0</c:v>
                </c:pt>
                <c:pt idx="2347">
                  <c:v>38873.0</c:v>
                </c:pt>
                <c:pt idx="2348">
                  <c:v>38874.0</c:v>
                </c:pt>
                <c:pt idx="2349">
                  <c:v>38875.0</c:v>
                </c:pt>
                <c:pt idx="2350">
                  <c:v>38876.0</c:v>
                </c:pt>
                <c:pt idx="2351">
                  <c:v>38877.0</c:v>
                </c:pt>
                <c:pt idx="2352">
                  <c:v>38878.0</c:v>
                </c:pt>
                <c:pt idx="2353">
                  <c:v>38879.0</c:v>
                </c:pt>
                <c:pt idx="2354">
                  <c:v>38880.0</c:v>
                </c:pt>
                <c:pt idx="2355">
                  <c:v>38881.0</c:v>
                </c:pt>
                <c:pt idx="2356">
                  <c:v>38882.0</c:v>
                </c:pt>
                <c:pt idx="2357">
                  <c:v>38883.0</c:v>
                </c:pt>
                <c:pt idx="2358">
                  <c:v>38884.0</c:v>
                </c:pt>
                <c:pt idx="2359">
                  <c:v>38885.0</c:v>
                </c:pt>
                <c:pt idx="2360">
                  <c:v>38886.0</c:v>
                </c:pt>
                <c:pt idx="2361">
                  <c:v>38887.0</c:v>
                </c:pt>
                <c:pt idx="2362">
                  <c:v>38888.0</c:v>
                </c:pt>
                <c:pt idx="2363">
                  <c:v>38889.0</c:v>
                </c:pt>
                <c:pt idx="2364">
                  <c:v>38890.0</c:v>
                </c:pt>
                <c:pt idx="2365">
                  <c:v>38891.0</c:v>
                </c:pt>
                <c:pt idx="2366">
                  <c:v>38892.0</c:v>
                </c:pt>
                <c:pt idx="2367">
                  <c:v>38893.0</c:v>
                </c:pt>
                <c:pt idx="2368">
                  <c:v>38894.0</c:v>
                </c:pt>
                <c:pt idx="2369">
                  <c:v>38895.0</c:v>
                </c:pt>
                <c:pt idx="2370">
                  <c:v>38896.0</c:v>
                </c:pt>
                <c:pt idx="2371">
                  <c:v>38897.0</c:v>
                </c:pt>
                <c:pt idx="2372">
                  <c:v>38898.0</c:v>
                </c:pt>
                <c:pt idx="2373">
                  <c:v>38899.0</c:v>
                </c:pt>
                <c:pt idx="2374">
                  <c:v>38900.0</c:v>
                </c:pt>
                <c:pt idx="2375">
                  <c:v>38901.0</c:v>
                </c:pt>
                <c:pt idx="2376">
                  <c:v>38902.0</c:v>
                </c:pt>
                <c:pt idx="2377">
                  <c:v>38903.0</c:v>
                </c:pt>
                <c:pt idx="2378">
                  <c:v>38904.0</c:v>
                </c:pt>
                <c:pt idx="2379">
                  <c:v>38905.0</c:v>
                </c:pt>
                <c:pt idx="2380">
                  <c:v>38906.0</c:v>
                </c:pt>
                <c:pt idx="2381">
                  <c:v>38907.0</c:v>
                </c:pt>
                <c:pt idx="2382">
                  <c:v>38908.0</c:v>
                </c:pt>
                <c:pt idx="2383">
                  <c:v>38909.0</c:v>
                </c:pt>
                <c:pt idx="2384">
                  <c:v>38910.0</c:v>
                </c:pt>
                <c:pt idx="2385">
                  <c:v>38911.0</c:v>
                </c:pt>
                <c:pt idx="2386">
                  <c:v>38912.0</c:v>
                </c:pt>
                <c:pt idx="2387">
                  <c:v>38913.0</c:v>
                </c:pt>
                <c:pt idx="2388">
                  <c:v>38914.0</c:v>
                </c:pt>
                <c:pt idx="2389">
                  <c:v>38915.0</c:v>
                </c:pt>
                <c:pt idx="2390">
                  <c:v>38916.0</c:v>
                </c:pt>
                <c:pt idx="2391">
                  <c:v>38917.0</c:v>
                </c:pt>
                <c:pt idx="2392">
                  <c:v>38918.0</c:v>
                </c:pt>
                <c:pt idx="2393">
                  <c:v>38919.0</c:v>
                </c:pt>
                <c:pt idx="2394">
                  <c:v>38920.0</c:v>
                </c:pt>
                <c:pt idx="2395">
                  <c:v>38921.0</c:v>
                </c:pt>
                <c:pt idx="2396">
                  <c:v>38922.0</c:v>
                </c:pt>
                <c:pt idx="2397">
                  <c:v>38923.0</c:v>
                </c:pt>
                <c:pt idx="2398">
                  <c:v>38924.0</c:v>
                </c:pt>
                <c:pt idx="2399">
                  <c:v>38925.0</c:v>
                </c:pt>
                <c:pt idx="2400">
                  <c:v>38926.0</c:v>
                </c:pt>
                <c:pt idx="2401">
                  <c:v>38927.0</c:v>
                </c:pt>
                <c:pt idx="2402">
                  <c:v>38928.0</c:v>
                </c:pt>
                <c:pt idx="2403">
                  <c:v>38929.0</c:v>
                </c:pt>
                <c:pt idx="2404">
                  <c:v>38930.0</c:v>
                </c:pt>
                <c:pt idx="2405">
                  <c:v>38931.0</c:v>
                </c:pt>
                <c:pt idx="2406">
                  <c:v>38932.0</c:v>
                </c:pt>
                <c:pt idx="2407">
                  <c:v>38933.0</c:v>
                </c:pt>
                <c:pt idx="2408">
                  <c:v>38934.0</c:v>
                </c:pt>
                <c:pt idx="2409">
                  <c:v>38935.0</c:v>
                </c:pt>
                <c:pt idx="2410">
                  <c:v>38936.0</c:v>
                </c:pt>
                <c:pt idx="2411">
                  <c:v>38937.0</c:v>
                </c:pt>
                <c:pt idx="2412">
                  <c:v>38938.0</c:v>
                </c:pt>
                <c:pt idx="2413">
                  <c:v>38939.0</c:v>
                </c:pt>
                <c:pt idx="2414">
                  <c:v>38940.0</c:v>
                </c:pt>
                <c:pt idx="2415">
                  <c:v>38941.0</c:v>
                </c:pt>
                <c:pt idx="2416">
                  <c:v>38942.0</c:v>
                </c:pt>
                <c:pt idx="2417">
                  <c:v>38943.0</c:v>
                </c:pt>
                <c:pt idx="2418">
                  <c:v>38944.0</c:v>
                </c:pt>
                <c:pt idx="2419">
                  <c:v>38945.0</c:v>
                </c:pt>
                <c:pt idx="2420">
                  <c:v>38946.0</c:v>
                </c:pt>
                <c:pt idx="2421">
                  <c:v>38947.0</c:v>
                </c:pt>
                <c:pt idx="2422">
                  <c:v>38948.0</c:v>
                </c:pt>
                <c:pt idx="2423">
                  <c:v>38949.0</c:v>
                </c:pt>
                <c:pt idx="2424">
                  <c:v>38950.0</c:v>
                </c:pt>
                <c:pt idx="2425">
                  <c:v>38951.0</c:v>
                </c:pt>
                <c:pt idx="2426">
                  <c:v>38952.0</c:v>
                </c:pt>
                <c:pt idx="2427">
                  <c:v>38953.0</c:v>
                </c:pt>
                <c:pt idx="2428">
                  <c:v>38954.0</c:v>
                </c:pt>
                <c:pt idx="2429">
                  <c:v>38955.0</c:v>
                </c:pt>
                <c:pt idx="2430">
                  <c:v>38956.0</c:v>
                </c:pt>
                <c:pt idx="2431">
                  <c:v>38957.0</c:v>
                </c:pt>
                <c:pt idx="2432">
                  <c:v>38958.0</c:v>
                </c:pt>
                <c:pt idx="2433">
                  <c:v>38959.0</c:v>
                </c:pt>
                <c:pt idx="2434">
                  <c:v>38960.0</c:v>
                </c:pt>
                <c:pt idx="2435">
                  <c:v>38961.0</c:v>
                </c:pt>
                <c:pt idx="2436">
                  <c:v>38962.0</c:v>
                </c:pt>
                <c:pt idx="2437">
                  <c:v>38963.0</c:v>
                </c:pt>
                <c:pt idx="2438">
                  <c:v>38964.0</c:v>
                </c:pt>
                <c:pt idx="2439">
                  <c:v>38965.0</c:v>
                </c:pt>
                <c:pt idx="2440">
                  <c:v>38966.0</c:v>
                </c:pt>
                <c:pt idx="2441">
                  <c:v>38967.0</c:v>
                </c:pt>
                <c:pt idx="2442">
                  <c:v>38968.0</c:v>
                </c:pt>
                <c:pt idx="2443">
                  <c:v>38969.0</c:v>
                </c:pt>
                <c:pt idx="2444">
                  <c:v>38970.0</c:v>
                </c:pt>
                <c:pt idx="2445">
                  <c:v>38971.0</c:v>
                </c:pt>
                <c:pt idx="2446">
                  <c:v>38972.0</c:v>
                </c:pt>
                <c:pt idx="2447">
                  <c:v>38973.0</c:v>
                </c:pt>
                <c:pt idx="2448">
                  <c:v>38974.0</c:v>
                </c:pt>
                <c:pt idx="2449">
                  <c:v>38975.0</c:v>
                </c:pt>
                <c:pt idx="2450">
                  <c:v>38976.0</c:v>
                </c:pt>
                <c:pt idx="2451">
                  <c:v>38977.0</c:v>
                </c:pt>
                <c:pt idx="2452">
                  <c:v>38978.0</c:v>
                </c:pt>
                <c:pt idx="2453">
                  <c:v>38979.0</c:v>
                </c:pt>
                <c:pt idx="2454">
                  <c:v>38980.0</c:v>
                </c:pt>
                <c:pt idx="2455">
                  <c:v>38981.0</c:v>
                </c:pt>
                <c:pt idx="2456">
                  <c:v>38982.0</c:v>
                </c:pt>
                <c:pt idx="2457">
                  <c:v>38983.0</c:v>
                </c:pt>
                <c:pt idx="2458">
                  <c:v>38984.0</c:v>
                </c:pt>
                <c:pt idx="2459">
                  <c:v>38985.0</c:v>
                </c:pt>
                <c:pt idx="2460">
                  <c:v>38986.0</c:v>
                </c:pt>
                <c:pt idx="2461">
                  <c:v>38987.0</c:v>
                </c:pt>
                <c:pt idx="2462">
                  <c:v>38988.0</c:v>
                </c:pt>
                <c:pt idx="2463">
                  <c:v>38989.0</c:v>
                </c:pt>
                <c:pt idx="2464">
                  <c:v>38990.0</c:v>
                </c:pt>
                <c:pt idx="2465">
                  <c:v>38991.0</c:v>
                </c:pt>
                <c:pt idx="2466">
                  <c:v>38992.0</c:v>
                </c:pt>
                <c:pt idx="2467">
                  <c:v>38993.0</c:v>
                </c:pt>
                <c:pt idx="2468">
                  <c:v>38994.0</c:v>
                </c:pt>
                <c:pt idx="2469">
                  <c:v>38995.0</c:v>
                </c:pt>
                <c:pt idx="2470">
                  <c:v>38996.0</c:v>
                </c:pt>
                <c:pt idx="2471">
                  <c:v>38997.0</c:v>
                </c:pt>
                <c:pt idx="2472">
                  <c:v>38998.0</c:v>
                </c:pt>
                <c:pt idx="2473">
                  <c:v>38999.0</c:v>
                </c:pt>
                <c:pt idx="2474">
                  <c:v>39000.0</c:v>
                </c:pt>
                <c:pt idx="2475">
                  <c:v>39001.0</c:v>
                </c:pt>
                <c:pt idx="2476">
                  <c:v>39002.0</c:v>
                </c:pt>
                <c:pt idx="2477">
                  <c:v>39003.0</c:v>
                </c:pt>
                <c:pt idx="2478">
                  <c:v>39004.0</c:v>
                </c:pt>
                <c:pt idx="2479">
                  <c:v>39005.0</c:v>
                </c:pt>
                <c:pt idx="2480">
                  <c:v>39006.0</c:v>
                </c:pt>
                <c:pt idx="2481">
                  <c:v>39007.0</c:v>
                </c:pt>
                <c:pt idx="2482">
                  <c:v>39008.0</c:v>
                </c:pt>
                <c:pt idx="2483">
                  <c:v>39009.0</c:v>
                </c:pt>
                <c:pt idx="2484">
                  <c:v>39010.0</c:v>
                </c:pt>
                <c:pt idx="2485">
                  <c:v>39011.0</c:v>
                </c:pt>
                <c:pt idx="2486">
                  <c:v>39012.0</c:v>
                </c:pt>
                <c:pt idx="2487">
                  <c:v>39013.0</c:v>
                </c:pt>
                <c:pt idx="2488">
                  <c:v>39014.0</c:v>
                </c:pt>
                <c:pt idx="2489">
                  <c:v>39015.0</c:v>
                </c:pt>
                <c:pt idx="2490">
                  <c:v>39016.0</c:v>
                </c:pt>
                <c:pt idx="2491">
                  <c:v>39017.0</c:v>
                </c:pt>
                <c:pt idx="2492">
                  <c:v>39018.0</c:v>
                </c:pt>
                <c:pt idx="2493">
                  <c:v>39019.0</c:v>
                </c:pt>
                <c:pt idx="2494">
                  <c:v>39020.0</c:v>
                </c:pt>
                <c:pt idx="2495">
                  <c:v>39021.0</c:v>
                </c:pt>
                <c:pt idx="2496">
                  <c:v>39022.0</c:v>
                </c:pt>
                <c:pt idx="2497">
                  <c:v>39023.0</c:v>
                </c:pt>
                <c:pt idx="2498">
                  <c:v>39024.0</c:v>
                </c:pt>
                <c:pt idx="2499">
                  <c:v>39025.0</c:v>
                </c:pt>
                <c:pt idx="2500">
                  <c:v>39026.0</c:v>
                </c:pt>
                <c:pt idx="2501">
                  <c:v>39027.0</c:v>
                </c:pt>
                <c:pt idx="2502">
                  <c:v>39028.0</c:v>
                </c:pt>
                <c:pt idx="2503">
                  <c:v>39029.0</c:v>
                </c:pt>
                <c:pt idx="2504">
                  <c:v>39030.0</c:v>
                </c:pt>
                <c:pt idx="2505">
                  <c:v>39031.0</c:v>
                </c:pt>
                <c:pt idx="2506">
                  <c:v>39032.0</c:v>
                </c:pt>
                <c:pt idx="2507">
                  <c:v>39033.0</c:v>
                </c:pt>
                <c:pt idx="2508">
                  <c:v>39034.0</c:v>
                </c:pt>
                <c:pt idx="2509">
                  <c:v>39035.0</c:v>
                </c:pt>
                <c:pt idx="2510">
                  <c:v>39036.0</c:v>
                </c:pt>
                <c:pt idx="2511">
                  <c:v>39037.0</c:v>
                </c:pt>
                <c:pt idx="2512">
                  <c:v>39038.0</c:v>
                </c:pt>
                <c:pt idx="2513">
                  <c:v>39039.0</c:v>
                </c:pt>
                <c:pt idx="2514">
                  <c:v>39040.0</c:v>
                </c:pt>
                <c:pt idx="2515">
                  <c:v>39041.0</c:v>
                </c:pt>
                <c:pt idx="2516">
                  <c:v>39042.0</c:v>
                </c:pt>
                <c:pt idx="2517">
                  <c:v>39043.0</c:v>
                </c:pt>
                <c:pt idx="2518">
                  <c:v>39044.0</c:v>
                </c:pt>
                <c:pt idx="2519">
                  <c:v>39045.0</c:v>
                </c:pt>
                <c:pt idx="2520">
                  <c:v>39046.0</c:v>
                </c:pt>
                <c:pt idx="2521">
                  <c:v>39047.0</c:v>
                </c:pt>
                <c:pt idx="2522">
                  <c:v>39048.0</c:v>
                </c:pt>
                <c:pt idx="2523">
                  <c:v>39049.0</c:v>
                </c:pt>
                <c:pt idx="2524">
                  <c:v>39050.0</c:v>
                </c:pt>
                <c:pt idx="2525">
                  <c:v>39051.0</c:v>
                </c:pt>
                <c:pt idx="2526">
                  <c:v>39052.0</c:v>
                </c:pt>
                <c:pt idx="2527">
                  <c:v>39053.0</c:v>
                </c:pt>
                <c:pt idx="2528">
                  <c:v>39054.0</c:v>
                </c:pt>
                <c:pt idx="2529">
                  <c:v>39055.0</c:v>
                </c:pt>
                <c:pt idx="2530">
                  <c:v>39056.0</c:v>
                </c:pt>
                <c:pt idx="2531">
                  <c:v>39057.0</c:v>
                </c:pt>
                <c:pt idx="2532">
                  <c:v>39058.0</c:v>
                </c:pt>
                <c:pt idx="2533">
                  <c:v>39059.0</c:v>
                </c:pt>
                <c:pt idx="2534">
                  <c:v>39060.0</c:v>
                </c:pt>
                <c:pt idx="2535">
                  <c:v>39061.0</c:v>
                </c:pt>
                <c:pt idx="2536">
                  <c:v>39062.0</c:v>
                </c:pt>
                <c:pt idx="2537">
                  <c:v>39063.0</c:v>
                </c:pt>
                <c:pt idx="2538">
                  <c:v>39064.0</c:v>
                </c:pt>
                <c:pt idx="2539">
                  <c:v>39065.0</c:v>
                </c:pt>
                <c:pt idx="2540">
                  <c:v>39066.0</c:v>
                </c:pt>
                <c:pt idx="2541">
                  <c:v>39067.0</c:v>
                </c:pt>
                <c:pt idx="2542">
                  <c:v>39068.0</c:v>
                </c:pt>
                <c:pt idx="2543">
                  <c:v>39069.0</c:v>
                </c:pt>
                <c:pt idx="2544">
                  <c:v>39070.0</c:v>
                </c:pt>
                <c:pt idx="2545">
                  <c:v>39071.0</c:v>
                </c:pt>
                <c:pt idx="2546">
                  <c:v>39072.0</c:v>
                </c:pt>
                <c:pt idx="2547">
                  <c:v>39073.0</c:v>
                </c:pt>
                <c:pt idx="2548">
                  <c:v>39074.0</c:v>
                </c:pt>
                <c:pt idx="2549">
                  <c:v>39075.0</c:v>
                </c:pt>
                <c:pt idx="2550">
                  <c:v>39076.0</c:v>
                </c:pt>
                <c:pt idx="2551">
                  <c:v>39077.0</c:v>
                </c:pt>
                <c:pt idx="2552">
                  <c:v>39078.0</c:v>
                </c:pt>
                <c:pt idx="2553">
                  <c:v>39079.0</c:v>
                </c:pt>
                <c:pt idx="2554">
                  <c:v>39080.0</c:v>
                </c:pt>
                <c:pt idx="2555">
                  <c:v>39081.0</c:v>
                </c:pt>
                <c:pt idx="2556">
                  <c:v>39082.0</c:v>
                </c:pt>
                <c:pt idx="2557">
                  <c:v>39083.0</c:v>
                </c:pt>
                <c:pt idx="2558">
                  <c:v>39084.0</c:v>
                </c:pt>
                <c:pt idx="2559">
                  <c:v>39085.0</c:v>
                </c:pt>
                <c:pt idx="2560">
                  <c:v>39086.0</c:v>
                </c:pt>
                <c:pt idx="2561">
                  <c:v>39087.0</c:v>
                </c:pt>
                <c:pt idx="2562">
                  <c:v>39088.0</c:v>
                </c:pt>
                <c:pt idx="2563">
                  <c:v>39089.0</c:v>
                </c:pt>
                <c:pt idx="2564">
                  <c:v>39090.0</c:v>
                </c:pt>
                <c:pt idx="2565">
                  <c:v>39091.0</c:v>
                </c:pt>
                <c:pt idx="2566">
                  <c:v>39092.0</c:v>
                </c:pt>
                <c:pt idx="2567">
                  <c:v>39093.0</c:v>
                </c:pt>
                <c:pt idx="2568">
                  <c:v>39094.0</c:v>
                </c:pt>
                <c:pt idx="2569">
                  <c:v>39095.0</c:v>
                </c:pt>
                <c:pt idx="2570">
                  <c:v>39096.0</c:v>
                </c:pt>
                <c:pt idx="2571">
                  <c:v>39097.0</c:v>
                </c:pt>
                <c:pt idx="2572">
                  <c:v>39098.0</c:v>
                </c:pt>
                <c:pt idx="2573">
                  <c:v>39099.0</c:v>
                </c:pt>
                <c:pt idx="2574">
                  <c:v>39100.0</c:v>
                </c:pt>
                <c:pt idx="2575">
                  <c:v>39101.0</c:v>
                </c:pt>
                <c:pt idx="2576">
                  <c:v>39102.0</c:v>
                </c:pt>
                <c:pt idx="2577">
                  <c:v>39103.0</c:v>
                </c:pt>
                <c:pt idx="2578">
                  <c:v>39104.0</c:v>
                </c:pt>
                <c:pt idx="2579">
                  <c:v>39105.0</c:v>
                </c:pt>
                <c:pt idx="2580">
                  <c:v>39106.0</c:v>
                </c:pt>
                <c:pt idx="2581">
                  <c:v>39107.0</c:v>
                </c:pt>
                <c:pt idx="2582">
                  <c:v>39108.0</c:v>
                </c:pt>
                <c:pt idx="2583">
                  <c:v>39109.0</c:v>
                </c:pt>
                <c:pt idx="2584">
                  <c:v>39110.0</c:v>
                </c:pt>
                <c:pt idx="2585">
                  <c:v>39111.0</c:v>
                </c:pt>
                <c:pt idx="2586">
                  <c:v>39112.0</c:v>
                </c:pt>
                <c:pt idx="2587">
                  <c:v>39113.0</c:v>
                </c:pt>
                <c:pt idx="2588">
                  <c:v>39114.0</c:v>
                </c:pt>
                <c:pt idx="2589">
                  <c:v>39115.0</c:v>
                </c:pt>
                <c:pt idx="2590">
                  <c:v>39116.0</c:v>
                </c:pt>
                <c:pt idx="2591">
                  <c:v>39117.0</c:v>
                </c:pt>
                <c:pt idx="2592">
                  <c:v>39118.0</c:v>
                </c:pt>
                <c:pt idx="2593">
                  <c:v>39119.0</c:v>
                </c:pt>
                <c:pt idx="2594">
                  <c:v>39120.0</c:v>
                </c:pt>
                <c:pt idx="2595">
                  <c:v>39121.0</c:v>
                </c:pt>
                <c:pt idx="2596">
                  <c:v>39122.0</c:v>
                </c:pt>
                <c:pt idx="2597">
                  <c:v>39123.0</c:v>
                </c:pt>
                <c:pt idx="2598">
                  <c:v>39124.0</c:v>
                </c:pt>
                <c:pt idx="2599">
                  <c:v>39125.0</c:v>
                </c:pt>
                <c:pt idx="2600">
                  <c:v>39126.0</c:v>
                </c:pt>
                <c:pt idx="2601">
                  <c:v>39127.0</c:v>
                </c:pt>
                <c:pt idx="2602">
                  <c:v>39128.0</c:v>
                </c:pt>
                <c:pt idx="2603">
                  <c:v>39129.0</c:v>
                </c:pt>
                <c:pt idx="2604">
                  <c:v>39130.0</c:v>
                </c:pt>
                <c:pt idx="2605">
                  <c:v>39131.0</c:v>
                </c:pt>
                <c:pt idx="2606">
                  <c:v>39132.0</c:v>
                </c:pt>
                <c:pt idx="2607">
                  <c:v>39133.0</c:v>
                </c:pt>
                <c:pt idx="2608">
                  <c:v>39134.0</c:v>
                </c:pt>
                <c:pt idx="2609">
                  <c:v>39135.0</c:v>
                </c:pt>
                <c:pt idx="2610">
                  <c:v>39136.0</c:v>
                </c:pt>
                <c:pt idx="2611">
                  <c:v>39137.0</c:v>
                </c:pt>
                <c:pt idx="2612">
                  <c:v>39138.0</c:v>
                </c:pt>
                <c:pt idx="2613">
                  <c:v>39139.0</c:v>
                </c:pt>
                <c:pt idx="2614">
                  <c:v>39140.0</c:v>
                </c:pt>
                <c:pt idx="2615">
                  <c:v>39141.0</c:v>
                </c:pt>
                <c:pt idx="2616">
                  <c:v>39142.0</c:v>
                </c:pt>
                <c:pt idx="2617">
                  <c:v>39143.0</c:v>
                </c:pt>
                <c:pt idx="2618">
                  <c:v>39144.0</c:v>
                </c:pt>
                <c:pt idx="2619">
                  <c:v>39145.0</c:v>
                </c:pt>
                <c:pt idx="2620">
                  <c:v>39146.0</c:v>
                </c:pt>
                <c:pt idx="2621">
                  <c:v>39147.0</c:v>
                </c:pt>
                <c:pt idx="2622">
                  <c:v>39148.0</c:v>
                </c:pt>
                <c:pt idx="2623">
                  <c:v>39149.0</c:v>
                </c:pt>
                <c:pt idx="2624">
                  <c:v>39150.0</c:v>
                </c:pt>
                <c:pt idx="2625">
                  <c:v>39151.0</c:v>
                </c:pt>
                <c:pt idx="2626">
                  <c:v>39152.0</c:v>
                </c:pt>
                <c:pt idx="2627">
                  <c:v>39153.0</c:v>
                </c:pt>
                <c:pt idx="2628">
                  <c:v>39154.0</c:v>
                </c:pt>
                <c:pt idx="2629">
                  <c:v>39155.0</c:v>
                </c:pt>
                <c:pt idx="2630">
                  <c:v>39156.0</c:v>
                </c:pt>
                <c:pt idx="2631">
                  <c:v>39157.0</c:v>
                </c:pt>
                <c:pt idx="2632">
                  <c:v>39158.0</c:v>
                </c:pt>
                <c:pt idx="2633">
                  <c:v>39159.0</c:v>
                </c:pt>
                <c:pt idx="2634">
                  <c:v>39160.0</c:v>
                </c:pt>
                <c:pt idx="2635">
                  <c:v>39161.0</c:v>
                </c:pt>
                <c:pt idx="2636">
                  <c:v>39162.0</c:v>
                </c:pt>
                <c:pt idx="2637">
                  <c:v>39163.0</c:v>
                </c:pt>
                <c:pt idx="2638">
                  <c:v>39164.0</c:v>
                </c:pt>
                <c:pt idx="2639">
                  <c:v>39165.0</c:v>
                </c:pt>
                <c:pt idx="2640">
                  <c:v>39166.0</c:v>
                </c:pt>
                <c:pt idx="2641">
                  <c:v>39167.0</c:v>
                </c:pt>
                <c:pt idx="2642">
                  <c:v>39168.0</c:v>
                </c:pt>
                <c:pt idx="2643">
                  <c:v>39169.0</c:v>
                </c:pt>
                <c:pt idx="2644">
                  <c:v>39170.0</c:v>
                </c:pt>
                <c:pt idx="2645">
                  <c:v>39171.0</c:v>
                </c:pt>
                <c:pt idx="2646">
                  <c:v>39172.0</c:v>
                </c:pt>
                <c:pt idx="2647">
                  <c:v>39173.0</c:v>
                </c:pt>
                <c:pt idx="2648">
                  <c:v>39174.0</c:v>
                </c:pt>
                <c:pt idx="2649">
                  <c:v>39175.0</c:v>
                </c:pt>
                <c:pt idx="2650">
                  <c:v>39176.0</c:v>
                </c:pt>
                <c:pt idx="2651">
                  <c:v>39177.0</c:v>
                </c:pt>
                <c:pt idx="2652">
                  <c:v>39178.0</c:v>
                </c:pt>
                <c:pt idx="2653">
                  <c:v>39179.0</c:v>
                </c:pt>
                <c:pt idx="2654">
                  <c:v>39180.0</c:v>
                </c:pt>
                <c:pt idx="2655">
                  <c:v>39181.0</c:v>
                </c:pt>
                <c:pt idx="2656">
                  <c:v>39182.0</c:v>
                </c:pt>
                <c:pt idx="2657">
                  <c:v>39183.0</c:v>
                </c:pt>
                <c:pt idx="2658">
                  <c:v>39184.0</c:v>
                </c:pt>
                <c:pt idx="2659">
                  <c:v>39185.0</c:v>
                </c:pt>
                <c:pt idx="2660">
                  <c:v>39186.0</c:v>
                </c:pt>
                <c:pt idx="2661">
                  <c:v>39187.0</c:v>
                </c:pt>
                <c:pt idx="2662">
                  <c:v>39188.0</c:v>
                </c:pt>
                <c:pt idx="2663">
                  <c:v>39189.0</c:v>
                </c:pt>
                <c:pt idx="2664">
                  <c:v>39190.0</c:v>
                </c:pt>
                <c:pt idx="2665">
                  <c:v>39191.0</c:v>
                </c:pt>
                <c:pt idx="2666">
                  <c:v>39192.0</c:v>
                </c:pt>
                <c:pt idx="2667">
                  <c:v>39193.0</c:v>
                </c:pt>
                <c:pt idx="2668">
                  <c:v>39194.0</c:v>
                </c:pt>
                <c:pt idx="2669">
                  <c:v>39195.0</c:v>
                </c:pt>
                <c:pt idx="2670">
                  <c:v>39196.0</c:v>
                </c:pt>
                <c:pt idx="2671">
                  <c:v>39197.0</c:v>
                </c:pt>
                <c:pt idx="2672">
                  <c:v>39198.0</c:v>
                </c:pt>
                <c:pt idx="2673">
                  <c:v>39199.0</c:v>
                </c:pt>
                <c:pt idx="2674">
                  <c:v>39200.0</c:v>
                </c:pt>
                <c:pt idx="2675">
                  <c:v>39201.0</c:v>
                </c:pt>
                <c:pt idx="2676">
                  <c:v>39202.0</c:v>
                </c:pt>
                <c:pt idx="2677">
                  <c:v>39203.0</c:v>
                </c:pt>
                <c:pt idx="2678">
                  <c:v>39204.0</c:v>
                </c:pt>
                <c:pt idx="2679">
                  <c:v>39205.0</c:v>
                </c:pt>
                <c:pt idx="2680">
                  <c:v>39206.0</c:v>
                </c:pt>
                <c:pt idx="2681">
                  <c:v>39207.0</c:v>
                </c:pt>
                <c:pt idx="2682">
                  <c:v>39208.0</c:v>
                </c:pt>
                <c:pt idx="2683">
                  <c:v>39209.0</c:v>
                </c:pt>
                <c:pt idx="2684">
                  <c:v>39210.0</c:v>
                </c:pt>
                <c:pt idx="2685">
                  <c:v>39211.0</c:v>
                </c:pt>
                <c:pt idx="2686">
                  <c:v>39212.0</c:v>
                </c:pt>
                <c:pt idx="2687">
                  <c:v>39213.0</c:v>
                </c:pt>
                <c:pt idx="2688">
                  <c:v>39214.0</c:v>
                </c:pt>
                <c:pt idx="2689">
                  <c:v>39215.0</c:v>
                </c:pt>
                <c:pt idx="2690">
                  <c:v>39216.0</c:v>
                </c:pt>
                <c:pt idx="2691">
                  <c:v>39217.0</c:v>
                </c:pt>
                <c:pt idx="2692">
                  <c:v>39218.0</c:v>
                </c:pt>
                <c:pt idx="2693">
                  <c:v>39219.0</c:v>
                </c:pt>
                <c:pt idx="2694">
                  <c:v>39220.0</c:v>
                </c:pt>
                <c:pt idx="2695">
                  <c:v>39221.0</c:v>
                </c:pt>
                <c:pt idx="2696">
                  <c:v>39222.0</c:v>
                </c:pt>
                <c:pt idx="2697">
                  <c:v>39223.0</c:v>
                </c:pt>
                <c:pt idx="2698">
                  <c:v>39224.0</c:v>
                </c:pt>
                <c:pt idx="2699">
                  <c:v>39225.0</c:v>
                </c:pt>
                <c:pt idx="2700">
                  <c:v>39226.0</c:v>
                </c:pt>
                <c:pt idx="2701">
                  <c:v>39227.0</c:v>
                </c:pt>
                <c:pt idx="2702">
                  <c:v>39228.0</c:v>
                </c:pt>
                <c:pt idx="2703">
                  <c:v>39229.0</c:v>
                </c:pt>
                <c:pt idx="2704">
                  <c:v>39230.0</c:v>
                </c:pt>
                <c:pt idx="2705">
                  <c:v>39231.0</c:v>
                </c:pt>
                <c:pt idx="2706">
                  <c:v>39232.0</c:v>
                </c:pt>
                <c:pt idx="2707">
                  <c:v>39233.0</c:v>
                </c:pt>
                <c:pt idx="2708">
                  <c:v>39234.0</c:v>
                </c:pt>
                <c:pt idx="2709">
                  <c:v>39235.0</c:v>
                </c:pt>
                <c:pt idx="2710">
                  <c:v>39236.0</c:v>
                </c:pt>
                <c:pt idx="2711">
                  <c:v>39237.0</c:v>
                </c:pt>
                <c:pt idx="2712">
                  <c:v>39238.0</c:v>
                </c:pt>
                <c:pt idx="2713">
                  <c:v>39239.0</c:v>
                </c:pt>
                <c:pt idx="2714">
                  <c:v>39240.0</c:v>
                </c:pt>
                <c:pt idx="2715">
                  <c:v>39241.0</c:v>
                </c:pt>
                <c:pt idx="2716">
                  <c:v>39242.0</c:v>
                </c:pt>
                <c:pt idx="2717">
                  <c:v>39243.0</c:v>
                </c:pt>
                <c:pt idx="2718">
                  <c:v>39244.0</c:v>
                </c:pt>
                <c:pt idx="2719">
                  <c:v>39245.0</c:v>
                </c:pt>
                <c:pt idx="2720">
                  <c:v>39246.0</c:v>
                </c:pt>
                <c:pt idx="2721">
                  <c:v>39247.0</c:v>
                </c:pt>
                <c:pt idx="2722">
                  <c:v>39248.0</c:v>
                </c:pt>
                <c:pt idx="2723">
                  <c:v>39249.0</c:v>
                </c:pt>
                <c:pt idx="2724">
                  <c:v>39250.0</c:v>
                </c:pt>
                <c:pt idx="2725">
                  <c:v>39251.0</c:v>
                </c:pt>
                <c:pt idx="2726">
                  <c:v>39252.0</c:v>
                </c:pt>
                <c:pt idx="2727">
                  <c:v>39253.0</c:v>
                </c:pt>
                <c:pt idx="2728">
                  <c:v>39254.0</c:v>
                </c:pt>
                <c:pt idx="2729">
                  <c:v>39255.0</c:v>
                </c:pt>
                <c:pt idx="2730">
                  <c:v>39256.0</c:v>
                </c:pt>
                <c:pt idx="2731">
                  <c:v>39257.0</c:v>
                </c:pt>
                <c:pt idx="2732">
                  <c:v>39258.0</c:v>
                </c:pt>
                <c:pt idx="2733">
                  <c:v>39259.0</c:v>
                </c:pt>
                <c:pt idx="2734">
                  <c:v>39260.0</c:v>
                </c:pt>
                <c:pt idx="2735">
                  <c:v>39261.0</c:v>
                </c:pt>
                <c:pt idx="2736">
                  <c:v>39262.0</c:v>
                </c:pt>
                <c:pt idx="2737">
                  <c:v>39263.0</c:v>
                </c:pt>
                <c:pt idx="2738">
                  <c:v>39264.0</c:v>
                </c:pt>
                <c:pt idx="2739">
                  <c:v>39265.0</c:v>
                </c:pt>
                <c:pt idx="2740">
                  <c:v>39266.0</c:v>
                </c:pt>
                <c:pt idx="2741">
                  <c:v>39267.0</c:v>
                </c:pt>
                <c:pt idx="2742">
                  <c:v>39268.0</c:v>
                </c:pt>
                <c:pt idx="2743">
                  <c:v>39269.0</c:v>
                </c:pt>
                <c:pt idx="2744">
                  <c:v>39270.0</c:v>
                </c:pt>
                <c:pt idx="2745">
                  <c:v>39271.0</c:v>
                </c:pt>
                <c:pt idx="2746">
                  <c:v>39272.0</c:v>
                </c:pt>
                <c:pt idx="2747">
                  <c:v>39273.0</c:v>
                </c:pt>
                <c:pt idx="2748">
                  <c:v>39274.0</c:v>
                </c:pt>
                <c:pt idx="2749">
                  <c:v>39275.0</c:v>
                </c:pt>
                <c:pt idx="2750">
                  <c:v>39276.0</c:v>
                </c:pt>
                <c:pt idx="2751">
                  <c:v>39277.0</c:v>
                </c:pt>
                <c:pt idx="2752">
                  <c:v>39278.0</c:v>
                </c:pt>
                <c:pt idx="2753">
                  <c:v>39279.0</c:v>
                </c:pt>
                <c:pt idx="2754">
                  <c:v>39280.0</c:v>
                </c:pt>
                <c:pt idx="2755">
                  <c:v>39281.0</c:v>
                </c:pt>
                <c:pt idx="2756">
                  <c:v>39282.0</c:v>
                </c:pt>
                <c:pt idx="2757">
                  <c:v>39283.0</c:v>
                </c:pt>
                <c:pt idx="2758">
                  <c:v>39284.0</c:v>
                </c:pt>
                <c:pt idx="2759">
                  <c:v>39285.0</c:v>
                </c:pt>
                <c:pt idx="2760">
                  <c:v>39286.0</c:v>
                </c:pt>
                <c:pt idx="2761">
                  <c:v>39287.0</c:v>
                </c:pt>
                <c:pt idx="2762">
                  <c:v>39288.0</c:v>
                </c:pt>
                <c:pt idx="2763">
                  <c:v>39289.0</c:v>
                </c:pt>
                <c:pt idx="2764">
                  <c:v>39290.0</c:v>
                </c:pt>
                <c:pt idx="2765">
                  <c:v>39291.0</c:v>
                </c:pt>
                <c:pt idx="2766">
                  <c:v>39292.0</c:v>
                </c:pt>
                <c:pt idx="2767">
                  <c:v>39293.0</c:v>
                </c:pt>
                <c:pt idx="2768">
                  <c:v>39294.0</c:v>
                </c:pt>
                <c:pt idx="2769">
                  <c:v>39295.0</c:v>
                </c:pt>
                <c:pt idx="2770">
                  <c:v>39296.0</c:v>
                </c:pt>
                <c:pt idx="2771">
                  <c:v>39297.0</c:v>
                </c:pt>
                <c:pt idx="2772">
                  <c:v>39298.0</c:v>
                </c:pt>
                <c:pt idx="2773">
                  <c:v>39299.0</c:v>
                </c:pt>
                <c:pt idx="2774">
                  <c:v>39300.0</c:v>
                </c:pt>
                <c:pt idx="2775">
                  <c:v>39301.0</c:v>
                </c:pt>
                <c:pt idx="2776">
                  <c:v>39302.0</c:v>
                </c:pt>
                <c:pt idx="2777">
                  <c:v>39303.0</c:v>
                </c:pt>
                <c:pt idx="2778">
                  <c:v>39304.0</c:v>
                </c:pt>
                <c:pt idx="2779">
                  <c:v>39305.0</c:v>
                </c:pt>
                <c:pt idx="2780">
                  <c:v>39306.0</c:v>
                </c:pt>
                <c:pt idx="2781">
                  <c:v>39307.0</c:v>
                </c:pt>
                <c:pt idx="2782">
                  <c:v>39308.0</c:v>
                </c:pt>
                <c:pt idx="2783">
                  <c:v>39309.0</c:v>
                </c:pt>
                <c:pt idx="2784">
                  <c:v>39310.0</c:v>
                </c:pt>
                <c:pt idx="2785">
                  <c:v>39311.0</c:v>
                </c:pt>
                <c:pt idx="2786">
                  <c:v>39312.0</c:v>
                </c:pt>
                <c:pt idx="2787">
                  <c:v>39313.0</c:v>
                </c:pt>
                <c:pt idx="2788">
                  <c:v>39314.0</c:v>
                </c:pt>
                <c:pt idx="2789">
                  <c:v>39315.0</c:v>
                </c:pt>
                <c:pt idx="2790">
                  <c:v>39316.0</c:v>
                </c:pt>
                <c:pt idx="2791">
                  <c:v>39317.0</c:v>
                </c:pt>
                <c:pt idx="2792">
                  <c:v>39318.0</c:v>
                </c:pt>
                <c:pt idx="2793">
                  <c:v>39319.0</c:v>
                </c:pt>
                <c:pt idx="2794">
                  <c:v>39320.0</c:v>
                </c:pt>
                <c:pt idx="2795">
                  <c:v>39321.0</c:v>
                </c:pt>
                <c:pt idx="2796">
                  <c:v>39322.0</c:v>
                </c:pt>
                <c:pt idx="2797">
                  <c:v>39323.0</c:v>
                </c:pt>
                <c:pt idx="2798">
                  <c:v>39324.0</c:v>
                </c:pt>
                <c:pt idx="2799">
                  <c:v>39325.0</c:v>
                </c:pt>
                <c:pt idx="2800">
                  <c:v>39326.0</c:v>
                </c:pt>
                <c:pt idx="2801">
                  <c:v>39327.0</c:v>
                </c:pt>
                <c:pt idx="2802">
                  <c:v>39328.0</c:v>
                </c:pt>
                <c:pt idx="2803">
                  <c:v>39329.0</c:v>
                </c:pt>
                <c:pt idx="2804">
                  <c:v>39330.0</c:v>
                </c:pt>
                <c:pt idx="2805">
                  <c:v>39331.0</c:v>
                </c:pt>
                <c:pt idx="2806">
                  <c:v>39332.0</c:v>
                </c:pt>
                <c:pt idx="2807">
                  <c:v>39333.0</c:v>
                </c:pt>
                <c:pt idx="2808">
                  <c:v>39334.0</c:v>
                </c:pt>
                <c:pt idx="2809">
                  <c:v>39335.0</c:v>
                </c:pt>
                <c:pt idx="2810">
                  <c:v>39336.0</c:v>
                </c:pt>
                <c:pt idx="2811">
                  <c:v>39337.0</c:v>
                </c:pt>
                <c:pt idx="2812">
                  <c:v>39338.0</c:v>
                </c:pt>
                <c:pt idx="2813">
                  <c:v>39339.0</c:v>
                </c:pt>
                <c:pt idx="2814">
                  <c:v>39340.0</c:v>
                </c:pt>
                <c:pt idx="2815">
                  <c:v>39341.0</c:v>
                </c:pt>
                <c:pt idx="2816">
                  <c:v>39342.0</c:v>
                </c:pt>
                <c:pt idx="2817">
                  <c:v>39343.0</c:v>
                </c:pt>
                <c:pt idx="2818">
                  <c:v>39344.0</c:v>
                </c:pt>
                <c:pt idx="2819">
                  <c:v>39345.0</c:v>
                </c:pt>
                <c:pt idx="2820">
                  <c:v>39346.0</c:v>
                </c:pt>
                <c:pt idx="2821">
                  <c:v>39347.0</c:v>
                </c:pt>
                <c:pt idx="2822">
                  <c:v>39348.0</c:v>
                </c:pt>
                <c:pt idx="2823">
                  <c:v>39349.0</c:v>
                </c:pt>
                <c:pt idx="2824">
                  <c:v>39350.0</c:v>
                </c:pt>
                <c:pt idx="2825">
                  <c:v>39351.0</c:v>
                </c:pt>
                <c:pt idx="2826">
                  <c:v>39352.0</c:v>
                </c:pt>
                <c:pt idx="2827">
                  <c:v>39353.0</c:v>
                </c:pt>
                <c:pt idx="2828">
                  <c:v>39354.0</c:v>
                </c:pt>
                <c:pt idx="2829">
                  <c:v>39355.0</c:v>
                </c:pt>
                <c:pt idx="2830">
                  <c:v>39356.0</c:v>
                </c:pt>
                <c:pt idx="2831">
                  <c:v>39357.0</c:v>
                </c:pt>
                <c:pt idx="2832">
                  <c:v>39358.0</c:v>
                </c:pt>
                <c:pt idx="2833">
                  <c:v>39359.0</c:v>
                </c:pt>
                <c:pt idx="2834">
                  <c:v>39360.0</c:v>
                </c:pt>
                <c:pt idx="2835">
                  <c:v>39361.0</c:v>
                </c:pt>
                <c:pt idx="2836">
                  <c:v>39362.0</c:v>
                </c:pt>
                <c:pt idx="2837">
                  <c:v>39363.0</c:v>
                </c:pt>
                <c:pt idx="2838">
                  <c:v>39364.0</c:v>
                </c:pt>
                <c:pt idx="2839">
                  <c:v>39365.0</c:v>
                </c:pt>
                <c:pt idx="2840">
                  <c:v>39366.0</c:v>
                </c:pt>
                <c:pt idx="2841">
                  <c:v>39367.0</c:v>
                </c:pt>
                <c:pt idx="2842">
                  <c:v>39368.0</c:v>
                </c:pt>
                <c:pt idx="2843">
                  <c:v>39369.0</c:v>
                </c:pt>
                <c:pt idx="2844">
                  <c:v>39370.0</c:v>
                </c:pt>
                <c:pt idx="2845">
                  <c:v>39371.0</c:v>
                </c:pt>
                <c:pt idx="2846">
                  <c:v>39372.0</c:v>
                </c:pt>
                <c:pt idx="2847">
                  <c:v>39373.0</c:v>
                </c:pt>
                <c:pt idx="2848">
                  <c:v>39374.0</c:v>
                </c:pt>
                <c:pt idx="2849">
                  <c:v>39375.0</c:v>
                </c:pt>
                <c:pt idx="2850">
                  <c:v>39376.0</c:v>
                </c:pt>
                <c:pt idx="2851">
                  <c:v>39377.0</c:v>
                </c:pt>
                <c:pt idx="2852">
                  <c:v>39378.0</c:v>
                </c:pt>
                <c:pt idx="2853">
                  <c:v>39379.0</c:v>
                </c:pt>
                <c:pt idx="2854">
                  <c:v>39380.0</c:v>
                </c:pt>
                <c:pt idx="2855">
                  <c:v>39381.0</c:v>
                </c:pt>
                <c:pt idx="2856">
                  <c:v>39382.0</c:v>
                </c:pt>
                <c:pt idx="2857">
                  <c:v>39383.0</c:v>
                </c:pt>
                <c:pt idx="2858">
                  <c:v>39384.0</c:v>
                </c:pt>
                <c:pt idx="2859">
                  <c:v>39385.0</c:v>
                </c:pt>
                <c:pt idx="2860">
                  <c:v>39386.0</c:v>
                </c:pt>
                <c:pt idx="2861">
                  <c:v>39387.0</c:v>
                </c:pt>
                <c:pt idx="2862">
                  <c:v>39388.0</c:v>
                </c:pt>
                <c:pt idx="2863">
                  <c:v>39389.0</c:v>
                </c:pt>
                <c:pt idx="2864">
                  <c:v>39390.0</c:v>
                </c:pt>
                <c:pt idx="2865">
                  <c:v>39391.0</c:v>
                </c:pt>
                <c:pt idx="2866">
                  <c:v>39392.0</c:v>
                </c:pt>
                <c:pt idx="2867">
                  <c:v>39393.0</c:v>
                </c:pt>
                <c:pt idx="2868">
                  <c:v>39394.0</c:v>
                </c:pt>
                <c:pt idx="2869">
                  <c:v>39395.0</c:v>
                </c:pt>
                <c:pt idx="2870">
                  <c:v>39396.0</c:v>
                </c:pt>
                <c:pt idx="2871">
                  <c:v>39397.0</c:v>
                </c:pt>
                <c:pt idx="2872">
                  <c:v>39398.0</c:v>
                </c:pt>
                <c:pt idx="2873">
                  <c:v>39399.0</c:v>
                </c:pt>
                <c:pt idx="2874">
                  <c:v>39400.0</c:v>
                </c:pt>
                <c:pt idx="2875">
                  <c:v>39401.0</c:v>
                </c:pt>
                <c:pt idx="2876">
                  <c:v>39402.0</c:v>
                </c:pt>
                <c:pt idx="2877">
                  <c:v>39403.0</c:v>
                </c:pt>
                <c:pt idx="2878">
                  <c:v>39404.0</c:v>
                </c:pt>
                <c:pt idx="2879">
                  <c:v>39405.0</c:v>
                </c:pt>
                <c:pt idx="2880">
                  <c:v>39406.0</c:v>
                </c:pt>
                <c:pt idx="2881">
                  <c:v>39407.0</c:v>
                </c:pt>
                <c:pt idx="2882">
                  <c:v>39408.0</c:v>
                </c:pt>
                <c:pt idx="2883">
                  <c:v>39409.0</c:v>
                </c:pt>
                <c:pt idx="2884">
                  <c:v>39410.0</c:v>
                </c:pt>
                <c:pt idx="2885">
                  <c:v>39411.0</c:v>
                </c:pt>
                <c:pt idx="2886">
                  <c:v>39412.0</c:v>
                </c:pt>
                <c:pt idx="2887">
                  <c:v>39413.0</c:v>
                </c:pt>
                <c:pt idx="2888">
                  <c:v>39414.0</c:v>
                </c:pt>
                <c:pt idx="2889">
                  <c:v>39415.0</c:v>
                </c:pt>
                <c:pt idx="2890">
                  <c:v>39416.0</c:v>
                </c:pt>
                <c:pt idx="2891">
                  <c:v>39417.0</c:v>
                </c:pt>
                <c:pt idx="2892">
                  <c:v>39418.0</c:v>
                </c:pt>
                <c:pt idx="2893">
                  <c:v>39419.0</c:v>
                </c:pt>
                <c:pt idx="2894">
                  <c:v>39420.0</c:v>
                </c:pt>
                <c:pt idx="2895">
                  <c:v>39421.0</c:v>
                </c:pt>
                <c:pt idx="2896">
                  <c:v>39422.0</c:v>
                </c:pt>
                <c:pt idx="2897">
                  <c:v>39423.0</c:v>
                </c:pt>
                <c:pt idx="2898">
                  <c:v>39424.0</c:v>
                </c:pt>
                <c:pt idx="2899">
                  <c:v>39425.0</c:v>
                </c:pt>
                <c:pt idx="2900">
                  <c:v>39426.0</c:v>
                </c:pt>
                <c:pt idx="2901">
                  <c:v>39427.0</c:v>
                </c:pt>
                <c:pt idx="2902">
                  <c:v>39428.0</c:v>
                </c:pt>
                <c:pt idx="2903">
                  <c:v>39429.0</c:v>
                </c:pt>
                <c:pt idx="2904">
                  <c:v>39430.0</c:v>
                </c:pt>
                <c:pt idx="2905">
                  <c:v>39431.0</c:v>
                </c:pt>
                <c:pt idx="2906">
                  <c:v>39432.0</c:v>
                </c:pt>
                <c:pt idx="2907">
                  <c:v>39433.0</c:v>
                </c:pt>
                <c:pt idx="2908">
                  <c:v>39434.0</c:v>
                </c:pt>
                <c:pt idx="2909">
                  <c:v>39435.0</c:v>
                </c:pt>
                <c:pt idx="2910">
                  <c:v>39436.0</c:v>
                </c:pt>
                <c:pt idx="2911">
                  <c:v>39437.0</c:v>
                </c:pt>
                <c:pt idx="2912">
                  <c:v>39438.0</c:v>
                </c:pt>
                <c:pt idx="2913">
                  <c:v>39439.0</c:v>
                </c:pt>
                <c:pt idx="2914">
                  <c:v>39440.0</c:v>
                </c:pt>
                <c:pt idx="2915">
                  <c:v>39441.0</c:v>
                </c:pt>
                <c:pt idx="2916">
                  <c:v>39442.0</c:v>
                </c:pt>
                <c:pt idx="2917">
                  <c:v>39443.0</c:v>
                </c:pt>
                <c:pt idx="2918">
                  <c:v>39444.0</c:v>
                </c:pt>
                <c:pt idx="2919">
                  <c:v>39445.0</c:v>
                </c:pt>
                <c:pt idx="2920">
                  <c:v>39446.0</c:v>
                </c:pt>
                <c:pt idx="2921">
                  <c:v>39447.0</c:v>
                </c:pt>
                <c:pt idx="2922">
                  <c:v>39448.0</c:v>
                </c:pt>
                <c:pt idx="2923">
                  <c:v>39449.0</c:v>
                </c:pt>
                <c:pt idx="2924">
                  <c:v>39450.0</c:v>
                </c:pt>
                <c:pt idx="2925">
                  <c:v>39451.0</c:v>
                </c:pt>
                <c:pt idx="2926">
                  <c:v>39452.0</c:v>
                </c:pt>
                <c:pt idx="2927">
                  <c:v>39453.0</c:v>
                </c:pt>
                <c:pt idx="2928">
                  <c:v>39454.0</c:v>
                </c:pt>
                <c:pt idx="2929">
                  <c:v>39455.0</c:v>
                </c:pt>
                <c:pt idx="2930">
                  <c:v>39456.0</c:v>
                </c:pt>
                <c:pt idx="2931">
                  <c:v>39457.0</c:v>
                </c:pt>
                <c:pt idx="2932">
                  <c:v>39458.0</c:v>
                </c:pt>
                <c:pt idx="2933">
                  <c:v>39459.0</c:v>
                </c:pt>
                <c:pt idx="2934">
                  <c:v>39460.0</c:v>
                </c:pt>
                <c:pt idx="2935">
                  <c:v>39461.0</c:v>
                </c:pt>
                <c:pt idx="2936">
                  <c:v>39462.0</c:v>
                </c:pt>
                <c:pt idx="2937">
                  <c:v>39463.0</c:v>
                </c:pt>
                <c:pt idx="2938">
                  <c:v>39464.0</c:v>
                </c:pt>
                <c:pt idx="2939">
                  <c:v>39465.0</c:v>
                </c:pt>
                <c:pt idx="2940">
                  <c:v>39466.0</c:v>
                </c:pt>
                <c:pt idx="2941">
                  <c:v>39467.0</c:v>
                </c:pt>
                <c:pt idx="2942">
                  <c:v>39468.0</c:v>
                </c:pt>
                <c:pt idx="2943">
                  <c:v>39469.0</c:v>
                </c:pt>
                <c:pt idx="2944">
                  <c:v>39470.0</c:v>
                </c:pt>
                <c:pt idx="2945">
                  <c:v>39471.0</c:v>
                </c:pt>
                <c:pt idx="2946">
                  <c:v>39472.0</c:v>
                </c:pt>
                <c:pt idx="2947">
                  <c:v>39473.0</c:v>
                </c:pt>
                <c:pt idx="2948">
                  <c:v>39474.0</c:v>
                </c:pt>
                <c:pt idx="2949">
                  <c:v>39475.0</c:v>
                </c:pt>
                <c:pt idx="2950">
                  <c:v>39476.0</c:v>
                </c:pt>
                <c:pt idx="2951">
                  <c:v>39477.0</c:v>
                </c:pt>
                <c:pt idx="2952">
                  <c:v>39478.0</c:v>
                </c:pt>
                <c:pt idx="2953">
                  <c:v>39479.0</c:v>
                </c:pt>
                <c:pt idx="2954">
                  <c:v>39480.0</c:v>
                </c:pt>
                <c:pt idx="2955">
                  <c:v>39481.0</c:v>
                </c:pt>
                <c:pt idx="2956">
                  <c:v>39482.0</c:v>
                </c:pt>
                <c:pt idx="2957">
                  <c:v>39483.0</c:v>
                </c:pt>
                <c:pt idx="2958">
                  <c:v>39484.0</c:v>
                </c:pt>
                <c:pt idx="2959">
                  <c:v>39485.0</c:v>
                </c:pt>
                <c:pt idx="2960">
                  <c:v>39486.0</c:v>
                </c:pt>
                <c:pt idx="2961">
                  <c:v>39487.0</c:v>
                </c:pt>
                <c:pt idx="2962">
                  <c:v>39488.0</c:v>
                </c:pt>
                <c:pt idx="2963">
                  <c:v>39489.0</c:v>
                </c:pt>
                <c:pt idx="2964">
                  <c:v>39490.0</c:v>
                </c:pt>
                <c:pt idx="2965">
                  <c:v>39491.0</c:v>
                </c:pt>
                <c:pt idx="2966">
                  <c:v>39492.0</c:v>
                </c:pt>
                <c:pt idx="2967">
                  <c:v>39493.0</c:v>
                </c:pt>
                <c:pt idx="2968">
                  <c:v>39494.0</c:v>
                </c:pt>
                <c:pt idx="2969">
                  <c:v>39495.0</c:v>
                </c:pt>
                <c:pt idx="2970">
                  <c:v>39496.0</c:v>
                </c:pt>
                <c:pt idx="2971">
                  <c:v>39497.0</c:v>
                </c:pt>
                <c:pt idx="2972">
                  <c:v>39498.0</c:v>
                </c:pt>
                <c:pt idx="2973">
                  <c:v>39499.0</c:v>
                </c:pt>
                <c:pt idx="2974">
                  <c:v>39500.0</c:v>
                </c:pt>
                <c:pt idx="2975">
                  <c:v>39501.0</c:v>
                </c:pt>
                <c:pt idx="2976">
                  <c:v>39502.0</c:v>
                </c:pt>
                <c:pt idx="2977">
                  <c:v>39503.0</c:v>
                </c:pt>
                <c:pt idx="2978">
                  <c:v>39504.0</c:v>
                </c:pt>
                <c:pt idx="2979">
                  <c:v>39505.0</c:v>
                </c:pt>
                <c:pt idx="2980">
                  <c:v>39506.0</c:v>
                </c:pt>
                <c:pt idx="2981">
                  <c:v>39507.0</c:v>
                </c:pt>
                <c:pt idx="2982">
                  <c:v>39508.0</c:v>
                </c:pt>
                <c:pt idx="2983">
                  <c:v>39509.0</c:v>
                </c:pt>
                <c:pt idx="2984">
                  <c:v>39510.0</c:v>
                </c:pt>
                <c:pt idx="2985">
                  <c:v>39511.0</c:v>
                </c:pt>
                <c:pt idx="2986">
                  <c:v>39512.0</c:v>
                </c:pt>
                <c:pt idx="2987">
                  <c:v>39513.0</c:v>
                </c:pt>
                <c:pt idx="2988">
                  <c:v>39514.0</c:v>
                </c:pt>
                <c:pt idx="2989">
                  <c:v>39515.0</c:v>
                </c:pt>
                <c:pt idx="2990">
                  <c:v>39516.0</c:v>
                </c:pt>
                <c:pt idx="2991">
                  <c:v>39517.0</c:v>
                </c:pt>
                <c:pt idx="2992">
                  <c:v>39518.0</c:v>
                </c:pt>
                <c:pt idx="2993">
                  <c:v>39519.0</c:v>
                </c:pt>
                <c:pt idx="2994">
                  <c:v>39520.0</c:v>
                </c:pt>
                <c:pt idx="2995">
                  <c:v>39521.0</c:v>
                </c:pt>
                <c:pt idx="2996">
                  <c:v>39522.0</c:v>
                </c:pt>
                <c:pt idx="2997">
                  <c:v>39523.0</c:v>
                </c:pt>
                <c:pt idx="2998">
                  <c:v>39524.0</c:v>
                </c:pt>
                <c:pt idx="2999">
                  <c:v>39525.0</c:v>
                </c:pt>
                <c:pt idx="3000">
                  <c:v>39526.0</c:v>
                </c:pt>
                <c:pt idx="3001">
                  <c:v>39527.0</c:v>
                </c:pt>
                <c:pt idx="3002">
                  <c:v>39528.0</c:v>
                </c:pt>
                <c:pt idx="3003">
                  <c:v>39529.0</c:v>
                </c:pt>
                <c:pt idx="3004">
                  <c:v>39530.0</c:v>
                </c:pt>
                <c:pt idx="3005">
                  <c:v>39531.0</c:v>
                </c:pt>
                <c:pt idx="3006">
                  <c:v>39532.0</c:v>
                </c:pt>
                <c:pt idx="3007">
                  <c:v>39533.0</c:v>
                </c:pt>
                <c:pt idx="3008">
                  <c:v>39534.0</c:v>
                </c:pt>
                <c:pt idx="3009">
                  <c:v>39535.0</c:v>
                </c:pt>
                <c:pt idx="3010">
                  <c:v>39536.0</c:v>
                </c:pt>
                <c:pt idx="3011">
                  <c:v>39537.0</c:v>
                </c:pt>
                <c:pt idx="3012">
                  <c:v>39538.0</c:v>
                </c:pt>
                <c:pt idx="3013">
                  <c:v>39539.0</c:v>
                </c:pt>
                <c:pt idx="3014">
                  <c:v>39540.0</c:v>
                </c:pt>
                <c:pt idx="3015">
                  <c:v>39541.0</c:v>
                </c:pt>
                <c:pt idx="3016">
                  <c:v>39542.0</c:v>
                </c:pt>
                <c:pt idx="3017">
                  <c:v>39543.0</c:v>
                </c:pt>
                <c:pt idx="3018">
                  <c:v>39544.0</c:v>
                </c:pt>
                <c:pt idx="3019">
                  <c:v>39545.0</c:v>
                </c:pt>
                <c:pt idx="3020">
                  <c:v>39546.0</c:v>
                </c:pt>
                <c:pt idx="3021">
                  <c:v>39547.0</c:v>
                </c:pt>
                <c:pt idx="3022">
                  <c:v>39548.0</c:v>
                </c:pt>
                <c:pt idx="3023">
                  <c:v>39549.0</c:v>
                </c:pt>
                <c:pt idx="3024">
                  <c:v>39550.0</c:v>
                </c:pt>
                <c:pt idx="3025">
                  <c:v>39551.0</c:v>
                </c:pt>
                <c:pt idx="3026">
                  <c:v>39552.0</c:v>
                </c:pt>
                <c:pt idx="3027">
                  <c:v>39553.0</c:v>
                </c:pt>
                <c:pt idx="3028">
                  <c:v>39554.0</c:v>
                </c:pt>
                <c:pt idx="3029">
                  <c:v>39555.0</c:v>
                </c:pt>
                <c:pt idx="3030">
                  <c:v>39556.0</c:v>
                </c:pt>
                <c:pt idx="3031">
                  <c:v>39557.0</c:v>
                </c:pt>
                <c:pt idx="3032">
                  <c:v>39558.0</c:v>
                </c:pt>
                <c:pt idx="3033">
                  <c:v>39559.0</c:v>
                </c:pt>
                <c:pt idx="3034">
                  <c:v>39560.0</c:v>
                </c:pt>
                <c:pt idx="3035">
                  <c:v>39561.0</c:v>
                </c:pt>
                <c:pt idx="3036">
                  <c:v>39562.0</c:v>
                </c:pt>
                <c:pt idx="3037">
                  <c:v>39563.0</c:v>
                </c:pt>
                <c:pt idx="3038">
                  <c:v>39564.0</c:v>
                </c:pt>
                <c:pt idx="3039">
                  <c:v>39565.0</c:v>
                </c:pt>
                <c:pt idx="3040">
                  <c:v>39566.0</c:v>
                </c:pt>
                <c:pt idx="3041">
                  <c:v>39567.0</c:v>
                </c:pt>
                <c:pt idx="3042">
                  <c:v>39568.0</c:v>
                </c:pt>
                <c:pt idx="3043">
                  <c:v>39569.0</c:v>
                </c:pt>
                <c:pt idx="3044">
                  <c:v>39570.0</c:v>
                </c:pt>
                <c:pt idx="3045">
                  <c:v>39571.0</c:v>
                </c:pt>
                <c:pt idx="3046">
                  <c:v>39572.0</c:v>
                </c:pt>
                <c:pt idx="3047">
                  <c:v>39573.0</c:v>
                </c:pt>
                <c:pt idx="3048">
                  <c:v>39574.0</c:v>
                </c:pt>
                <c:pt idx="3049">
                  <c:v>39575.0</c:v>
                </c:pt>
                <c:pt idx="3050">
                  <c:v>39576.0</c:v>
                </c:pt>
                <c:pt idx="3051">
                  <c:v>39577.0</c:v>
                </c:pt>
                <c:pt idx="3052">
                  <c:v>39578.0</c:v>
                </c:pt>
                <c:pt idx="3053">
                  <c:v>39579.0</c:v>
                </c:pt>
                <c:pt idx="3054">
                  <c:v>39580.0</c:v>
                </c:pt>
                <c:pt idx="3055">
                  <c:v>39581.0</c:v>
                </c:pt>
                <c:pt idx="3056">
                  <c:v>39582.0</c:v>
                </c:pt>
                <c:pt idx="3057">
                  <c:v>39583.0</c:v>
                </c:pt>
                <c:pt idx="3058">
                  <c:v>39584.0</c:v>
                </c:pt>
                <c:pt idx="3059">
                  <c:v>39585.0</c:v>
                </c:pt>
                <c:pt idx="3060">
                  <c:v>39586.0</c:v>
                </c:pt>
                <c:pt idx="3061">
                  <c:v>39587.0</c:v>
                </c:pt>
                <c:pt idx="3062">
                  <c:v>39588.0</c:v>
                </c:pt>
                <c:pt idx="3063">
                  <c:v>39589.0</c:v>
                </c:pt>
                <c:pt idx="3064">
                  <c:v>39590.0</c:v>
                </c:pt>
                <c:pt idx="3065">
                  <c:v>39591.0</c:v>
                </c:pt>
                <c:pt idx="3066">
                  <c:v>39592.0</c:v>
                </c:pt>
                <c:pt idx="3067">
                  <c:v>39593.0</c:v>
                </c:pt>
                <c:pt idx="3068">
                  <c:v>39594.0</c:v>
                </c:pt>
                <c:pt idx="3069">
                  <c:v>39595.0</c:v>
                </c:pt>
                <c:pt idx="3070">
                  <c:v>39596.0</c:v>
                </c:pt>
                <c:pt idx="3071">
                  <c:v>39597.0</c:v>
                </c:pt>
                <c:pt idx="3072">
                  <c:v>39598.0</c:v>
                </c:pt>
                <c:pt idx="3073">
                  <c:v>39599.0</c:v>
                </c:pt>
                <c:pt idx="3074">
                  <c:v>39600.0</c:v>
                </c:pt>
                <c:pt idx="3075">
                  <c:v>39601.0</c:v>
                </c:pt>
                <c:pt idx="3076">
                  <c:v>39602.0</c:v>
                </c:pt>
                <c:pt idx="3077">
                  <c:v>39603.0</c:v>
                </c:pt>
                <c:pt idx="3078">
                  <c:v>39604.0</c:v>
                </c:pt>
                <c:pt idx="3079">
                  <c:v>39605.0</c:v>
                </c:pt>
                <c:pt idx="3080">
                  <c:v>39606.0</c:v>
                </c:pt>
                <c:pt idx="3081">
                  <c:v>39607.0</c:v>
                </c:pt>
                <c:pt idx="3082">
                  <c:v>39608.0</c:v>
                </c:pt>
                <c:pt idx="3083">
                  <c:v>39609.0</c:v>
                </c:pt>
                <c:pt idx="3084">
                  <c:v>39610.0</c:v>
                </c:pt>
                <c:pt idx="3085">
                  <c:v>39611.0</c:v>
                </c:pt>
                <c:pt idx="3086">
                  <c:v>39612.0</c:v>
                </c:pt>
                <c:pt idx="3087">
                  <c:v>39613.0</c:v>
                </c:pt>
                <c:pt idx="3088">
                  <c:v>39614.0</c:v>
                </c:pt>
                <c:pt idx="3089">
                  <c:v>39615.0</c:v>
                </c:pt>
                <c:pt idx="3090">
                  <c:v>39616.0</c:v>
                </c:pt>
                <c:pt idx="3091">
                  <c:v>39617.0</c:v>
                </c:pt>
                <c:pt idx="3092">
                  <c:v>39618.0</c:v>
                </c:pt>
                <c:pt idx="3093">
                  <c:v>39619.0</c:v>
                </c:pt>
                <c:pt idx="3094">
                  <c:v>39620.0</c:v>
                </c:pt>
                <c:pt idx="3095">
                  <c:v>39621.0</c:v>
                </c:pt>
                <c:pt idx="3096">
                  <c:v>39622.0</c:v>
                </c:pt>
                <c:pt idx="3097">
                  <c:v>39623.0</c:v>
                </c:pt>
                <c:pt idx="3098">
                  <c:v>39624.0</c:v>
                </c:pt>
                <c:pt idx="3099">
                  <c:v>39625.0</c:v>
                </c:pt>
                <c:pt idx="3100">
                  <c:v>39626.0</c:v>
                </c:pt>
                <c:pt idx="3101">
                  <c:v>39627.0</c:v>
                </c:pt>
                <c:pt idx="3102">
                  <c:v>39628.0</c:v>
                </c:pt>
                <c:pt idx="3103">
                  <c:v>39629.0</c:v>
                </c:pt>
                <c:pt idx="3104">
                  <c:v>39630.0</c:v>
                </c:pt>
                <c:pt idx="3105">
                  <c:v>39631.0</c:v>
                </c:pt>
                <c:pt idx="3106">
                  <c:v>39632.0</c:v>
                </c:pt>
                <c:pt idx="3107">
                  <c:v>39633.0</c:v>
                </c:pt>
                <c:pt idx="3108">
                  <c:v>39634.0</c:v>
                </c:pt>
                <c:pt idx="3109">
                  <c:v>39635.0</c:v>
                </c:pt>
                <c:pt idx="3110">
                  <c:v>39636.0</c:v>
                </c:pt>
                <c:pt idx="3111">
                  <c:v>39637.0</c:v>
                </c:pt>
                <c:pt idx="3112">
                  <c:v>39638.0</c:v>
                </c:pt>
                <c:pt idx="3113">
                  <c:v>39639.0</c:v>
                </c:pt>
                <c:pt idx="3114">
                  <c:v>39640.0</c:v>
                </c:pt>
                <c:pt idx="3115">
                  <c:v>39641.0</c:v>
                </c:pt>
                <c:pt idx="3116">
                  <c:v>39642.0</c:v>
                </c:pt>
                <c:pt idx="3117">
                  <c:v>39643.0</c:v>
                </c:pt>
                <c:pt idx="3118">
                  <c:v>39644.0</c:v>
                </c:pt>
                <c:pt idx="3119">
                  <c:v>39645.0</c:v>
                </c:pt>
                <c:pt idx="3120">
                  <c:v>39646.0</c:v>
                </c:pt>
                <c:pt idx="3121">
                  <c:v>39647.0</c:v>
                </c:pt>
                <c:pt idx="3122">
                  <c:v>39648.0</c:v>
                </c:pt>
                <c:pt idx="3123">
                  <c:v>39649.0</c:v>
                </c:pt>
                <c:pt idx="3124">
                  <c:v>39650.0</c:v>
                </c:pt>
                <c:pt idx="3125">
                  <c:v>39651.0</c:v>
                </c:pt>
                <c:pt idx="3126">
                  <c:v>39652.0</c:v>
                </c:pt>
                <c:pt idx="3127">
                  <c:v>39653.0</c:v>
                </c:pt>
                <c:pt idx="3128">
                  <c:v>39654.0</c:v>
                </c:pt>
                <c:pt idx="3129">
                  <c:v>39655.0</c:v>
                </c:pt>
                <c:pt idx="3130">
                  <c:v>39656.0</c:v>
                </c:pt>
                <c:pt idx="3131">
                  <c:v>39657.0</c:v>
                </c:pt>
                <c:pt idx="3132">
                  <c:v>39658.0</c:v>
                </c:pt>
                <c:pt idx="3133">
                  <c:v>39659.0</c:v>
                </c:pt>
                <c:pt idx="3134">
                  <c:v>39660.0</c:v>
                </c:pt>
                <c:pt idx="3135">
                  <c:v>39661.0</c:v>
                </c:pt>
                <c:pt idx="3136">
                  <c:v>39662.0</c:v>
                </c:pt>
                <c:pt idx="3137">
                  <c:v>39663.0</c:v>
                </c:pt>
                <c:pt idx="3138">
                  <c:v>39664.0</c:v>
                </c:pt>
                <c:pt idx="3139">
                  <c:v>39665.0</c:v>
                </c:pt>
                <c:pt idx="3140">
                  <c:v>39666.0</c:v>
                </c:pt>
                <c:pt idx="3141">
                  <c:v>39667.0</c:v>
                </c:pt>
                <c:pt idx="3142">
                  <c:v>39668.0</c:v>
                </c:pt>
                <c:pt idx="3143">
                  <c:v>39669.0</c:v>
                </c:pt>
                <c:pt idx="3144">
                  <c:v>39670.0</c:v>
                </c:pt>
                <c:pt idx="3145">
                  <c:v>39671.0</c:v>
                </c:pt>
                <c:pt idx="3146">
                  <c:v>39672.0</c:v>
                </c:pt>
                <c:pt idx="3147">
                  <c:v>39673.0</c:v>
                </c:pt>
                <c:pt idx="3148">
                  <c:v>39674.0</c:v>
                </c:pt>
                <c:pt idx="3149">
                  <c:v>39675.0</c:v>
                </c:pt>
                <c:pt idx="3150">
                  <c:v>39676.0</c:v>
                </c:pt>
                <c:pt idx="3151">
                  <c:v>39677.0</c:v>
                </c:pt>
                <c:pt idx="3152">
                  <c:v>39678.0</c:v>
                </c:pt>
                <c:pt idx="3153">
                  <c:v>39679.0</c:v>
                </c:pt>
                <c:pt idx="3154">
                  <c:v>39680.0</c:v>
                </c:pt>
                <c:pt idx="3155">
                  <c:v>39681.0</c:v>
                </c:pt>
                <c:pt idx="3156">
                  <c:v>39682.0</c:v>
                </c:pt>
                <c:pt idx="3157">
                  <c:v>39683.0</c:v>
                </c:pt>
                <c:pt idx="3158">
                  <c:v>39684.0</c:v>
                </c:pt>
                <c:pt idx="3159">
                  <c:v>39685.0</c:v>
                </c:pt>
                <c:pt idx="3160">
                  <c:v>39686.0</c:v>
                </c:pt>
                <c:pt idx="3161">
                  <c:v>39687.0</c:v>
                </c:pt>
                <c:pt idx="3162">
                  <c:v>39688.0</c:v>
                </c:pt>
                <c:pt idx="3163">
                  <c:v>39689.0</c:v>
                </c:pt>
                <c:pt idx="3164">
                  <c:v>39690.0</c:v>
                </c:pt>
                <c:pt idx="3165">
                  <c:v>39691.0</c:v>
                </c:pt>
                <c:pt idx="3166">
                  <c:v>39692.0</c:v>
                </c:pt>
                <c:pt idx="3167">
                  <c:v>39693.0</c:v>
                </c:pt>
                <c:pt idx="3168">
                  <c:v>39694.0</c:v>
                </c:pt>
                <c:pt idx="3169">
                  <c:v>39695.0</c:v>
                </c:pt>
                <c:pt idx="3170">
                  <c:v>39696.0</c:v>
                </c:pt>
                <c:pt idx="3171">
                  <c:v>39697.0</c:v>
                </c:pt>
                <c:pt idx="3172">
                  <c:v>39698.0</c:v>
                </c:pt>
                <c:pt idx="3173">
                  <c:v>39699.0</c:v>
                </c:pt>
                <c:pt idx="3174">
                  <c:v>39700.0</c:v>
                </c:pt>
                <c:pt idx="3175">
                  <c:v>39701.0</c:v>
                </c:pt>
                <c:pt idx="3176">
                  <c:v>39702.0</c:v>
                </c:pt>
                <c:pt idx="3177">
                  <c:v>39703.0</c:v>
                </c:pt>
                <c:pt idx="3178">
                  <c:v>39704.0</c:v>
                </c:pt>
                <c:pt idx="3179">
                  <c:v>39705.0</c:v>
                </c:pt>
                <c:pt idx="3180">
                  <c:v>39706.0</c:v>
                </c:pt>
                <c:pt idx="3181">
                  <c:v>39707.0</c:v>
                </c:pt>
                <c:pt idx="3182">
                  <c:v>39708.0</c:v>
                </c:pt>
                <c:pt idx="3183">
                  <c:v>39709.0</c:v>
                </c:pt>
                <c:pt idx="3184">
                  <c:v>39710.0</c:v>
                </c:pt>
                <c:pt idx="3185">
                  <c:v>39711.0</c:v>
                </c:pt>
                <c:pt idx="3186">
                  <c:v>39712.0</c:v>
                </c:pt>
                <c:pt idx="3187">
                  <c:v>39713.0</c:v>
                </c:pt>
                <c:pt idx="3188">
                  <c:v>39714.0</c:v>
                </c:pt>
                <c:pt idx="3189">
                  <c:v>39715.0</c:v>
                </c:pt>
                <c:pt idx="3190">
                  <c:v>39716.0</c:v>
                </c:pt>
                <c:pt idx="3191">
                  <c:v>39717.0</c:v>
                </c:pt>
                <c:pt idx="3192">
                  <c:v>39718.0</c:v>
                </c:pt>
                <c:pt idx="3193">
                  <c:v>39719.0</c:v>
                </c:pt>
                <c:pt idx="3194">
                  <c:v>39720.0</c:v>
                </c:pt>
                <c:pt idx="3195">
                  <c:v>39721.0</c:v>
                </c:pt>
                <c:pt idx="3196">
                  <c:v>39722.0</c:v>
                </c:pt>
                <c:pt idx="3197">
                  <c:v>39723.0</c:v>
                </c:pt>
                <c:pt idx="3198">
                  <c:v>39724.0</c:v>
                </c:pt>
                <c:pt idx="3199">
                  <c:v>39725.0</c:v>
                </c:pt>
                <c:pt idx="3200">
                  <c:v>39726.0</c:v>
                </c:pt>
                <c:pt idx="3201">
                  <c:v>39727.0</c:v>
                </c:pt>
                <c:pt idx="3202">
                  <c:v>39728.0</c:v>
                </c:pt>
                <c:pt idx="3203">
                  <c:v>39729.0</c:v>
                </c:pt>
                <c:pt idx="3204">
                  <c:v>39730.0</c:v>
                </c:pt>
                <c:pt idx="3205">
                  <c:v>39731.0</c:v>
                </c:pt>
                <c:pt idx="3206">
                  <c:v>39732.0</c:v>
                </c:pt>
                <c:pt idx="3207">
                  <c:v>39733.0</c:v>
                </c:pt>
                <c:pt idx="3208">
                  <c:v>39734.0</c:v>
                </c:pt>
                <c:pt idx="3209">
                  <c:v>39735.0</c:v>
                </c:pt>
                <c:pt idx="3210">
                  <c:v>39736.0</c:v>
                </c:pt>
                <c:pt idx="3211">
                  <c:v>39737.0</c:v>
                </c:pt>
                <c:pt idx="3212">
                  <c:v>39738.0</c:v>
                </c:pt>
                <c:pt idx="3213">
                  <c:v>39739.0</c:v>
                </c:pt>
                <c:pt idx="3214">
                  <c:v>39740.0</c:v>
                </c:pt>
                <c:pt idx="3215">
                  <c:v>39741.0</c:v>
                </c:pt>
                <c:pt idx="3216">
                  <c:v>39742.0</c:v>
                </c:pt>
                <c:pt idx="3217">
                  <c:v>39743.0</c:v>
                </c:pt>
                <c:pt idx="3218">
                  <c:v>39744.0</c:v>
                </c:pt>
                <c:pt idx="3219">
                  <c:v>39745.0</c:v>
                </c:pt>
                <c:pt idx="3220">
                  <c:v>39746.0</c:v>
                </c:pt>
                <c:pt idx="3221">
                  <c:v>39747.0</c:v>
                </c:pt>
                <c:pt idx="3222">
                  <c:v>39748.0</c:v>
                </c:pt>
                <c:pt idx="3223">
                  <c:v>39749.0</c:v>
                </c:pt>
                <c:pt idx="3224">
                  <c:v>39750.0</c:v>
                </c:pt>
                <c:pt idx="3225">
                  <c:v>39751.0</c:v>
                </c:pt>
                <c:pt idx="3226">
                  <c:v>39752.0</c:v>
                </c:pt>
                <c:pt idx="3227">
                  <c:v>39753.0</c:v>
                </c:pt>
                <c:pt idx="3228">
                  <c:v>39754.0</c:v>
                </c:pt>
                <c:pt idx="3229">
                  <c:v>39755.0</c:v>
                </c:pt>
                <c:pt idx="3230">
                  <c:v>39756.0</c:v>
                </c:pt>
                <c:pt idx="3231">
                  <c:v>39757.0</c:v>
                </c:pt>
                <c:pt idx="3232">
                  <c:v>39758.0</c:v>
                </c:pt>
                <c:pt idx="3233">
                  <c:v>39759.0</c:v>
                </c:pt>
                <c:pt idx="3234">
                  <c:v>39760.0</c:v>
                </c:pt>
                <c:pt idx="3235">
                  <c:v>39761.0</c:v>
                </c:pt>
                <c:pt idx="3236">
                  <c:v>39762.0</c:v>
                </c:pt>
                <c:pt idx="3237">
                  <c:v>39763.0</c:v>
                </c:pt>
                <c:pt idx="3238">
                  <c:v>39764.0</c:v>
                </c:pt>
                <c:pt idx="3239">
                  <c:v>39765.0</c:v>
                </c:pt>
                <c:pt idx="3240">
                  <c:v>39766.0</c:v>
                </c:pt>
                <c:pt idx="3241">
                  <c:v>39767.0</c:v>
                </c:pt>
                <c:pt idx="3242">
                  <c:v>39768.0</c:v>
                </c:pt>
                <c:pt idx="3243">
                  <c:v>39769.0</c:v>
                </c:pt>
                <c:pt idx="3244">
                  <c:v>39770.0</c:v>
                </c:pt>
                <c:pt idx="3245">
                  <c:v>39771.0</c:v>
                </c:pt>
                <c:pt idx="3246">
                  <c:v>39772.0</c:v>
                </c:pt>
                <c:pt idx="3247">
                  <c:v>39773.0</c:v>
                </c:pt>
                <c:pt idx="3248">
                  <c:v>39774.0</c:v>
                </c:pt>
                <c:pt idx="3249">
                  <c:v>39775.0</c:v>
                </c:pt>
                <c:pt idx="3250">
                  <c:v>39776.0</c:v>
                </c:pt>
                <c:pt idx="3251">
                  <c:v>39777.0</c:v>
                </c:pt>
                <c:pt idx="3252">
                  <c:v>39778.0</c:v>
                </c:pt>
                <c:pt idx="3253">
                  <c:v>39779.0</c:v>
                </c:pt>
                <c:pt idx="3254">
                  <c:v>39780.0</c:v>
                </c:pt>
                <c:pt idx="3255">
                  <c:v>39781.0</c:v>
                </c:pt>
                <c:pt idx="3256">
                  <c:v>39782.0</c:v>
                </c:pt>
                <c:pt idx="3257">
                  <c:v>39783.0</c:v>
                </c:pt>
                <c:pt idx="3258">
                  <c:v>39784.0</c:v>
                </c:pt>
                <c:pt idx="3259">
                  <c:v>39785.0</c:v>
                </c:pt>
                <c:pt idx="3260">
                  <c:v>39786.0</c:v>
                </c:pt>
                <c:pt idx="3261">
                  <c:v>39787.0</c:v>
                </c:pt>
                <c:pt idx="3262">
                  <c:v>39788.0</c:v>
                </c:pt>
                <c:pt idx="3263">
                  <c:v>39789.0</c:v>
                </c:pt>
                <c:pt idx="3264">
                  <c:v>39790.0</c:v>
                </c:pt>
                <c:pt idx="3265">
                  <c:v>39791.0</c:v>
                </c:pt>
                <c:pt idx="3266">
                  <c:v>39792.0</c:v>
                </c:pt>
                <c:pt idx="3267">
                  <c:v>39793.0</c:v>
                </c:pt>
                <c:pt idx="3268">
                  <c:v>39794.0</c:v>
                </c:pt>
                <c:pt idx="3269">
                  <c:v>39795.0</c:v>
                </c:pt>
                <c:pt idx="3270">
                  <c:v>39796.0</c:v>
                </c:pt>
                <c:pt idx="3271">
                  <c:v>39797.0</c:v>
                </c:pt>
                <c:pt idx="3272">
                  <c:v>39798.0</c:v>
                </c:pt>
                <c:pt idx="3273">
                  <c:v>39799.0</c:v>
                </c:pt>
                <c:pt idx="3274">
                  <c:v>39800.0</c:v>
                </c:pt>
                <c:pt idx="3275">
                  <c:v>39801.0</c:v>
                </c:pt>
                <c:pt idx="3276">
                  <c:v>39802.0</c:v>
                </c:pt>
                <c:pt idx="3277">
                  <c:v>39803.0</c:v>
                </c:pt>
                <c:pt idx="3278">
                  <c:v>39804.0</c:v>
                </c:pt>
                <c:pt idx="3279">
                  <c:v>39805.0</c:v>
                </c:pt>
                <c:pt idx="3280">
                  <c:v>39806.0</c:v>
                </c:pt>
                <c:pt idx="3281">
                  <c:v>39807.0</c:v>
                </c:pt>
                <c:pt idx="3282">
                  <c:v>39808.0</c:v>
                </c:pt>
                <c:pt idx="3283">
                  <c:v>39809.0</c:v>
                </c:pt>
                <c:pt idx="3284">
                  <c:v>39810.0</c:v>
                </c:pt>
                <c:pt idx="3285">
                  <c:v>39811.0</c:v>
                </c:pt>
                <c:pt idx="3286">
                  <c:v>39812.0</c:v>
                </c:pt>
                <c:pt idx="3287">
                  <c:v>39813.0</c:v>
                </c:pt>
                <c:pt idx="3288">
                  <c:v>39814.0</c:v>
                </c:pt>
                <c:pt idx="3289">
                  <c:v>39815.0</c:v>
                </c:pt>
                <c:pt idx="3290">
                  <c:v>39816.0</c:v>
                </c:pt>
                <c:pt idx="3291">
                  <c:v>39817.0</c:v>
                </c:pt>
                <c:pt idx="3292">
                  <c:v>39818.0</c:v>
                </c:pt>
                <c:pt idx="3293">
                  <c:v>39819.0</c:v>
                </c:pt>
                <c:pt idx="3294">
                  <c:v>39820.0</c:v>
                </c:pt>
                <c:pt idx="3295">
                  <c:v>39821.0</c:v>
                </c:pt>
                <c:pt idx="3296">
                  <c:v>39822.0</c:v>
                </c:pt>
                <c:pt idx="3297">
                  <c:v>39823.0</c:v>
                </c:pt>
                <c:pt idx="3298">
                  <c:v>39824.0</c:v>
                </c:pt>
                <c:pt idx="3299">
                  <c:v>39825.0</c:v>
                </c:pt>
                <c:pt idx="3300">
                  <c:v>39826.0</c:v>
                </c:pt>
                <c:pt idx="3301">
                  <c:v>39827.0</c:v>
                </c:pt>
                <c:pt idx="3302">
                  <c:v>39828.0</c:v>
                </c:pt>
                <c:pt idx="3303">
                  <c:v>39829.0</c:v>
                </c:pt>
                <c:pt idx="3304">
                  <c:v>39830.0</c:v>
                </c:pt>
                <c:pt idx="3305">
                  <c:v>39831.0</c:v>
                </c:pt>
                <c:pt idx="3306">
                  <c:v>39832.0</c:v>
                </c:pt>
                <c:pt idx="3307">
                  <c:v>39833.0</c:v>
                </c:pt>
                <c:pt idx="3308">
                  <c:v>39834.0</c:v>
                </c:pt>
                <c:pt idx="3309">
                  <c:v>39835.0</c:v>
                </c:pt>
                <c:pt idx="3310">
                  <c:v>39836.0</c:v>
                </c:pt>
                <c:pt idx="3311">
                  <c:v>39837.0</c:v>
                </c:pt>
                <c:pt idx="3312">
                  <c:v>39838.0</c:v>
                </c:pt>
                <c:pt idx="3313">
                  <c:v>39839.0</c:v>
                </c:pt>
                <c:pt idx="3314">
                  <c:v>39840.0</c:v>
                </c:pt>
                <c:pt idx="3315">
                  <c:v>39841.0</c:v>
                </c:pt>
                <c:pt idx="3316">
                  <c:v>39842.0</c:v>
                </c:pt>
                <c:pt idx="3317">
                  <c:v>39843.0</c:v>
                </c:pt>
                <c:pt idx="3318">
                  <c:v>39844.0</c:v>
                </c:pt>
                <c:pt idx="3319">
                  <c:v>39845.0</c:v>
                </c:pt>
                <c:pt idx="3320">
                  <c:v>39846.0</c:v>
                </c:pt>
                <c:pt idx="3321">
                  <c:v>39847.0</c:v>
                </c:pt>
                <c:pt idx="3322">
                  <c:v>39848.0</c:v>
                </c:pt>
                <c:pt idx="3323">
                  <c:v>39849.0</c:v>
                </c:pt>
                <c:pt idx="3324">
                  <c:v>39850.0</c:v>
                </c:pt>
                <c:pt idx="3325">
                  <c:v>39851.0</c:v>
                </c:pt>
                <c:pt idx="3326">
                  <c:v>39852.0</c:v>
                </c:pt>
                <c:pt idx="3327">
                  <c:v>39853.0</c:v>
                </c:pt>
                <c:pt idx="3328">
                  <c:v>39854.0</c:v>
                </c:pt>
                <c:pt idx="3329">
                  <c:v>39855.0</c:v>
                </c:pt>
                <c:pt idx="3330">
                  <c:v>39856.0</c:v>
                </c:pt>
                <c:pt idx="3331">
                  <c:v>39857.0</c:v>
                </c:pt>
                <c:pt idx="3332">
                  <c:v>39858.0</c:v>
                </c:pt>
                <c:pt idx="3333">
                  <c:v>39859.0</c:v>
                </c:pt>
                <c:pt idx="3334">
                  <c:v>39860.0</c:v>
                </c:pt>
                <c:pt idx="3335">
                  <c:v>39861.0</c:v>
                </c:pt>
                <c:pt idx="3336">
                  <c:v>39862.0</c:v>
                </c:pt>
                <c:pt idx="3337">
                  <c:v>39863.0</c:v>
                </c:pt>
                <c:pt idx="3338">
                  <c:v>39864.0</c:v>
                </c:pt>
                <c:pt idx="3339">
                  <c:v>39865.0</c:v>
                </c:pt>
                <c:pt idx="3340">
                  <c:v>39866.0</c:v>
                </c:pt>
                <c:pt idx="3341">
                  <c:v>39867.0</c:v>
                </c:pt>
                <c:pt idx="3342">
                  <c:v>39868.0</c:v>
                </c:pt>
                <c:pt idx="3343">
                  <c:v>39869.0</c:v>
                </c:pt>
                <c:pt idx="3344">
                  <c:v>39870.0</c:v>
                </c:pt>
                <c:pt idx="3345">
                  <c:v>39871.0</c:v>
                </c:pt>
                <c:pt idx="3346">
                  <c:v>39872.0</c:v>
                </c:pt>
                <c:pt idx="3347">
                  <c:v>39873.0</c:v>
                </c:pt>
                <c:pt idx="3348">
                  <c:v>39874.0</c:v>
                </c:pt>
                <c:pt idx="3349">
                  <c:v>39875.0</c:v>
                </c:pt>
                <c:pt idx="3350">
                  <c:v>39876.0</c:v>
                </c:pt>
                <c:pt idx="3351">
                  <c:v>39877.0</c:v>
                </c:pt>
                <c:pt idx="3352">
                  <c:v>39878.0</c:v>
                </c:pt>
                <c:pt idx="3353">
                  <c:v>39879.0</c:v>
                </c:pt>
                <c:pt idx="3354">
                  <c:v>39880.0</c:v>
                </c:pt>
                <c:pt idx="3355">
                  <c:v>39881.0</c:v>
                </c:pt>
                <c:pt idx="3356">
                  <c:v>39882.0</c:v>
                </c:pt>
                <c:pt idx="3357">
                  <c:v>39883.0</c:v>
                </c:pt>
                <c:pt idx="3358">
                  <c:v>39884.0</c:v>
                </c:pt>
                <c:pt idx="3359">
                  <c:v>39885.0</c:v>
                </c:pt>
                <c:pt idx="3360">
                  <c:v>39886.0</c:v>
                </c:pt>
                <c:pt idx="3361">
                  <c:v>39887.0</c:v>
                </c:pt>
                <c:pt idx="3362">
                  <c:v>39888.0</c:v>
                </c:pt>
                <c:pt idx="3363">
                  <c:v>39889.0</c:v>
                </c:pt>
                <c:pt idx="3364">
                  <c:v>39890.0</c:v>
                </c:pt>
                <c:pt idx="3365">
                  <c:v>39891.0</c:v>
                </c:pt>
                <c:pt idx="3366">
                  <c:v>39892.0</c:v>
                </c:pt>
                <c:pt idx="3367">
                  <c:v>39893.0</c:v>
                </c:pt>
                <c:pt idx="3368">
                  <c:v>39894.0</c:v>
                </c:pt>
                <c:pt idx="3369">
                  <c:v>39895.0</c:v>
                </c:pt>
                <c:pt idx="3370">
                  <c:v>39896.0</c:v>
                </c:pt>
                <c:pt idx="3371">
                  <c:v>39897.0</c:v>
                </c:pt>
                <c:pt idx="3372">
                  <c:v>39898.0</c:v>
                </c:pt>
                <c:pt idx="3373">
                  <c:v>39899.0</c:v>
                </c:pt>
                <c:pt idx="3374">
                  <c:v>39900.0</c:v>
                </c:pt>
                <c:pt idx="3375">
                  <c:v>39901.0</c:v>
                </c:pt>
                <c:pt idx="3376">
                  <c:v>39902.0</c:v>
                </c:pt>
                <c:pt idx="3377">
                  <c:v>39903.0</c:v>
                </c:pt>
                <c:pt idx="3378">
                  <c:v>39904.0</c:v>
                </c:pt>
                <c:pt idx="3379">
                  <c:v>39905.0</c:v>
                </c:pt>
                <c:pt idx="3380">
                  <c:v>39906.0</c:v>
                </c:pt>
                <c:pt idx="3381">
                  <c:v>39907.0</c:v>
                </c:pt>
                <c:pt idx="3382">
                  <c:v>39908.0</c:v>
                </c:pt>
                <c:pt idx="3383">
                  <c:v>39909.0</c:v>
                </c:pt>
                <c:pt idx="3384">
                  <c:v>39910.0</c:v>
                </c:pt>
                <c:pt idx="3385">
                  <c:v>39911.0</c:v>
                </c:pt>
                <c:pt idx="3386">
                  <c:v>39912.0</c:v>
                </c:pt>
                <c:pt idx="3387">
                  <c:v>39913.0</c:v>
                </c:pt>
                <c:pt idx="3388">
                  <c:v>39914.0</c:v>
                </c:pt>
                <c:pt idx="3389">
                  <c:v>39915.0</c:v>
                </c:pt>
                <c:pt idx="3390">
                  <c:v>39916.0</c:v>
                </c:pt>
                <c:pt idx="3391">
                  <c:v>39917.0</c:v>
                </c:pt>
                <c:pt idx="3392">
                  <c:v>39918.0</c:v>
                </c:pt>
                <c:pt idx="3393">
                  <c:v>39919.0</c:v>
                </c:pt>
                <c:pt idx="3394">
                  <c:v>39920.0</c:v>
                </c:pt>
                <c:pt idx="3395">
                  <c:v>39921.0</c:v>
                </c:pt>
                <c:pt idx="3396">
                  <c:v>39922.0</c:v>
                </c:pt>
                <c:pt idx="3397">
                  <c:v>39923.0</c:v>
                </c:pt>
                <c:pt idx="3398">
                  <c:v>39924.0</c:v>
                </c:pt>
                <c:pt idx="3399">
                  <c:v>39925.0</c:v>
                </c:pt>
                <c:pt idx="3400">
                  <c:v>39926.0</c:v>
                </c:pt>
                <c:pt idx="3401">
                  <c:v>39927.0</c:v>
                </c:pt>
                <c:pt idx="3402">
                  <c:v>39928.0</c:v>
                </c:pt>
                <c:pt idx="3403">
                  <c:v>39929.0</c:v>
                </c:pt>
                <c:pt idx="3404">
                  <c:v>39930.0</c:v>
                </c:pt>
                <c:pt idx="3405">
                  <c:v>39931.0</c:v>
                </c:pt>
                <c:pt idx="3406">
                  <c:v>39932.0</c:v>
                </c:pt>
                <c:pt idx="3407">
                  <c:v>39933.0</c:v>
                </c:pt>
                <c:pt idx="3408">
                  <c:v>39934.0</c:v>
                </c:pt>
                <c:pt idx="3409">
                  <c:v>39935.0</c:v>
                </c:pt>
                <c:pt idx="3410">
                  <c:v>39936.0</c:v>
                </c:pt>
                <c:pt idx="3411">
                  <c:v>39937.0</c:v>
                </c:pt>
                <c:pt idx="3412">
                  <c:v>39938.0</c:v>
                </c:pt>
                <c:pt idx="3413">
                  <c:v>39939.0</c:v>
                </c:pt>
                <c:pt idx="3414">
                  <c:v>39940.0</c:v>
                </c:pt>
                <c:pt idx="3415">
                  <c:v>39941.0</c:v>
                </c:pt>
                <c:pt idx="3416">
                  <c:v>39942.0</c:v>
                </c:pt>
                <c:pt idx="3417">
                  <c:v>39943.0</c:v>
                </c:pt>
                <c:pt idx="3418">
                  <c:v>39944.0</c:v>
                </c:pt>
                <c:pt idx="3419">
                  <c:v>39945.0</c:v>
                </c:pt>
                <c:pt idx="3420">
                  <c:v>39946.0</c:v>
                </c:pt>
                <c:pt idx="3421">
                  <c:v>39947.0</c:v>
                </c:pt>
                <c:pt idx="3422">
                  <c:v>39948.0</c:v>
                </c:pt>
                <c:pt idx="3423">
                  <c:v>39949.0</c:v>
                </c:pt>
                <c:pt idx="3424">
                  <c:v>39950.0</c:v>
                </c:pt>
                <c:pt idx="3425">
                  <c:v>39951.0</c:v>
                </c:pt>
                <c:pt idx="3426">
                  <c:v>39952.0</c:v>
                </c:pt>
                <c:pt idx="3427">
                  <c:v>39953.0</c:v>
                </c:pt>
                <c:pt idx="3428">
                  <c:v>39954.0</c:v>
                </c:pt>
                <c:pt idx="3429">
                  <c:v>39955.0</c:v>
                </c:pt>
                <c:pt idx="3430">
                  <c:v>39956.0</c:v>
                </c:pt>
                <c:pt idx="3431">
                  <c:v>39957.0</c:v>
                </c:pt>
                <c:pt idx="3432">
                  <c:v>39958.0</c:v>
                </c:pt>
                <c:pt idx="3433">
                  <c:v>39959.0</c:v>
                </c:pt>
                <c:pt idx="3434">
                  <c:v>39960.0</c:v>
                </c:pt>
                <c:pt idx="3435">
                  <c:v>39961.0</c:v>
                </c:pt>
                <c:pt idx="3436">
                  <c:v>39962.0</c:v>
                </c:pt>
                <c:pt idx="3437">
                  <c:v>39963.0</c:v>
                </c:pt>
                <c:pt idx="3438">
                  <c:v>39964.0</c:v>
                </c:pt>
                <c:pt idx="3439">
                  <c:v>39965.0</c:v>
                </c:pt>
                <c:pt idx="3440">
                  <c:v>39966.0</c:v>
                </c:pt>
                <c:pt idx="3441">
                  <c:v>39967.0</c:v>
                </c:pt>
                <c:pt idx="3442">
                  <c:v>39968.0</c:v>
                </c:pt>
                <c:pt idx="3443">
                  <c:v>39969.0</c:v>
                </c:pt>
                <c:pt idx="3444">
                  <c:v>39970.0</c:v>
                </c:pt>
                <c:pt idx="3445">
                  <c:v>39971.0</c:v>
                </c:pt>
                <c:pt idx="3446">
                  <c:v>39972.0</c:v>
                </c:pt>
                <c:pt idx="3447">
                  <c:v>39973.0</c:v>
                </c:pt>
                <c:pt idx="3448">
                  <c:v>39974.0</c:v>
                </c:pt>
                <c:pt idx="3449">
                  <c:v>39975.0</c:v>
                </c:pt>
                <c:pt idx="3450">
                  <c:v>39976.0</c:v>
                </c:pt>
                <c:pt idx="3451">
                  <c:v>39977.0</c:v>
                </c:pt>
                <c:pt idx="3452">
                  <c:v>39978.0</c:v>
                </c:pt>
                <c:pt idx="3453">
                  <c:v>39979.0</c:v>
                </c:pt>
                <c:pt idx="3454">
                  <c:v>39980.0</c:v>
                </c:pt>
                <c:pt idx="3455">
                  <c:v>39981.0</c:v>
                </c:pt>
                <c:pt idx="3456">
                  <c:v>39982.0</c:v>
                </c:pt>
                <c:pt idx="3457">
                  <c:v>39983.0</c:v>
                </c:pt>
                <c:pt idx="3458">
                  <c:v>39984.0</c:v>
                </c:pt>
                <c:pt idx="3459">
                  <c:v>39985.0</c:v>
                </c:pt>
                <c:pt idx="3460">
                  <c:v>39986.0</c:v>
                </c:pt>
                <c:pt idx="3461">
                  <c:v>39987.0</c:v>
                </c:pt>
                <c:pt idx="3462">
                  <c:v>39988.0</c:v>
                </c:pt>
                <c:pt idx="3463">
                  <c:v>39989.0</c:v>
                </c:pt>
                <c:pt idx="3464">
                  <c:v>39990.0</c:v>
                </c:pt>
                <c:pt idx="3465">
                  <c:v>39991.0</c:v>
                </c:pt>
                <c:pt idx="3466">
                  <c:v>39992.0</c:v>
                </c:pt>
                <c:pt idx="3467">
                  <c:v>39993.0</c:v>
                </c:pt>
                <c:pt idx="3468">
                  <c:v>39994.0</c:v>
                </c:pt>
                <c:pt idx="3469">
                  <c:v>39995.0</c:v>
                </c:pt>
                <c:pt idx="3470">
                  <c:v>39996.0</c:v>
                </c:pt>
                <c:pt idx="3471">
                  <c:v>39997.0</c:v>
                </c:pt>
                <c:pt idx="3472">
                  <c:v>39998.0</c:v>
                </c:pt>
                <c:pt idx="3473">
                  <c:v>39999.0</c:v>
                </c:pt>
                <c:pt idx="3474">
                  <c:v>40000.0</c:v>
                </c:pt>
                <c:pt idx="3475">
                  <c:v>40001.0</c:v>
                </c:pt>
                <c:pt idx="3476">
                  <c:v>40002.0</c:v>
                </c:pt>
                <c:pt idx="3477">
                  <c:v>40003.0</c:v>
                </c:pt>
                <c:pt idx="3478">
                  <c:v>40004.0</c:v>
                </c:pt>
                <c:pt idx="3479">
                  <c:v>40005.0</c:v>
                </c:pt>
                <c:pt idx="3480">
                  <c:v>40006.0</c:v>
                </c:pt>
                <c:pt idx="3481">
                  <c:v>40007.0</c:v>
                </c:pt>
                <c:pt idx="3482">
                  <c:v>40008.0</c:v>
                </c:pt>
                <c:pt idx="3483">
                  <c:v>40009.0</c:v>
                </c:pt>
                <c:pt idx="3484">
                  <c:v>40010.0</c:v>
                </c:pt>
                <c:pt idx="3485">
                  <c:v>40011.0</c:v>
                </c:pt>
                <c:pt idx="3486">
                  <c:v>40012.0</c:v>
                </c:pt>
                <c:pt idx="3487">
                  <c:v>40013.0</c:v>
                </c:pt>
                <c:pt idx="3488">
                  <c:v>40014.0</c:v>
                </c:pt>
                <c:pt idx="3489">
                  <c:v>40015.0</c:v>
                </c:pt>
                <c:pt idx="3490">
                  <c:v>40016.0</c:v>
                </c:pt>
                <c:pt idx="3491">
                  <c:v>40017.0</c:v>
                </c:pt>
                <c:pt idx="3492">
                  <c:v>40018.0</c:v>
                </c:pt>
                <c:pt idx="3493">
                  <c:v>40019.0</c:v>
                </c:pt>
                <c:pt idx="3494">
                  <c:v>40020.0</c:v>
                </c:pt>
                <c:pt idx="3495">
                  <c:v>40021.0</c:v>
                </c:pt>
                <c:pt idx="3496">
                  <c:v>40022.0</c:v>
                </c:pt>
                <c:pt idx="3497">
                  <c:v>40023.0</c:v>
                </c:pt>
                <c:pt idx="3498">
                  <c:v>40024.0</c:v>
                </c:pt>
                <c:pt idx="3499">
                  <c:v>40025.0</c:v>
                </c:pt>
                <c:pt idx="3500">
                  <c:v>40026.0</c:v>
                </c:pt>
                <c:pt idx="3501">
                  <c:v>40027.0</c:v>
                </c:pt>
                <c:pt idx="3502">
                  <c:v>40028.0</c:v>
                </c:pt>
                <c:pt idx="3503">
                  <c:v>40029.0</c:v>
                </c:pt>
                <c:pt idx="3504">
                  <c:v>40030.0</c:v>
                </c:pt>
                <c:pt idx="3505">
                  <c:v>40031.0</c:v>
                </c:pt>
                <c:pt idx="3506">
                  <c:v>40032.0</c:v>
                </c:pt>
                <c:pt idx="3507">
                  <c:v>40033.0</c:v>
                </c:pt>
                <c:pt idx="3508">
                  <c:v>40034.0</c:v>
                </c:pt>
                <c:pt idx="3509">
                  <c:v>40035.0</c:v>
                </c:pt>
                <c:pt idx="3510">
                  <c:v>40036.0</c:v>
                </c:pt>
                <c:pt idx="3511">
                  <c:v>40037.0</c:v>
                </c:pt>
                <c:pt idx="3512">
                  <c:v>40038.0</c:v>
                </c:pt>
                <c:pt idx="3513">
                  <c:v>40039.0</c:v>
                </c:pt>
                <c:pt idx="3514">
                  <c:v>40040.0</c:v>
                </c:pt>
                <c:pt idx="3515">
                  <c:v>40041.0</c:v>
                </c:pt>
                <c:pt idx="3516">
                  <c:v>40042.0</c:v>
                </c:pt>
                <c:pt idx="3517">
                  <c:v>40043.0</c:v>
                </c:pt>
                <c:pt idx="3518">
                  <c:v>40044.0</c:v>
                </c:pt>
                <c:pt idx="3519">
                  <c:v>40045.0</c:v>
                </c:pt>
                <c:pt idx="3520">
                  <c:v>40046.0</c:v>
                </c:pt>
                <c:pt idx="3521">
                  <c:v>40047.0</c:v>
                </c:pt>
                <c:pt idx="3522">
                  <c:v>40048.0</c:v>
                </c:pt>
                <c:pt idx="3523">
                  <c:v>40049.0</c:v>
                </c:pt>
                <c:pt idx="3524">
                  <c:v>40050.0</c:v>
                </c:pt>
                <c:pt idx="3525">
                  <c:v>40051.0</c:v>
                </c:pt>
                <c:pt idx="3526">
                  <c:v>40052.0</c:v>
                </c:pt>
                <c:pt idx="3527">
                  <c:v>40053.0</c:v>
                </c:pt>
                <c:pt idx="3528">
                  <c:v>40054.0</c:v>
                </c:pt>
                <c:pt idx="3529">
                  <c:v>40055.0</c:v>
                </c:pt>
                <c:pt idx="3530">
                  <c:v>40056.0</c:v>
                </c:pt>
                <c:pt idx="3531">
                  <c:v>40057.0</c:v>
                </c:pt>
                <c:pt idx="3532">
                  <c:v>40058.0</c:v>
                </c:pt>
                <c:pt idx="3533">
                  <c:v>40059.0</c:v>
                </c:pt>
                <c:pt idx="3534">
                  <c:v>40060.0</c:v>
                </c:pt>
                <c:pt idx="3535">
                  <c:v>40061.0</c:v>
                </c:pt>
                <c:pt idx="3536">
                  <c:v>40062.0</c:v>
                </c:pt>
                <c:pt idx="3537">
                  <c:v>40063.0</c:v>
                </c:pt>
                <c:pt idx="3538">
                  <c:v>40064.0</c:v>
                </c:pt>
                <c:pt idx="3539">
                  <c:v>40065.0</c:v>
                </c:pt>
                <c:pt idx="3540">
                  <c:v>40066.0</c:v>
                </c:pt>
                <c:pt idx="3541">
                  <c:v>40067.0</c:v>
                </c:pt>
                <c:pt idx="3542">
                  <c:v>40068.0</c:v>
                </c:pt>
                <c:pt idx="3543">
                  <c:v>40069.0</c:v>
                </c:pt>
                <c:pt idx="3544">
                  <c:v>40070.0</c:v>
                </c:pt>
                <c:pt idx="3545">
                  <c:v>40071.0</c:v>
                </c:pt>
                <c:pt idx="3546">
                  <c:v>40072.0</c:v>
                </c:pt>
                <c:pt idx="3547">
                  <c:v>40073.0</c:v>
                </c:pt>
                <c:pt idx="3548">
                  <c:v>40074.0</c:v>
                </c:pt>
                <c:pt idx="3549">
                  <c:v>40075.0</c:v>
                </c:pt>
                <c:pt idx="3550">
                  <c:v>40076.0</c:v>
                </c:pt>
                <c:pt idx="3551">
                  <c:v>40077.0</c:v>
                </c:pt>
                <c:pt idx="3552">
                  <c:v>40078.0</c:v>
                </c:pt>
                <c:pt idx="3553">
                  <c:v>40079.0</c:v>
                </c:pt>
                <c:pt idx="3554">
                  <c:v>40080.0</c:v>
                </c:pt>
                <c:pt idx="3555">
                  <c:v>40081.0</c:v>
                </c:pt>
                <c:pt idx="3556">
                  <c:v>40082.0</c:v>
                </c:pt>
                <c:pt idx="3557">
                  <c:v>40083.0</c:v>
                </c:pt>
                <c:pt idx="3558">
                  <c:v>40084.0</c:v>
                </c:pt>
                <c:pt idx="3559">
                  <c:v>40085.0</c:v>
                </c:pt>
                <c:pt idx="3560">
                  <c:v>40086.0</c:v>
                </c:pt>
                <c:pt idx="3561">
                  <c:v>40087.0</c:v>
                </c:pt>
                <c:pt idx="3562">
                  <c:v>40088.0</c:v>
                </c:pt>
                <c:pt idx="3563">
                  <c:v>40089.0</c:v>
                </c:pt>
                <c:pt idx="3564">
                  <c:v>40090.0</c:v>
                </c:pt>
                <c:pt idx="3565">
                  <c:v>40091.0</c:v>
                </c:pt>
                <c:pt idx="3566">
                  <c:v>40092.0</c:v>
                </c:pt>
                <c:pt idx="3567">
                  <c:v>40093.0</c:v>
                </c:pt>
                <c:pt idx="3568">
                  <c:v>40094.0</c:v>
                </c:pt>
                <c:pt idx="3569">
                  <c:v>40095.0</c:v>
                </c:pt>
                <c:pt idx="3570">
                  <c:v>40096.0</c:v>
                </c:pt>
                <c:pt idx="3571">
                  <c:v>40097.0</c:v>
                </c:pt>
                <c:pt idx="3572">
                  <c:v>40098.0</c:v>
                </c:pt>
                <c:pt idx="3573">
                  <c:v>40099.0</c:v>
                </c:pt>
                <c:pt idx="3574">
                  <c:v>40100.0</c:v>
                </c:pt>
                <c:pt idx="3575">
                  <c:v>40101.0</c:v>
                </c:pt>
                <c:pt idx="3576">
                  <c:v>40102.0</c:v>
                </c:pt>
                <c:pt idx="3577">
                  <c:v>40103.0</c:v>
                </c:pt>
                <c:pt idx="3578">
                  <c:v>40104.0</c:v>
                </c:pt>
                <c:pt idx="3579">
                  <c:v>40105.0</c:v>
                </c:pt>
                <c:pt idx="3580">
                  <c:v>40106.0</c:v>
                </c:pt>
                <c:pt idx="3581">
                  <c:v>40107.0</c:v>
                </c:pt>
                <c:pt idx="3582">
                  <c:v>40108.0</c:v>
                </c:pt>
                <c:pt idx="3583">
                  <c:v>40109.0</c:v>
                </c:pt>
                <c:pt idx="3584">
                  <c:v>40110.0</c:v>
                </c:pt>
                <c:pt idx="3585">
                  <c:v>40111.0</c:v>
                </c:pt>
                <c:pt idx="3586">
                  <c:v>40112.0</c:v>
                </c:pt>
                <c:pt idx="3587">
                  <c:v>40113.0</c:v>
                </c:pt>
                <c:pt idx="3588">
                  <c:v>40114.0</c:v>
                </c:pt>
                <c:pt idx="3589">
                  <c:v>40115.0</c:v>
                </c:pt>
                <c:pt idx="3590">
                  <c:v>40116.0</c:v>
                </c:pt>
                <c:pt idx="3591">
                  <c:v>40117.0</c:v>
                </c:pt>
                <c:pt idx="3592">
                  <c:v>40118.0</c:v>
                </c:pt>
                <c:pt idx="3593">
                  <c:v>40119.0</c:v>
                </c:pt>
                <c:pt idx="3594">
                  <c:v>40120.0</c:v>
                </c:pt>
                <c:pt idx="3595">
                  <c:v>40121.0</c:v>
                </c:pt>
                <c:pt idx="3596">
                  <c:v>40122.0</c:v>
                </c:pt>
                <c:pt idx="3597">
                  <c:v>40123.0</c:v>
                </c:pt>
                <c:pt idx="3598">
                  <c:v>40124.0</c:v>
                </c:pt>
                <c:pt idx="3599">
                  <c:v>40125.0</c:v>
                </c:pt>
                <c:pt idx="3600">
                  <c:v>40126.0</c:v>
                </c:pt>
                <c:pt idx="3601">
                  <c:v>40127.0</c:v>
                </c:pt>
                <c:pt idx="3602">
                  <c:v>40128.0</c:v>
                </c:pt>
                <c:pt idx="3603">
                  <c:v>40129.0</c:v>
                </c:pt>
                <c:pt idx="3604">
                  <c:v>40130.0</c:v>
                </c:pt>
                <c:pt idx="3605">
                  <c:v>40131.0</c:v>
                </c:pt>
                <c:pt idx="3606">
                  <c:v>40132.0</c:v>
                </c:pt>
                <c:pt idx="3607">
                  <c:v>40133.0</c:v>
                </c:pt>
                <c:pt idx="3608">
                  <c:v>40134.0</c:v>
                </c:pt>
                <c:pt idx="3609">
                  <c:v>40135.0</c:v>
                </c:pt>
                <c:pt idx="3610">
                  <c:v>40136.0</c:v>
                </c:pt>
                <c:pt idx="3611">
                  <c:v>40137.0</c:v>
                </c:pt>
                <c:pt idx="3612">
                  <c:v>40138.0</c:v>
                </c:pt>
                <c:pt idx="3613">
                  <c:v>40139.0</c:v>
                </c:pt>
                <c:pt idx="3614">
                  <c:v>40140.0</c:v>
                </c:pt>
                <c:pt idx="3615">
                  <c:v>40141.0</c:v>
                </c:pt>
                <c:pt idx="3616">
                  <c:v>40142.0</c:v>
                </c:pt>
                <c:pt idx="3617">
                  <c:v>40143.0</c:v>
                </c:pt>
                <c:pt idx="3618">
                  <c:v>40144.0</c:v>
                </c:pt>
                <c:pt idx="3619">
                  <c:v>40145.0</c:v>
                </c:pt>
                <c:pt idx="3620">
                  <c:v>40146.0</c:v>
                </c:pt>
                <c:pt idx="3621">
                  <c:v>40147.0</c:v>
                </c:pt>
                <c:pt idx="3622">
                  <c:v>40148.0</c:v>
                </c:pt>
                <c:pt idx="3623">
                  <c:v>40149.0</c:v>
                </c:pt>
                <c:pt idx="3624">
                  <c:v>40150.0</c:v>
                </c:pt>
                <c:pt idx="3625">
                  <c:v>40151.0</c:v>
                </c:pt>
                <c:pt idx="3626">
                  <c:v>40152.0</c:v>
                </c:pt>
                <c:pt idx="3627">
                  <c:v>40153.0</c:v>
                </c:pt>
                <c:pt idx="3628">
                  <c:v>40154.0</c:v>
                </c:pt>
                <c:pt idx="3629">
                  <c:v>40155.0</c:v>
                </c:pt>
                <c:pt idx="3630">
                  <c:v>40156.0</c:v>
                </c:pt>
                <c:pt idx="3631">
                  <c:v>40157.0</c:v>
                </c:pt>
                <c:pt idx="3632">
                  <c:v>40158.0</c:v>
                </c:pt>
                <c:pt idx="3633">
                  <c:v>40159.0</c:v>
                </c:pt>
                <c:pt idx="3634">
                  <c:v>40160.0</c:v>
                </c:pt>
                <c:pt idx="3635">
                  <c:v>40161.0</c:v>
                </c:pt>
                <c:pt idx="3636">
                  <c:v>40162.0</c:v>
                </c:pt>
                <c:pt idx="3637">
                  <c:v>40163.0</c:v>
                </c:pt>
                <c:pt idx="3638">
                  <c:v>40164.0</c:v>
                </c:pt>
                <c:pt idx="3639">
                  <c:v>40165.0</c:v>
                </c:pt>
                <c:pt idx="3640">
                  <c:v>40166.0</c:v>
                </c:pt>
                <c:pt idx="3641">
                  <c:v>40167.0</c:v>
                </c:pt>
                <c:pt idx="3642">
                  <c:v>40168.0</c:v>
                </c:pt>
                <c:pt idx="3643">
                  <c:v>40169.0</c:v>
                </c:pt>
                <c:pt idx="3644">
                  <c:v>40170.0</c:v>
                </c:pt>
                <c:pt idx="3645">
                  <c:v>40171.0</c:v>
                </c:pt>
                <c:pt idx="3646">
                  <c:v>40172.0</c:v>
                </c:pt>
                <c:pt idx="3647">
                  <c:v>40173.0</c:v>
                </c:pt>
                <c:pt idx="3648">
                  <c:v>40174.0</c:v>
                </c:pt>
                <c:pt idx="3649">
                  <c:v>40175.0</c:v>
                </c:pt>
                <c:pt idx="3650">
                  <c:v>40176.0</c:v>
                </c:pt>
                <c:pt idx="3651">
                  <c:v>40177.0</c:v>
                </c:pt>
                <c:pt idx="3652">
                  <c:v>40178.0</c:v>
                </c:pt>
              </c:numCache>
            </c:numRef>
          </c:xVal>
          <c:yVal>
            <c:numRef>
              <c:f>Original!$U$18:$U$3670</c:f>
              <c:numCache>
                <c:formatCode>0.00</c:formatCode>
                <c:ptCount val="3653"/>
                <c:pt idx="0">
                  <c:v>1.4</c:v>
                </c:pt>
                <c:pt idx="1">
                  <c:v>1.397330284575633</c:v>
                </c:pt>
                <c:pt idx="2">
                  <c:v>1.3946048336817</c:v>
                </c:pt>
                <c:pt idx="3">
                  <c:v>1.391691569695981</c:v>
                </c:pt>
                <c:pt idx="4">
                  <c:v>1.391334081999256</c:v>
                </c:pt>
                <c:pt idx="5">
                  <c:v>1.389432019114182</c:v>
                </c:pt>
                <c:pt idx="6">
                  <c:v>1.386676019150851</c:v>
                </c:pt>
                <c:pt idx="7">
                  <c:v>1.395497556785261</c:v>
                </c:pt>
                <c:pt idx="8">
                  <c:v>1.39290184349843</c:v>
                </c:pt>
                <c:pt idx="9">
                  <c:v>1.390162017565254</c:v>
                </c:pt>
                <c:pt idx="10">
                  <c:v>1.40919685712165</c:v>
                </c:pt>
                <c:pt idx="11">
                  <c:v>1.400561384983284</c:v>
                </c:pt>
                <c:pt idx="12">
                  <c:v>1.397681433096227</c:v>
                </c:pt>
                <c:pt idx="13">
                  <c:v>1.397552417280178</c:v>
                </c:pt>
                <c:pt idx="14">
                  <c:v>1.395442590365551</c:v>
                </c:pt>
                <c:pt idx="15">
                  <c:v>1.393425063865755</c:v>
                </c:pt>
                <c:pt idx="16">
                  <c:v>1.390986937546735</c:v>
                </c:pt>
                <c:pt idx="17">
                  <c:v>1.388877799134461</c:v>
                </c:pt>
                <c:pt idx="18">
                  <c:v>1.386412166737015</c:v>
                </c:pt>
                <c:pt idx="19">
                  <c:v>1.386466959278467</c:v>
                </c:pt>
                <c:pt idx="20">
                  <c:v>1.383964488741106</c:v>
                </c:pt>
                <c:pt idx="21">
                  <c:v>1.382307256594508</c:v>
                </c:pt>
                <c:pt idx="22">
                  <c:v>1.380118663663756</c:v>
                </c:pt>
                <c:pt idx="23">
                  <c:v>1.466777917330032</c:v>
                </c:pt>
                <c:pt idx="24">
                  <c:v>1.449451452926986</c:v>
                </c:pt>
                <c:pt idx="25">
                  <c:v>1.409353473747433</c:v>
                </c:pt>
                <c:pt idx="26">
                  <c:v>1.408349843964834</c:v>
                </c:pt>
                <c:pt idx="27">
                  <c:v>1.401059055880594</c:v>
                </c:pt>
                <c:pt idx="28">
                  <c:v>1.41710046331273</c:v>
                </c:pt>
                <c:pt idx="29">
                  <c:v>1.398894504032836</c:v>
                </c:pt>
                <c:pt idx="30">
                  <c:v>1.42757150662032</c:v>
                </c:pt>
                <c:pt idx="31">
                  <c:v>1.404647708197827</c:v>
                </c:pt>
                <c:pt idx="32">
                  <c:v>1.399886013093746</c:v>
                </c:pt>
                <c:pt idx="33">
                  <c:v>1.397591441429095</c:v>
                </c:pt>
                <c:pt idx="34">
                  <c:v>1.394746709384778</c:v>
                </c:pt>
                <c:pt idx="35">
                  <c:v>1.3917601818662</c:v>
                </c:pt>
                <c:pt idx="36">
                  <c:v>1.389675420015592</c:v>
                </c:pt>
                <c:pt idx="37">
                  <c:v>1.387212473989986</c:v>
                </c:pt>
                <c:pt idx="38">
                  <c:v>1.384480867942074</c:v>
                </c:pt>
                <c:pt idx="39">
                  <c:v>1.381767831375855</c:v>
                </c:pt>
                <c:pt idx="40">
                  <c:v>1.379010290115979</c:v>
                </c:pt>
                <c:pt idx="41">
                  <c:v>1.375841131048241</c:v>
                </c:pt>
                <c:pt idx="42">
                  <c:v>1.372658081490192</c:v>
                </c:pt>
                <c:pt idx="43">
                  <c:v>1.369801867198944</c:v>
                </c:pt>
                <c:pt idx="44">
                  <c:v>1.366563283873156</c:v>
                </c:pt>
                <c:pt idx="45">
                  <c:v>1.40522103543171</c:v>
                </c:pt>
                <c:pt idx="46">
                  <c:v>1.39907793452139</c:v>
                </c:pt>
                <c:pt idx="47">
                  <c:v>1.395281373411298</c:v>
                </c:pt>
                <c:pt idx="48">
                  <c:v>1.391660719182988</c:v>
                </c:pt>
                <c:pt idx="49">
                  <c:v>1.388188956157371</c:v>
                </c:pt>
                <c:pt idx="50">
                  <c:v>1.385031314245593</c:v>
                </c:pt>
                <c:pt idx="51">
                  <c:v>1.381977757073787</c:v>
                </c:pt>
                <c:pt idx="52">
                  <c:v>1.379180671832913</c:v>
                </c:pt>
                <c:pt idx="53">
                  <c:v>1.376335191849459</c:v>
                </c:pt>
                <c:pt idx="54">
                  <c:v>1.373223667036449</c:v>
                </c:pt>
                <c:pt idx="55">
                  <c:v>1.369780780893938</c:v>
                </c:pt>
                <c:pt idx="56">
                  <c:v>1.366200627390506</c:v>
                </c:pt>
                <c:pt idx="57">
                  <c:v>1.362712486978953</c:v>
                </c:pt>
                <c:pt idx="58">
                  <c:v>1.364342991445806</c:v>
                </c:pt>
                <c:pt idx="59">
                  <c:v>1.36131027123222</c:v>
                </c:pt>
                <c:pt idx="60">
                  <c:v>1.356859869722512</c:v>
                </c:pt>
                <c:pt idx="61">
                  <c:v>1.35255690609874</c:v>
                </c:pt>
                <c:pt idx="62">
                  <c:v>1.348859227575035</c:v>
                </c:pt>
                <c:pt idx="63">
                  <c:v>1.344852798125785</c:v>
                </c:pt>
                <c:pt idx="64">
                  <c:v>1.351995802899305</c:v>
                </c:pt>
                <c:pt idx="65">
                  <c:v>1.348545823432469</c:v>
                </c:pt>
                <c:pt idx="66">
                  <c:v>1.3442427153667</c:v>
                </c:pt>
                <c:pt idx="67">
                  <c:v>1.339862632123121</c:v>
                </c:pt>
                <c:pt idx="68">
                  <c:v>1.335264906294903</c:v>
                </c:pt>
                <c:pt idx="69">
                  <c:v>1.331003984901366</c:v>
                </c:pt>
                <c:pt idx="70">
                  <c:v>1.326550234194283</c:v>
                </c:pt>
                <c:pt idx="71">
                  <c:v>1.324147157881726</c:v>
                </c:pt>
                <c:pt idx="72">
                  <c:v>1.323895217058931</c:v>
                </c:pt>
                <c:pt idx="73">
                  <c:v>1.31982759317467</c:v>
                </c:pt>
                <c:pt idx="74">
                  <c:v>1.315783344728952</c:v>
                </c:pt>
                <c:pt idx="75">
                  <c:v>1.311490670421102</c:v>
                </c:pt>
                <c:pt idx="76">
                  <c:v>1.312615524256137</c:v>
                </c:pt>
                <c:pt idx="77">
                  <c:v>1.309244146456782</c:v>
                </c:pt>
                <c:pt idx="78">
                  <c:v>1.306537941146943</c:v>
                </c:pt>
                <c:pt idx="79">
                  <c:v>1.308709221508739</c:v>
                </c:pt>
                <c:pt idx="80">
                  <c:v>1.308409612984797</c:v>
                </c:pt>
                <c:pt idx="81">
                  <c:v>1.303643237161311</c:v>
                </c:pt>
                <c:pt idx="82">
                  <c:v>1.299042559879392</c:v>
                </c:pt>
                <c:pt idx="83">
                  <c:v>1.292196247458189</c:v>
                </c:pt>
                <c:pt idx="84">
                  <c:v>1.283926900889374</c:v>
                </c:pt>
                <c:pt idx="85">
                  <c:v>1.274386867445133</c:v>
                </c:pt>
                <c:pt idx="86">
                  <c:v>1.322150276228486</c:v>
                </c:pt>
                <c:pt idx="87">
                  <c:v>1.333918841190595</c:v>
                </c:pt>
                <c:pt idx="88">
                  <c:v>1.332171004284721</c:v>
                </c:pt>
                <c:pt idx="89">
                  <c:v>1.327189188793256</c:v>
                </c:pt>
                <c:pt idx="90">
                  <c:v>1.324155692182102</c:v>
                </c:pt>
                <c:pt idx="91">
                  <c:v>1.320194805638573</c:v>
                </c:pt>
                <c:pt idx="92">
                  <c:v>1.315740871869404</c:v>
                </c:pt>
                <c:pt idx="93">
                  <c:v>1.310936567422149</c:v>
                </c:pt>
                <c:pt idx="94">
                  <c:v>1.306605842670091</c:v>
                </c:pt>
                <c:pt idx="95">
                  <c:v>1.306658502861967</c:v>
                </c:pt>
                <c:pt idx="96">
                  <c:v>1.302465162301864</c:v>
                </c:pt>
                <c:pt idx="97">
                  <c:v>1.294577712053676</c:v>
                </c:pt>
                <c:pt idx="98">
                  <c:v>1.28408916760966</c:v>
                </c:pt>
                <c:pt idx="99">
                  <c:v>1.294027239512651</c:v>
                </c:pt>
                <c:pt idx="100">
                  <c:v>1.285935380039458</c:v>
                </c:pt>
                <c:pt idx="101">
                  <c:v>1.275204169687158</c:v>
                </c:pt>
                <c:pt idx="102">
                  <c:v>1.264235962369629</c:v>
                </c:pt>
                <c:pt idx="103">
                  <c:v>1.253520125309522</c:v>
                </c:pt>
                <c:pt idx="104">
                  <c:v>1.242968726998875</c:v>
                </c:pt>
                <c:pt idx="105">
                  <c:v>1.309174073476199</c:v>
                </c:pt>
                <c:pt idx="106">
                  <c:v>1.307716818906149</c:v>
                </c:pt>
                <c:pt idx="107">
                  <c:v>1.302452884298384</c:v>
                </c:pt>
                <c:pt idx="108">
                  <c:v>1.294727014895106</c:v>
                </c:pt>
                <c:pt idx="109">
                  <c:v>1.285410446241151</c:v>
                </c:pt>
                <c:pt idx="110">
                  <c:v>1.274244190192867</c:v>
                </c:pt>
                <c:pt idx="111">
                  <c:v>1.262554236303158</c:v>
                </c:pt>
                <c:pt idx="112">
                  <c:v>1.253146161729979</c:v>
                </c:pt>
                <c:pt idx="113">
                  <c:v>1.243796662570829</c:v>
                </c:pt>
                <c:pt idx="114">
                  <c:v>1.232902916278203</c:v>
                </c:pt>
                <c:pt idx="115">
                  <c:v>1.24007982118457</c:v>
                </c:pt>
                <c:pt idx="116">
                  <c:v>1.2307184776701</c:v>
                </c:pt>
                <c:pt idx="117">
                  <c:v>1.238810179466912</c:v>
                </c:pt>
                <c:pt idx="118">
                  <c:v>1.228064642954758</c:v>
                </c:pt>
                <c:pt idx="119">
                  <c:v>1.231623230855058</c:v>
                </c:pt>
                <c:pt idx="120">
                  <c:v>1.221642811912704</c:v>
                </c:pt>
                <c:pt idx="121">
                  <c:v>1.209612787455687</c:v>
                </c:pt>
                <c:pt idx="122">
                  <c:v>1.196591821539431</c:v>
                </c:pt>
                <c:pt idx="123">
                  <c:v>1.184035381824998</c:v>
                </c:pt>
                <c:pt idx="124">
                  <c:v>1.171918390431116</c:v>
                </c:pt>
                <c:pt idx="125">
                  <c:v>1.159617950558356</c:v>
                </c:pt>
                <c:pt idx="126">
                  <c:v>1.147976003876384</c:v>
                </c:pt>
                <c:pt idx="127">
                  <c:v>1.135712353967991</c:v>
                </c:pt>
                <c:pt idx="128">
                  <c:v>1.122949335338341</c:v>
                </c:pt>
                <c:pt idx="129">
                  <c:v>1.109278127865404</c:v>
                </c:pt>
                <c:pt idx="130">
                  <c:v>1.096468685404936</c:v>
                </c:pt>
                <c:pt idx="131">
                  <c:v>1.084643636936003</c:v>
                </c:pt>
                <c:pt idx="132">
                  <c:v>1.072354650090729</c:v>
                </c:pt>
                <c:pt idx="133">
                  <c:v>1.059125885266945</c:v>
                </c:pt>
                <c:pt idx="134">
                  <c:v>1.045640652199304</c:v>
                </c:pt>
                <c:pt idx="135">
                  <c:v>1.054585188980562</c:v>
                </c:pt>
                <c:pt idx="136">
                  <c:v>1.04199773739355</c:v>
                </c:pt>
                <c:pt idx="137">
                  <c:v>1.03068849303242</c:v>
                </c:pt>
                <c:pt idx="138">
                  <c:v>1.017307079401808</c:v>
                </c:pt>
                <c:pt idx="139">
                  <c:v>1.003818960123232</c:v>
                </c:pt>
                <c:pt idx="140">
                  <c:v>0.989219484186632</c:v>
                </c:pt>
                <c:pt idx="141">
                  <c:v>0.975882242892758</c:v>
                </c:pt>
                <c:pt idx="142">
                  <c:v>0.963032267615282</c:v>
                </c:pt>
                <c:pt idx="143">
                  <c:v>1.015178102620157</c:v>
                </c:pt>
                <c:pt idx="144">
                  <c:v>1.003421877850832</c:v>
                </c:pt>
                <c:pt idx="145">
                  <c:v>0.991815241342181</c:v>
                </c:pt>
                <c:pt idx="146">
                  <c:v>0.980169488760152</c:v>
                </c:pt>
                <c:pt idx="147">
                  <c:v>0.967925540087934</c:v>
                </c:pt>
                <c:pt idx="148">
                  <c:v>0.954023267513243</c:v>
                </c:pt>
                <c:pt idx="149">
                  <c:v>0.941392868781725</c:v>
                </c:pt>
                <c:pt idx="150">
                  <c:v>0.930239561416685</c:v>
                </c:pt>
                <c:pt idx="151">
                  <c:v>0.919357199768542</c:v>
                </c:pt>
                <c:pt idx="152">
                  <c:v>0.907343126090953</c:v>
                </c:pt>
                <c:pt idx="153">
                  <c:v>0.892379480515438</c:v>
                </c:pt>
                <c:pt idx="154">
                  <c:v>0.877825128972891</c:v>
                </c:pt>
                <c:pt idx="155">
                  <c:v>1.026818616544287</c:v>
                </c:pt>
                <c:pt idx="156">
                  <c:v>1.013125288306471</c:v>
                </c:pt>
                <c:pt idx="157">
                  <c:v>1.000250347302544</c:v>
                </c:pt>
                <c:pt idx="158">
                  <c:v>0.989575688362262</c:v>
                </c:pt>
                <c:pt idx="159">
                  <c:v>0.978147394411159</c:v>
                </c:pt>
                <c:pt idx="160">
                  <c:v>0.965036386586745</c:v>
                </c:pt>
                <c:pt idx="161">
                  <c:v>0.951970523540476</c:v>
                </c:pt>
                <c:pt idx="162">
                  <c:v>0.938825914203922</c:v>
                </c:pt>
                <c:pt idx="163">
                  <c:v>0.934940021299944</c:v>
                </c:pt>
                <c:pt idx="164">
                  <c:v>0.93346666186361</c:v>
                </c:pt>
                <c:pt idx="165">
                  <c:v>0.921699021947931</c:v>
                </c:pt>
                <c:pt idx="166">
                  <c:v>0.910648438127455</c:v>
                </c:pt>
                <c:pt idx="167">
                  <c:v>0.900166856565547</c:v>
                </c:pt>
                <c:pt idx="168">
                  <c:v>0.88840987179624</c:v>
                </c:pt>
                <c:pt idx="169">
                  <c:v>0.87784533059697</c:v>
                </c:pt>
                <c:pt idx="170">
                  <c:v>0.866958036849879</c:v>
                </c:pt>
                <c:pt idx="171">
                  <c:v>0.853280857268818</c:v>
                </c:pt>
                <c:pt idx="172">
                  <c:v>0.947780680540971</c:v>
                </c:pt>
                <c:pt idx="173">
                  <c:v>1.067582817322658</c:v>
                </c:pt>
                <c:pt idx="174">
                  <c:v>1.154784351273894</c:v>
                </c:pt>
                <c:pt idx="175">
                  <c:v>1.229041078956456</c:v>
                </c:pt>
                <c:pt idx="176">
                  <c:v>1.219110343173387</c:v>
                </c:pt>
                <c:pt idx="177">
                  <c:v>1.206597736402667</c:v>
                </c:pt>
                <c:pt idx="178">
                  <c:v>1.19874643612828</c:v>
                </c:pt>
                <c:pt idx="179">
                  <c:v>1.209702770380724</c:v>
                </c:pt>
                <c:pt idx="180">
                  <c:v>1.300225238078487</c:v>
                </c:pt>
                <c:pt idx="181">
                  <c:v>1.320625447290631</c:v>
                </c:pt>
                <c:pt idx="182">
                  <c:v>1.35568233967156</c:v>
                </c:pt>
                <c:pt idx="183">
                  <c:v>1.35044759469878</c:v>
                </c:pt>
                <c:pt idx="184">
                  <c:v>1.344259937745415</c:v>
                </c:pt>
                <c:pt idx="185">
                  <c:v>1.338175284416642</c:v>
                </c:pt>
                <c:pt idx="186">
                  <c:v>1.331686833640597</c:v>
                </c:pt>
                <c:pt idx="187">
                  <c:v>1.324737327504466</c:v>
                </c:pt>
                <c:pt idx="188">
                  <c:v>1.318294163749302</c:v>
                </c:pt>
                <c:pt idx="189">
                  <c:v>1.330609223784422</c:v>
                </c:pt>
                <c:pt idx="190">
                  <c:v>1.324703107552344</c:v>
                </c:pt>
                <c:pt idx="191">
                  <c:v>1.318992636259025</c:v>
                </c:pt>
                <c:pt idx="192">
                  <c:v>1.3120832216297</c:v>
                </c:pt>
                <c:pt idx="193">
                  <c:v>1.305359187163868</c:v>
                </c:pt>
                <c:pt idx="194">
                  <c:v>1.316423004284617</c:v>
                </c:pt>
                <c:pt idx="195">
                  <c:v>1.31145380290388</c:v>
                </c:pt>
                <c:pt idx="196">
                  <c:v>1.307198066272038</c:v>
                </c:pt>
                <c:pt idx="197">
                  <c:v>1.303676241574336</c:v>
                </c:pt>
                <c:pt idx="198">
                  <c:v>1.428850476207283</c:v>
                </c:pt>
                <c:pt idx="199">
                  <c:v>1.395504297586898</c:v>
                </c:pt>
                <c:pt idx="200">
                  <c:v>1.389595960504906</c:v>
                </c:pt>
                <c:pt idx="201">
                  <c:v>1.383053761347371</c:v>
                </c:pt>
                <c:pt idx="202">
                  <c:v>1.390952620977583</c:v>
                </c:pt>
                <c:pt idx="203">
                  <c:v>1.387108661709475</c:v>
                </c:pt>
                <c:pt idx="204">
                  <c:v>1.419118215406537</c:v>
                </c:pt>
                <c:pt idx="205">
                  <c:v>1.400313272085688</c:v>
                </c:pt>
                <c:pt idx="206">
                  <c:v>1.397831610883945</c:v>
                </c:pt>
                <c:pt idx="207">
                  <c:v>1.415985893851172</c:v>
                </c:pt>
                <c:pt idx="208">
                  <c:v>1.395711241344888</c:v>
                </c:pt>
                <c:pt idx="209">
                  <c:v>1.401508125510169</c:v>
                </c:pt>
                <c:pt idx="210">
                  <c:v>1.397471512199905</c:v>
                </c:pt>
                <c:pt idx="211">
                  <c:v>1.521617337466183</c:v>
                </c:pt>
                <c:pt idx="212">
                  <c:v>1.39504904924354</c:v>
                </c:pt>
                <c:pt idx="213">
                  <c:v>1.400301172741389</c:v>
                </c:pt>
                <c:pt idx="214">
                  <c:v>1.448677766742098</c:v>
                </c:pt>
                <c:pt idx="215">
                  <c:v>1.394755696893747</c:v>
                </c:pt>
                <c:pt idx="216">
                  <c:v>1.399160714001199</c:v>
                </c:pt>
                <c:pt idx="217">
                  <c:v>1.395917836602978</c:v>
                </c:pt>
                <c:pt idx="218">
                  <c:v>1.390377745895763</c:v>
                </c:pt>
                <c:pt idx="219">
                  <c:v>1.38568092722966</c:v>
                </c:pt>
                <c:pt idx="220">
                  <c:v>1.379667784675576</c:v>
                </c:pt>
                <c:pt idx="221">
                  <c:v>1.373855881083098</c:v>
                </c:pt>
                <c:pt idx="222">
                  <c:v>1.394487324633672</c:v>
                </c:pt>
                <c:pt idx="223">
                  <c:v>1.38869835231391</c:v>
                </c:pt>
                <c:pt idx="224">
                  <c:v>1.383666836910934</c:v>
                </c:pt>
                <c:pt idx="225">
                  <c:v>1.408449771353149</c:v>
                </c:pt>
                <c:pt idx="226">
                  <c:v>1.397160036982975</c:v>
                </c:pt>
                <c:pt idx="227">
                  <c:v>1.391564586099356</c:v>
                </c:pt>
                <c:pt idx="228">
                  <c:v>1.385315275178434</c:v>
                </c:pt>
                <c:pt idx="229">
                  <c:v>1.379303765275066</c:v>
                </c:pt>
                <c:pt idx="230">
                  <c:v>1.373406633255475</c:v>
                </c:pt>
                <c:pt idx="231">
                  <c:v>1.367303170954551</c:v>
                </c:pt>
                <c:pt idx="232">
                  <c:v>1.368416139729052</c:v>
                </c:pt>
                <c:pt idx="233">
                  <c:v>1.363124000749462</c:v>
                </c:pt>
                <c:pt idx="234">
                  <c:v>1.358082599617443</c:v>
                </c:pt>
                <c:pt idx="235">
                  <c:v>1.379773047551065</c:v>
                </c:pt>
                <c:pt idx="236">
                  <c:v>1.374237074185273</c:v>
                </c:pt>
                <c:pt idx="237">
                  <c:v>1.36842905529657</c:v>
                </c:pt>
                <c:pt idx="238">
                  <c:v>1.366460657220187</c:v>
                </c:pt>
                <c:pt idx="239">
                  <c:v>1.360212239794081</c:v>
                </c:pt>
                <c:pt idx="240">
                  <c:v>1.354403201949603</c:v>
                </c:pt>
                <c:pt idx="241">
                  <c:v>1.34863977101663</c:v>
                </c:pt>
                <c:pt idx="242">
                  <c:v>1.377581128532872</c:v>
                </c:pt>
                <c:pt idx="243">
                  <c:v>1.375662098842586</c:v>
                </c:pt>
                <c:pt idx="244">
                  <c:v>1.370309825976518</c:v>
                </c:pt>
                <c:pt idx="245">
                  <c:v>1.369216199348046</c:v>
                </c:pt>
                <c:pt idx="246">
                  <c:v>1.508003534911125</c:v>
                </c:pt>
                <c:pt idx="247">
                  <c:v>1.407038766584644</c:v>
                </c:pt>
                <c:pt idx="248">
                  <c:v>1.39985361341255</c:v>
                </c:pt>
                <c:pt idx="249">
                  <c:v>1.40371882162453</c:v>
                </c:pt>
                <c:pt idx="250">
                  <c:v>1.669086456645599</c:v>
                </c:pt>
                <c:pt idx="251">
                  <c:v>1.396404328199525</c:v>
                </c:pt>
                <c:pt idx="252">
                  <c:v>1.404196630241788</c:v>
                </c:pt>
                <c:pt idx="253">
                  <c:v>1.407797489624268</c:v>
                </c:pt>
                <c:pt idx="254">
                  <c:v>1.398866666679266</c:v>
                </c:pt>
                <c:pt idx="255">
                  <c:v>1.394818455910302</c:v>
                </c:pt>
                <c:pt idx="256">
                  <c:v>1.390051742618639</c:v>
                </c:pt>
                <c:pt idx="257">
                  <c:v>1.385247859200579</c:v>
                </c:pt>
                <c:pt idx="258">
                  <c:v>1.380389508121442</c:v>
                </c:pt>
                <c:pt idx="259">
                  <c:v>1.377822547078246</c:v>
                </c:pt>
                <c:pt idx="260">
                  <c:v>1.382784569346223</c:v>
                </c:pt>
                <c:pt idx="261">
                  <c:v>1.486590752500066</c:v>
                </c:pt>
                <c:pt idx="262">
                  <c:v>1.398141382022503</c:v>
                </c:pt>
                <c:pt idx="263">
                  <c:v>1.394064826551307</c:v>
                </c:pt>
                <c:pt idx="264">
                  <c:v>1.399508840551708</c:v>
                </c:pt>
                <c:pt idx="265">
                  <c:v>1.395541169924539</c:v>
                </c:pt>
                <c:pt idx="266">
                  <c:v>1.393511725088902</c:v>
                </c:pt>
                <c:pt idx="267">
                  <c:v>1.391312403365374</c:v>
                </c:pt>
                <c:pt idx="268">
                  <c:v>1.387601685441718</c:v>
                </c:pt>
                <c:pt idx="269">
                  <c:v>1.38830587304464</c:v>
                </c:pt>
                <c:pt idx="270">
                  <c:v>1.384569624196992</c:v>
                </c:pt>
                <c:pt idx="271">
                  <c:v>1.381721408959945</c:v>
                </c:pt>
                <c:pt idx="272">
                  <c:v>1.378021206691994</c:v>
                </c:pt>
                <c:pt idx="273">
                  <c:v>1.378580355623828</c:v>
                </c:pt>
                <c:pt idx="274">
                  <c:v>1.375450407992012</c:v>
                </c:pt>
                <c:pt idx="275">
                  <c:v>1.37191722328591</c:v>
                </c:pt>
                <c:pt idx="276">
                  <c:v>1.36811384989092</c:v>
                </c:pt>
                <c:pt idx="277">
                  <c:v>1.364014256958901</c:v>
                </c:pt>
                <c:pt idx="278">
                  <c:v>1.360479023263483</c:v>
                </c:pt>
                <c:pt idx="279">
                  <c:v>1.35623755017637</c:v>
                </c:pt>
                <c:pt idx="280">
                  <c:v>1.400970909924345</c:v>
                </c:pt>
                <c:pt idx="281">
                  <c:v>1.398011640951136</c:v>
                </c:pt>
                <c:pt idx="282">
                  <c:v>1.394968207987208</c:v>
                </c:pt>
                <c:pt idx="283">
                  <c:v>1.392314089839817</c:v>
                </c:pt>
                <c:pt idx="284">
                  <c:v>1.389483322052927</c:v>
                </c:pt>
                <c:pt idx="285">
                  <c:v>1.3860342010926</c:v>
                </c:pt>
                <c:pt idx="286">
                  <c:v>1.38247311282523</c:v>
                </c:pt>
                <c:pt idx="287">
                  <c:v>1.378839882349216</c:v>
                </c:pt>
                <c:pt idx="288">
                  <c:v>1.375039288869757</c:v>
                </c:pt>
                <c:pt idx="289">
                  <c:v>1.371089656397181</c:v>
                </c:pt>
                <c:pt idx="290">
                  <c:v>1.367027685826594</c:v>
                </c:pt>
                <c:pt idx="291">
                  <c:v>1.362988948042072</c:v>
                </c:pt>
                <c:pt idx="292">
                  <c:v>1.3587838326169</c:v>
                </c:pt>
                <c:pt idx="293">
                  <c:v>1.354860385122227</c:v>
                </c:pt>
                <c:pt idx="294">
                  <c:v>1.352027662036722</c:v>
                </c:pt>
                <c:pt idx="295">
                  <c:v>1.348592027194389</c:v>
                </c:pt>
                <c:pt idx="296">
                  <c:v>1.345096973829153</c:v>
                </c:pt>
                <c:pt idx="297">
                  <c:v>1.342204353873804</c:v>
                </c:pt>
                <c:pt idx="298">
                  <c:v>1.340620023144916</c:v>
                </c:pt>
                <c:pt idx="299">
                  <c:v>1.337250698997485</c:v>
                </c:pt>
                <c:pt idx="300">
                  <c:v>1.33361869648462</c:v>
                </c:pt>
                <c:pt idx="301">
                  <c:v>1.330205002894153</c:v>
                </c:pt>
                <c:pt idx="302">
                  <c:v>1.326085057228577</c:v>
                </c:pt>
                <c:pt idx="303">
                  <c:v>1.321877160353892</c:v>
                </c:pt>
                <c:pt idx="304">
                  <c:v>1.318714402173795</c:v>
                </c:pt>
                <c:pt idx="305">
                  <c:v>1.314907949323484</c:v>
                </c:pt>
                <c:pt idx="306">
                  <c:v>1.311846339885399</c:v>
                </c:pt>
                <c:pt idx="307">
                  <c:v>1.308747545334742</c:v>
                </c:pt>
                <c:pt idx="308">
                  <c:v>1.305569379400057</c:v>
                </c:pt>
                <c:pt idx="309">
                  <c:v>1.302373054061984</c:v>
                </c:pt>
                <c:pt idx="310">
                  <c:v>1.299198296709719</c:v>
                </c:pt>
                <c:pt idx="311">
                  <c:v>1.293417498463174</c:v>
                </c:pt>
                <c:pt idx="312">
                  <c:v>1.287466547197074</c:v>
                </c:pt>
                <c:pt idx="313">
                  <c:v>1.281536646960344</c:v>
                </c:pt>
                <c:pt idx="314">
                  <c:v>1.29900555948561</c:v>
                </c:pt>
                <c:pt idx="315">
                  <c:v>1.294829873953339</c:v>
                </c:pt>
                <c:pt idx="316">
                  <c:v>1.28963162891154</c:v>
                </c:pt>
                <c:pt idx="317">
                  <c:v>1.284265871023487</c:v>
                </c:pt>
                <c:pt idx="318">
                  <c:v>1.278149043122971</c:v>
                </c:pt>
                <c:pt idx="319">
                  <c:v>1.273829526856748</c:v>
                </c:pt>
                <c:pt idx="320">
                  <c:v>1.269314284211294</c:v>
                </c:pt>
                <c:pt idx="321">
                  <c:v>1.263354335374033</c:v>
                </c:pt>
                <c:pt idx="322">
                  <c:v>1.258294856875465</c:v>
                </c:pt>
                <c:pt idx="323">
                  <c:v>1.255048088161787</c:v>
                </c:pt>
                <c:pt idx="324">
                  <c:v>1.26253219175616</c:v>
                </c:pt>
                <c:pt idx="325">
                  <c:v>1.260203933582209</c:v>
                </c:pt>
                <c:pt idx="326">
                  <c:v>1.256723022725615</c:v>
                </c:pt>
                <c:pt idx="327">
                  <c:v>1.252906818363056</c:v>
                </c:pt>
                <c:pt idx="328">
                  <c:v>1.248275598532272</c:v>
                </c:pt>
                <c:pt idx="329">
                  <c:v>1.292586238967397</c:v>
                </c:pt>
                <c:pt idx="330">
                  <c:v>1.322624225156844</c:v>
                </c:pt>
                <c:pt idx="331">
                  <c:v>1.332165743225427</c:v>
                </c:pt>
                <c:pt idx="332">
                  <c:v>1.329849597190148</c:v>
                </c:pt>
                <c:pt idx="333">
                  <c:v>1.327326958840141</c:v>
                </c:pt>
                <c:pt idx="334">
                  <c:v>1.325168193659832</c:v>
                </c:pt>
                <c:pt idx="335">
                  <c:v>1.322773656663733</c:v>
                </c:pt>
                <c:pt idx="336">
                  <c:v>1.320388953248262</c:v>
                </c:pt>
                <c:pt idx="337">
                  <c:v>1.317981104565985</c:v>
                </c:pt>
                <c:pt idx="338">
                  <c:v>1.316414678265672</c:v>
                </c:pt>
                <c:pt idx="339">
                  <c:v>1.314916832828078</c:v>
                </c:pt>
                <c:pt idx="340">
                  <c:v>1.313103603900437</c:v>
                </c:pt>
                <c:pt idx="341">
                  <c:v>1.311138064604221</c:v>
                </c:pt>
                <c:pt idx="342">
                  <c:v>1.309052396127173</c:v>
                </c:pt>
                <c:pt idx="343">
                  <c:v>1.306352806896138</c:v>
                </c:pt>
                <c:pt idx="344">
                  <c:v>1.304032550998299</c:v>
                </c:pt>
                <c:pt idx="345">
                  <c:v>1.301681057385598</c:v>
                </c:pt>
                <c:pt idx="346">
                  <c:v>1.303725955727869</c:v>
                </c:pt>
                <c:pt idx="347">
                  <c:v>1.301844452050368</c:v>
                </c:pt>
                <c:pt idx="348">
                  <c:v>1.298272192098741</c:v>
                </c:pt>
                <c:pt idx="349">
                  <c:v>1.293573820066354</c:v>
                </c:pt>
                <c:pt idx="350">
                  <c:v>1.288873949746302</c:v>
                </c:pt>
                <c:pt idx="351">
                  <c:v>1.315524636487752</c:v>
                </c:pt>
                <c:pt idx="352">
                  <c:v>1.319429650623784</c:v>
                </c:pt>
                <c:pt idx="353">
                  <c:v>1.317682132530679</c:v>
                </c:pt>
                <c:pt idx="354">
                  <c:v>1.318625673342469</c:v>
                </c:pt>
                <c:pt idx="355">
                  <c:v>1.317661871493184</c:v>
                </c:pt>
                <c:pt idx="356">
                  <c:v>1.315915252046714</c:v>
                </c:pt>
                <c:pt idx="357">
                  <c:v>1.314238081133531</c:v>
                </c:pt>
                <c:pt idx="358">
                  <c:v>1.312373155144446</c:v>
                </c:pt>
                <c:pt idx="359">
                  <c:v>1.310642059840164</c:v>
                </c:pt>
                <c:pt idx="360">
                  <c:v>1.30896887411644</c:v>
                </c:pt>
                <c:pt idx="361">
                  <c:v>1.307231354594887</c:v>
                </c:pt>
                <c:pt idx="362">
                  <c:v>1.304781870043233</c:v>
                </c:pt>
                <c:pt idx="363">
                  <c:v>1.334570499447646</c:v>
                </c:pt>
                <c:pt idx="364">
                  <c:v>1.333383009837292</c:v>
                </c:pt>
                <c:pt idx="365">
                  <c:v>1.3323363713768</c:v>
                </c:pt>
                <c:pt idx="366">
                  <c:v>1.33118884574231</c:v>
                </c:pt>
                <c:pt idx="367">
                  <c:v>1.329645879367104</c:v>
                </c:pt>
                <c:pt idx="368">
                  <c:v>1.328464397661776</c:v>
                </c:pt>
                <c:pt idx="369">
                  <c:v>1.326932916207542</c:v>
                </c:pt>
                <c:pt idx="370">
                  <c:v>1.325463866218288</c:v>
                </c:pt>
                <c:pt idx="371">
                  <c:v>1.323301238898668</c:v>
                </c:pt>
                <c:pt idx="372">
                  <c:v>1.321187311050034</c:v>
                </c:pt>
                <c:pt idx="373">
                  <c:v>1.31877063486434</c:v>
                </c:pt>
                <c:pt idx="374">
                  <c:v>1.319438132334616</c:v>
                </c:pt>
                <c:pt idx="375">
                  <c:v>1.317927018860785</c:v>
                </c:pt>
                <c:pt idx="376">
                  <c:v>1.316219358672286</c:v>
                </c:pt>
                <c:pt idx="377">
                  <c:v>1.315826904873396</c:v>
                </c:pt>
                <c:pt idx="378">
                  <c:v>1.321340747365667</c:v>
                </c:pt>
                <c:pt idx="379">
                  <c:v>1.319356654051134</c:v>
                </c:pt>
                <c:pt idx="380">
                  <c:v>1.316899868252465</c:v>
                </c:pt>
                <c:pt idx="381">
                  <c:v>1.314278834443627</c:v>
                </c:pt>
                <c:pt idx="382">
                  <c:v>1.311471486524196</c:v>
                </c:pt>
                <c:pt idx="383">
                  <c:v>1.308911605029775</c:v>
                </c:pt>
                <c:pt idx="384">
                  <c:v>1.306552090187565</c:v>
                </c:pt>
                <c:pt idx="385">
                  <c:v>1.303825691243084</c:v>
                </c:pt>
                <c:pt idx="386">
                  <c:v>1.319132034524961</c:v>
                </c:pt>
                <c:pt idx="387">
                  <c:v>1.317660948674066</c:v>
                </c:pt>
                <c:pt idx="388">
                  <c:v>1.315784662072189</c:v>
                </c:pt>
                <c:pt idx="389">
                  <c:v>1.313869967433777</c:v>
                </c:pt>
                <c:pt idx="390">
                  <c:v>1.311743075719189</c:v>
                </c:pt>
                <c:pt idx="391">
                  <c:v>1.309807295915726</c:v>
                </c:pt>
                <c:pt idx="392">
                  <c:v>1.30773954307723</c:v>
                </c:pt>
                <c:pt idx="393">
                  <c:v>1.305158005400193</c:v>
                </c:pt>
                <c:pt idx="394">
                  <c:v>1.302478808196738</c:v>
                </c:pt>
                <c:pt idx="395">
                  <c:v>1.299496704485257</c:v>
                </c:pt>
                <c:pt idx="396">
                  <c:v>1.313525006980271</c:v>
                </c:pt>
                <c:pt idx="397">
                  <c:v>1.334108893881761</c:v>
                </c:pt>
                <c:pt idx="398">
                  <c:v>1.343326568241359</c:v>
                </c:pt>
                <c:pt idx="399">
                  <c:v>1.359007732396861</c:v>
                </c:pt>
                <c:pt idx="400">
                  <c:v>1.357048674560636</c:v>
                </c:pt>
                <c:pt idx="401">
                  <c:v>1.37341931673063</c:v>
                </c:pt>
                <c:pt idx="402">
                  <c:v>1.371385573792085</c:v>
                </c:pt>
                <c:pt idx="403">
                  <c:v>1.368349528351471</c:v>
                </c:pt>
                <c:pt idx="404">
                  <c:v>1.364840574261578</c:v>
                </c:pt>
                <c:pt idx="405">
                  <c:v>1.36120440681184</c:v>
                </c:pt>
                <c:pt idx="406">
                  <c:v>1.357528125642536</c:v>
                </c:pt>
                <c:pt idx="407">
                  <c:v>1.354556768893245</c:v>
                </c:pt>
                <c:pt idx="408">
                  <c:v>1.352125493135359</c:v>
                </c:pt>
                <c:pt idx="409">
                  <c:v>1.349211683027459</c:v>
                </c:pt>
                <c:pt idx="410">
                  <c:v>1.346319448204672</c:v>
                </c:pt>
                <c:pt idx="411">
                  <c:v>1.343126523766721</c:v>
                </c:pt>
                <c:pt idx="412">
                  <c:v>1.339624200930978</c:v>
                </c:pt>
                <c:pt idx="413">
                  <c:v>1.336084871562862</c:v>
                </c:pt>
                <c:pt idx="414">
                  <c:v>1.333189734414898</c:v>
                </c:pt>
                <c:pt idx="415">
                  <c:v>1.330269004858116</c:v>
                </c:pt>
                <c:pt idx="416">
                  <c:v>1.326791799132168</c:v>
                </c:pt>
                <c:pt idx="417">
                  <c:v>1.323194652134672</c:v>
                </c:pt>
                <c:pt idx="418">
                  <c:v>1.319371674367765</c:v>
                </c:pt>
                <c:pt idx="419">
                  <c:v>1.316179631771923</c:v>
                </c:pt>
                <c:pt idx="420">
                  <c:v>1.313962480267379</c:v>
                </c:pt>
                <c:pt idx="421">
                  <c:v>1.311397139133558</c:v>
                </c:pt>
                <c:pt idx="422">
                  <c:v>1.308361199426687</c:v>
                </c:pt>
                <c:pt idx="423">
                  <c:v>1.304964268841192</c:v>
                </c:pt>
                <c:pt idx="424">
                  <c:v>1.301111252827378</c:v>
                </c:pt>
                <c:pt idx="425">
                  <c:v>1.294957300224864</c:v>
                </c:pt>
                <c:pt idx="426">
                  <c:v>1.311592889539612</c:v>
                </c:pt>
                <c:pt idx="427">
                  <c:v>1.309099353674638</c:v>
                </c:pt>
                <c:pt idx="428">
                  <c:v>1.305548462094243</c:v>
                </c:pt>
                <c:pt idx="429">
                  <c:v>1.387553294076652</c:v>
                </c:pt>
                <c:pt idx="430">
                  <c:v>1.38463254306886</c:v>
                </c:pt>
                <c:pt idx="431">
                  <c:v>1.381965039764367</c:v>
                </c:pt>
                <c:pt idx="432">
                  <c:v>1.378755341304323</c:v>
                </c:pt>
                <c:pt idx="433">
                  <c:v>1.375123372643535</c:v>
                </c:pt>
                <c:pt idx="434">
                  <c:v>1.380093694017031</c:v>
                </c:pt>
                <c:pt idx="435">
                  <c:v>1.377225403535092</c:v>
                </c:pt>
                <c:pt idx="436">
                  <c:v>1.372736825618417</c:v>
                </c:pt>
                <c:pt idx="437">
                  <c:v>1.367856697217902</c:v>
                </c:pt>
                <c:pt idx="438">
                  <c:v>1.385269622587931</c:v>
                </c:pt>
                <c:pt idx="439">
                  <c:v>1.38127584457983</c:v>
                </c:pt>
                <c:pt idx="440">
                  <c:v>1.481079650783592</c:v>
                </c:pt>
                <c:pt idx="441">
                  <c:v>1.414654387110698</c:v>
                </c:pt>
                <c:pt idx="442">
                  <c:v>1.39794688586725</c:v>
                </c:pt>
                <c:pt idx="443">
                  <c:v>1.447785647410389</c:v>
                </c:pt>
                <c:pt idx="444">
                  <c:v>1.481693130664417</c:v>
                </c:pt>
                <c:pt idx="445">
                  <c:v>1.424750607855893</c:v>
                </c:pt>
                <c:pt idx="446">
                  <c:v>1.397848258705708</c:v>
                </c:pt>
                <c:pt idx="447">
                  <c:v>1.394280063922735</c:v>
                </c:pt>
                <c:pt idx="448">
                  <c:v>1.390188657053647</c:v>
                </c:pt>
                <c:pt idx="449">
                  <c:v>1.385708291342503</c:v>
                </c:pt>
                <c:pt idx="450">
                  <c:v>1.413252555790991</c:v>
                </c:pt>
                <c:pt idx="451">
                  <c:v>1.39844909718139</c:v>
                </c:pt>
                <c:pt idx="452">
                  <c:v>1.395234008926176</c:v>
                </c:pt>
                <c:pt idx="453">
                  <c:v>1.391529860061736</c:v>
                </c:pt>
                <c:pt idx="454">
                  <c:v>1.45061030488751</c:v>
                </c:pt>
                <c:pt idx="455">
                  <c:v>1.399000764620078</c:v>
                </c:pt>
                <c:pt idx="456">
                  <c:v>1.39542672693103</c:v>
                </c:pt>
                <c:pt idx="457">
                  <c:v>1.390798534067863</c:v>
                </c:pt>
                <c:pt idx="458">
                  <c:v>1.385551108021336</c:v>
                </c:pt>
                <c:pt idx="459">
                  <c:v>1.380485190996611</c:v>
                </c:pt>
                <c:pt idx="460">
                  <c:v>1.375814456286527</c:v>
                </c:pt>
                <c:pt idx="461">
                  <c:v>1.371764774986612</c:v>
                </c:pt>
                <c:pt idx="462">
                  <c:v>1.366297760978853</c:v>
                </c:pt>
                <c:pt idx="463">
                  <c:v>1.360693994473517</c:v>
                </c:pt>
                <c:pt idx="464">
                  <c:v>1.355221091784123</c:v>
                </c:pt>
                <c:pt idx="465">
                  <c:v>1.349878805302536</c:v>
                </c:pt>
                <c:pt idx="466">
                  <c:v>1.344769655669782</c:v>
                </c:pt>
                <c:pt idx="467">
                  <c:v>1.338968491141887</c:v>
                </c:pt>
                <c:pt idx="468">
                  <c:v>1.333382797185599</c:v>
                </c:pt>
                <c:pt idx="469">
                  <c:v>1.32797647440856</c:v>
                </c:pt>
                <c:pt idx="470">
                  <c:v>1.329668893046256</c:v>
                </c:pt>
                <c:pt idx="471">
                  <c:v>1.33841818108253</c:v>
                </c:pt>
                <c:pt idx="472">
                  <c:v>1.334094318569747</c:v>
                </c:pt>
                <c:pt idx="473">
                  <c:v>1.329375237732155</c:v>
                </c:pt>
                <c:pt idx="474">
                  <c:v>1.325637648052492</c:v>
                </c:pt>
                <c:pt idx="475">
                  <c:v>1.320736973337997</c:v>
                </c:pt>
                <c:pt idx="476">
                  <c:v>1.315871751069244</c:v>
                </c:pt>
                <c:pt idx="477">
                  <c:v>1.310503968340898</c:v>
                </c:pt>
                <c:pt idx="478">
                  <c:v>1.305248903289671</c:v>
                </c:pt>
                <c:pt idx="479">
                  <c:v>1.29894518915376</c:v>
                </c:pt>
                <c:pt idx="480">
                  <c:v>1.288425971441355</c:v>
                </c:pt>
                <c:pt idx="481">
                  <c:v>1.33332548666967</c:v>
                </c:pt>
                <c:pt idx="482">
                  <c:v>1.328840440616428</c:v>
                </c:pt>
                <c:pt idx="483">
                  <c:v>1.323599005045025</c:v>
                </c:pt>
                <c:pt idx="484">
                  <c:v>1.318178294189926</c:v>
                </c:pt>
                <c:pt idx="485">
                  <c:v>1.312880172999777</c:v>
                </c:pt>
                <c:pt idx="486">
                  <c:v>1.30873611187604</c:v>
                </c:pt>
                <c:pt idx="487">
                  <c:v>1.303522390125992</c:v>
                </c:pt>
                <c:pt idx="488">
                  <c:v>1.326961449489441</c:v>
                </c:pt>
                <c:pt idx="489">
                  <c:v>1.321777711142014</c:v>
                </c:pt>
                <c:pt idx="490">
                  <c:v>1.316541322034432</c:v>
                </c:pt>
                <c:pt idx="491">
                  <c:v>1.31090424534168</c:v>
                </c:pt>
                <c:pt idx="492">
                  <c:v>1.304629139879832</c:v>
                </c:pt>
                <c:pt idx="493">
                  <c:v>1.303001132819646</c:v>
                </c:pt>
                <c:pt idx="494">
                  <c:v>1.297239471668397</c:v>
                </c:pt>
                <c:pt idx="495">
                  <c:v>1.287305381489166</c:v>
                </c:pt>
                <c:pt idx="496">
                  <c:v>1.275656412286071</c:v>
                </c:pt>
                <c:pt idx="497">
                  <c:v>1.263396066613982</c:v>
                </c:pt>
                <c:pt idx="498">
                  <c:v>1.251629251734055</c:v>
                </c:pt>
                <c:pt idx="499">
                  <c:v>1.23877446868587</c:v>
                </c:pt>
                <c:pt idx="500">
                  <c:v>1.225520590083709</c:v>
                </c:pt>
                <c:pt idx="501">
                  <c:v>1.213525844081783</c:v>
                </c:pt>
                <c:pt idx="502">
                  <c:v>1.200308460311676</c:v>
                </c:pt>
                <c:pt idx="503">
                  <c:v>1.187609548875742</c:v>
                </c:pt>
                <c:pt idx="504">
                  <c:v>1.175439184765111</c:v>
                </c:pt>
                <c:pt idx="505">
                  <c:v>1.162147613091071</c:v>
                </c:pt>
                <c:pt idx="506">
                  <c:v>1.150608206092033</c:v>
                </c:pt>
                <c:pt idx="507">
                  <c:v>1.136771494124672</c:v>
                </c:pt>
                <c:pt idx="508">
                  <c:v>1.123779555536738</c:v>
                </c:pt>
                <c:pt idx="509">
                  <c:v>1.317304945466153</c:v>
                </c:pt>
                <c:pt idx="510">
                  <c:v>1.309950001366294</c:v>
                </c:pt>
                <c:pt idx="511">
                  <c:v>1.302612435095791</c:v>
                </c:pt>
                <c:pt idx="512">
                  <c:v>1.29267653839665</c:v>
                </c:pt>
                <c:pt idx="513">
                  <c:v>1.279156831397417</c:v>
                </c:pt>
                <c:pt idx="514">
                  <c:v>1.274596265141845</c:v>
                </c:pt>
                <c:pt idx="515">
                  <c:v>1.276009503722539</c:v>
                </c:pt>
                <c:pt idx="516">
                  <c:v>1.293072568075952</c:v>
                </c:pt>
                <c:pt idx="517">
                  <c:v>1.281463522389239</c:v>
                </c:pt>
                <c:pt idx="518">
                  <c:v>1.282413337342144</c:v>
                </c:pt>
                <c:pt idx="519">
                  <c:v>1.27056614357837</c:v>
                </c:pt>
                <c:pt idx="520">
                  <c:v>1.258205006566166</c:v>
                </c:pt>
                <c:pt idx="521">
                  <c:v>1.244934081477512</c:v>
                </c:pt>
                <c:pt idx="522">
                  <c:v>1.298531618054578</c:v>
                </c:pt>
                <c:pt idx="523">
                  <c:v>1.311257007199941</c:v>
                </c:pt>
                <c:pt idx="524">
                  <c:v>1.306443285439512</c:v>
                </c:pt>
                <c:pt idx="525">
                  <c:v>1.304900799702433</c:v>
                </c:pt>
                <c:pt idx="526">
                  <c:v>1.335969521829487</c:v>
                </c:pt>
                <c:pt idx="527">
                  <c:v>1.409451443120203</c:v>
                </c:pt>
                <c:pt idx="528">
                  <c:v>1.443049417191293</c:v>
                </c:pt>
                <c:pt idx="529">
                  <c:v>1.469608248060242</c:v>
                </c:pt>
                <c:pt idx="530">
                  <c:v>1.394853573970831</c:v>
                </c:pt>
                <c:pt idx="531">
                  <c:v>1.421975626391886</c:v>
                </c:pt>
                <c:pt idx="532">
                  <c:v>1.393606108702981</c:v>
                </c:pt>
                <c:pt idx="533">
                  <c:v>1.387595839302058</c:v>
                </c:pt>
                <c:pt idx="534">
                  <c:v>1.381431907934128</c:v>
                </c:pt>
                <c:pt idx="535">
                  <c:v>1.385675175944078</c:v>
                </c:pt>
                <c:pt idx="536">
                  <c:v>1.379284656489844</c:v>
                </c:pt>
                <c:pt idx="537">
                  <c:v>1.378698344260166</c:v>
                </c:pt>
                <c:pt idx="538">
                  <c:v>1.375587942165431</c:v>
                </c:pt>
                <c:pt idx="539">
                  <c:v>1.417009786131132</c:v>
                </c:pt>
                <c:pt idx="540">
                  <c:v>1.468816948540664</c:v>
                </c:pt>
                <c:pt idx="541">
                  <c:v>1.394934152783405</c:v>
                </c:pt>
                <c:pt idx="542">
                  <c:v>1.388585950859286</c:v>
                </c:pt>
                <c:pt idx="543">
                  <c:v>1.401189696063472</c:v>
                </c:pt>
                <c:pt idx="544">
                  <c:v>1.507364929458072</c:v>
                </c:pt>
                <c:pt idx="545">
                  <c:v>1.491216517411892</c:v>
                </c:pt>
                <c:pt idx="546">
                  <c:v>1.433491499257476</c:v>
                </c:pt>
                <c:pt idx="547">
                  <c:v>1.395288494268845</c:v>
                </c:pt>
                <c:pt idx="548">
                  <c:v>1.389696107586617</c:v>
                </c:pt>
                <c:pt idx="549">
                  <c:v>1.383996492637072</c:v>
                </c:pt>
                <c:pt idx="550">
                  <c:v>1.377881030705579</c:v>
                </c:pt>
                <c:pt idx="551">
                  <c:v>1.372530864925727</c:v>
                </c:pt>
                <c:pt idx="552">
                  <c:v>1.366587970262485</c:v>
                </c:pt>
                <c:pt idx="553">
                  <c:v>1.361079487760833</c:v>
                </c:pt>
                <c:pt idx="554">
                  <c:v>1.354600428838741</c:v>
                </c:pt>
                <c:pt idx="555">
                  <c:v>1.402928385595789</c:v>
                </c:pt>
                <c:pt idx="556">
                  <c:v>1.395990596876944</c:v>
                </c:pt>
                <c:pt idx="557">
                  <c:v>1.569937394852066</c:v>
                </c:pt>
                <c:pt idx="558">
                  <c:v>1.428229417638713</c:v>
                </c:pt>
                <c:pt idx="559">
                  <c:v>1.397156808024303</c:v>
                </c:pt>
                <c:pt idx="560">
                  <c:v>1.436938129632161</c:v>
                </c:pt>
                <c:pt idx="561">
                  <c:v>1.397179364470172</c:v>
                </c:pt>
                <c:pt idx="562">
                  <c:v>1.391778136344334</c:v>
                </c:pt>
                <c:pt idx="563">
                  <c:v>1.38612844765964</c:v>
                </c:pt>
                <c:pt idx="564">
                  <c:v>1.396238456147165</c:v>
                </c:pt>
                <c:pt idx="565">
                  <c:v>1.438489334969875</c:v>
                </c:pt>
                <c:pt idx="566">
                  <c:v>1.394866311613157</c:v>
                </c:pt>
                <c:pt idx="567">
                  <c:v>1.491885441794186</c:v>
                </c:pt>
                <c:pt idx="568">
                  <c:v>1.39553503214897</c:v>
                </c:pt>
                <c:pt idx="569">
                  <c:v>1.395034205178857</c:v>
                </c:pt>
                <c:pt idx="570">
                  <c:v>1.401908044589429</c:v>
                </c:pt>
                <c:pt idx="571">
                  <c:v>1.404910223734472</c:v>
                </c:pt>
                <c:pt idx="572">
                  <c:v>1.398002542019934</c:v>
                </c:pt>
                <c:pt idx="573">
                  <c:v>1.405428659643305</c:v>
                </c:pt>
                <c:pt idx="574">
                  <c:v>1.413997055357289</c:v>
                </c:pt>
                <c:pt idx="575">
                  <c:v>1.395966942660239</c:v>
                </c:pt>
                <c:pt idx="576">
                  <c:v>1.435811033908577</c:v>
                </c:pt>
                <c:pt idx="577">
                  <c:v>1.39810622973354</c:v>
                </c:pt>
                <c:pt idx="578">
                  <c:v>1.471758446695499</c:v>
                </c:pt>
                <c:pt idx="579">
                  <c:v>1.508214478748386</c:v>
                </c:pt>
                <c:pt idx="580">
                  <c:v>1.398901876304128</c:v>
                </c:pt>
                <c:pt idx="581">
                  <c:v>1.400422541150832</c:v>
                </c:pt>
                <c:pt idx="582">
                  <c:v>1.396400059353631</c:v>
                </c:pt>
                <c:pt idx="583">
                  <c:v>1.46299830666025</c:v>
                </c:pt>
                <c:pt idx="584">
                  <c:v>1.39521718039677</c:v>
                </c:pt>
                <c:pt idx="585">
                  <c:v>1.39011008034679</c:v>
                </c:pt>
                <c:pt idx="586">
                  <c:v>1.38452090208164</c:v>
                </c:pt>
                <c:pt idx="587">
                  <c:v>1.379088666030026</c:v>
                </c:pt>
                <c:pt idx="588">
                  <c:v>1.373851938070827</c:v>
                </c:pt>
                <c:pt idx="589">
                  <c:v>1.369115921983781</c:v>
                </c:pt>
                <c:pt idx="590">
                  <c:v>1.367805341092785</c:v>
                </c:pt>
                <c:pt idx="591">
                  <c:v>1.362093123703346</c:v>
                </c:pt>
                <c:pt idx="592">
                  <c:v>1.359490455388422</c:v>
                </c:pt>
                <c:pt idx="593">
                  <c:v>1.355695143369634</c:v>
                </c:pt>
                <c:pt idx="594">
                  <c:v>1.35013262346088</c:v>
                </c:pt>
                <c:pt idx="595">
                  <c:v>1.344856162068153</c:v>
                </c:pt>
                <c:pt idx="596">
                  <c:v>1.339420264808181</c:v>
                </c:pt>
                <c:pt idx="597">
                  <c:v>1.342188182773764</c:v>
                </c:pt>
                <c:pt idx="598">
                  <c:v>1.336796803875945</c:v>
                </c:pt>
                <c:pt idx="599">
                  <c:v>1.331280748883951</c:v>
                </c:pt>
                <c:pt idx="600">
                  <c:v>1.325510205000224</c:v>
                </c:pt>
                <c:pt idx="601">
                  <c:v>1.320168041122355</c:v>
                </c:pt>
                <c:pt idx="602">
                  <c:v>1.314051086825651</c:v>
                </c:pt>
                <c:pt idx="603">
                  <c:v>1.355801433225019</c:v>
                </c:pt>
                <c:pt idx="604">
                  <c:v>1.350908960418295</c:v>
                </c:pt>
                <c:pt idx="605">
                  <c:v>1.344939998186027</c:v>
                </c:pt>
                <c:pt idx="606">
                  <c:v>1.339246734788984</c:v>
                </c:pt>
                <c:pt idx="607">
                  <c:v>1.334097874968221</c:v>
                </c:pt>
                <c:pt idx="608">
                  <c:v>1.328339957903652</c:v>
                </c:pt>
                <c:pt idx="609">
                  <c:v>1.329830907738188</c:v>
                </c:pt>
                <c:pt idx="610">
                  <c:v>1.325433292913642</c:v>
                </c:pt>
                <c:pt idx="611">
                  <c:v>1.320651510793084</c:v>
                </c:pt>
                <c:pt idx="612">
                  <c:v>1.31834420207102</c:v>
                </c:pt>
                <c:pt idx="613">
                  <c:v>1.314290813027689</c:v>
                </c:pt>
                <c:pt idx="614">
                  <c:v>1.367064555000141</c:v>
                </c:pt>
                <c:pt idx="615">
                  <c:v>1.37070992724977</c:v>
                </c:pt>
                <c:pt idx="616">
                  <c:v>1.426725752888115</c:v>
                </c:pt>
                <c:pt idx="617">
                  <c:v>1.395777687102653</c:v>
                </c:pt>
                <c:pt idx="618">
                  <c:v>1.391716703417855</c:v>
                </c:pt>
                <c:pt idx="619">
                  <c:v>1.388148928227336</c:v>
                </c:pt>
                <c:pt idx="620">
                  <c:v>1.394872815910342</c:v>
                </c:pt>
                <c:pt idx="621">
                  <c:v>1.411810963009672</c:v>
                </c:pt>
                <c:pt idx="622">
                  <c:v>1.426451185843423</c:v>
                </c:pt>
                <c:pt idx="623">
                  <c:v>1.552499950908369</c:v>
                </c:pt>
                <c:pt idx="624">
                  <c:v>1.444078613442752</c:v>
                </c:pt>
                <c:pt idx="625">
                  <c:v>1.395457197146116</c:v>
                </c:pt>
                <c:pt idx="626">
                  <c:v>1.390704894379886</c:v>
                </c:pt>
                <c:pt idx="627">
                  <c:v>1.39045832789099</c:v>
                </c:pt>
                <c:pt idx="628">
                  <c:v>1.385878460485249</c:v>
                </c:pt>
                <c:pt idx="629">
                  <c:v>1.381646943596332</c:v>
                </c:pt>
                <c:pt idx="630">
                  <c:v>1.379051786794664</c:v>
                </c:pt>
                <c:pt idx="631">
                  <c:v>1.4785384359973</c:v>
                </c:pt>
                <c:pt idx="632">
                  <c:v>1.39672299279569</c:v>
                </c:pt>
                <c:pt idx="633">
                  <c:v>1.402056425785904</c:v>
                </c:pt>
                <c:pt idx="634">
                  <c:v>1.43948783457874</c:v>
                </c:pt>
                <c:pt idx="635">
                  <c:v>1.3964485612212</c:v>
                </c:pt>
                <c:pt idx="636">
                  <c:v>1.392575819069098</c:v>
                </c:pt>
                <c:pt idx="637">
                  <c:v>1.388799353030595</c:v>
                </c:pt>
                <c:pt idx="638">
                  <c:v>1.385421916955458</c:v>
                </c:pt>
                <c:pt idx="639">
                  <c:v>1.381592490279524</c:v>
                </c:pt>
                <c:pt idx="640">
                  <c:v>1.377795369037834</c:v>
                </c:pt>
                <c:pt idx="641">
                  <c:v>1.374026658512413</c:v>
                </c:pt>
                <c:pt idx="642">
                  <c:v>1.370039615057138</c:v>
                </c:pt>
                <c:pt idx="643">
                  <c:v>1.366160958786869</c:v>
                </c:pt>
                <c:pt idx="644">
                  <c:v>1.362141819445096</c:v>
                </c:pt>
                <c:pt idx="645">
                  <c:v>1.358741560860548</c:v>
                </c:pt>
                <c:pt idx="646">
                  <c:v>1.356528474389607</c:v>
                </c:pt>
                <c:pt idx="647">
                  <c:v>1.353439195803045</c:v>
                </c:pt>
                <c:pt idx="648">
                  <c:v>1.350149556174607</c:v>
                </c:pt>
                <c:pt idx="649">
                  <c:v>1.346846059677916</c:v>
                </c:pt>
                <c:pt idx="650">
                  <c:v>1.345566595958148</c:v>
                </c:pt>
                <c:pt idx="651">
                  <c:v>1.342056458590758</c:v>
                </c:pt>
                <c:pt idx="652">
                  <c:v>1.338852715672066</c:v>
                </c:pt>
                <c:pt idx="653">
                  <c:v>1.335888342298645</c:v>
                </c:pt>
                <c:pt idx="654">
                  <c:v>1.332584625689119</c:v>
                </c:pt>
                <c:pt idx="655">
                  <c:v>1.329230126418023</c:v>
                </c:pt>
                <c:pt idx="656">
                  <c:v>1.326226034123806</c:v>
                </c:pt>
                <c:pt idx="657">
                  <c:v>1.322445591013718</c:v>
                </c:pt>
                <c:pt idx="658">
                  <c:v>1.318797557738395</c:v>
                </c:pt>
                <c:pt idx="659">
                  <c:v>1.315419118436882</c:v>
                </c:pt>
                <c:pt idx="660">
                  <c:v>1.312062411038959</c:v>
                </c:pt>
                <c:pt idx="661">
                  <c:v>1.308766083559109</c:v>
                </c:pt>
                <c:pt idx="662">
                  <c:v>1.305573520106028</c:v>
                </c:pt>
                <c:pt idx="663">
                  <c:v>1.308501671411873</c:v>
                </c:pt>
                <c:pt idx="664">
                  <c:v>1.304775103467436</c:v>
                </c:pt>
                <c:pt idx="665">
                  <c:v>1.301116165373742</c:v>
                </c:pt>
                <c:pt idx="666">
                  <c:v>1.297032550182493</c:v>
                </c:pt>
                <c:pt idx="667">
                  <c:v>1.291460623911729</c:v>
                </c:pt>
                <c:pt idx="668">
                  <c:v>1.285443378041358</c:v>
                </c:pt>
                <c:pt idx="669">
                  <c:v>1.278544578222652</c:v>
                </c:pt>
                <c:pt idx="670">
                  <c:v>1.271554334021458</c:v>
                </c:pt>
                <c:pt idx="671">
                  <c:v>1.264336139747117</c:v>
                </c:pt>
                <c:pt idx="672">
                  <c:v>1.259205497103209</c:v>
                </c:pt>
                <c:pt idx="673">
                  <c:v>1.25404066101922</c:v>
                </c:pt>
                <c:pt idx="674">
                  <c:v>1.249727002060212</c:v>
                </c:pt>
                <c:pt idx="675">
                  <c:v>1.244715560242229</c:v>
                </c:pt>
                <c:pt idx="676">
                  <c:v>1.239634716912193</c:v>
                </c:pt>
                <c:pt idx="677">
                  <c:v>1.256911312359774</c:v>
                </c:pt>
                <c:pt idx="678">
                  <c:v>1.251278943155406</c:v>
                </c:pt>
                <c:pt idx="679">
                  <c:v>1.245493636756205</c:v>
                </c:pt>
                <c:pt idx="680">
                  <c:v>1.239565714451687</c:v>
                </c:pt>
                <c:pt idx="681">
                  <c:v>1.234145777309457</c:v>
                </c:pt>
                <c:pt idx="682">
                  <c:v>1.228423060020356</c:v>
                </c:pt>
                <c:pt idx="683">
                  <c:v>1.226904485059389</c:v>
                </c:pt>
                <c:pt idx="684">
                  <c:v>1.323135355242645</c:v>
                </c:pt>
                <c:pt idx="685">
                  <c:v>1.321122608512639</c:v>
                </c:pt>
                <c:pt idx="686">
                  <c:v>1.318578999231486</c:v>
                </c:pt>
                <c:pt idx="687">
                  <c:v>1.315660958026188</c:v>
                </c:pt>
                <c:pt idx="688">
                  <c:v>1.313122601536118</c:v>
                </c:pt>
                <c:pt idx="689">
                  <c:v>1.310569553520192</c:v>
                </c:pt>
                <c:pt idx="690">
                  <c:v>1.308010006468047</c:v>
                </c:pt>
                <c:pt idx="691">
                  <c:v>1.305471589656672</c:v>
                </c:pt>
                <c:pt idx="692">
                  <c:v>1.302833626335264</c:v>
                </c:pt>
                <c:pt idx="693">
                  <c:v>1.302751996869099</c:v>
                </c:pt>
                <c:pt idx="694">
                  <c:v>1.299922755106619</c:v>
                </c:pt>
                <c:pt idx="695">
                  <c:v>1.294229553726406</c:v>
                </c:pt>
                <c:pt idx="696">
                  <c:v>1.288235499015243</c:v>
                </c:pt>
                <c:pt idx="697">
                  <c:v>1.282583255027866</c:v>
                </c:pt>
                <c:pt idx="698">
                  <c:v>1.276593981557308</c:v>
                </c:pt>
                <c:pt idx="699">
                  <c:v>1.27065208049442</c:v>
                </c:pt>
                <c:pt idx="700">
                  <c:v>1.265570672945614</c:v>
                </c:pt>
                <c:pt idx="701">
                  <c:v>1.26064830339475</c:v>
                </c:pt>
                <c:pt idx="702">
                  <c:v>1.255611222499562</c:v>
                </c:pt>
                <c:pt idx="703">
                  <c:v>1.251086103636559</c:v>
                </c:pt>
                <c:pt idx="704">
                  <c:v>1.246690999874338</c:v>
                </c:pt>
                <c:pt idx="705">
                  <c:v>1.242239976479132</c:v>
                </c:pt>
                <c:pt idx="706">
                  <c:v>1.237160980557427</c:v>
                </c:pt>
                <c:pt idx="707">
                  <c:v>1.232119286822089</c:v>
                </c:pt>
                <c:pt idx="708">
                  <c:v>1.247980538553501</c:v>
                </c:pt>
                <c:pt idx="709">
                  <c:v>1.349593626913326</c:v>
                </c:pt>
                <c:pt idx="710">
                  <c:v>1.353478709921118</c:v>
                </c:pt>
                <c:pt idx="711">
                  <c:v>1.35108225523211</c:v>
                </c:pt>
                <c:pt idx="712">
                  <c:v>1.349065429842421</c:v>
                </c:pt>
                <c:pt idx="713">
                  <c:v>1.346886528778375</c:v>
                </c:pt>
                <c:pt idx="714">
                  <c:v>1.344709101957263</c:v>
                </c:pt>
                <c:pt idx="715">
                  <c:v>1.342924814253406</c:v>
                </c:pt>
                <c:pt idx="716">
                  <c:v>1.340706197093631</c:v>
                </c:pt>
                <c:pt idx="717">
                  <c:v>1.338105688649815</c:v>
                </c:pt>
                <c:pt idx="718">
                  <c:v>1.350123375551625</c:v>
                </c:pt>
                <c:pt idx="719">
                  <c:v>1.34798679141321</c:v>
                </c:pt>
                <c:pt idx="720">
                  <c:v>1.346019882113691</c:v>
                </c:pt>
                <c:pt idx="721">
                  <c:v>1.344057823116113</c:v>
                </c:pt>
                <c:pt idx="722">
                  <c:v>1.341662628095264</c:v>
                </c:pt>
                <c:pt idx="723">
                  <c:v>1.339244591936823</c:v>
                </c:pt>
                <c:pt idx="724">
                  <c:v>1.337089791474687</c:v>
                </c:pt>
                <c:pt idx="725">
                  <c:v>1.336098249680826</c:v>
                </c:pt>
                <c:pt idx="726">
                  <c:v>1.334612773914989</c:v>
                </c:pt>
                <c:pt idx="727">
                  <c:v>1.332991315423965</c:v>
                </c:pt>
                <c:pt idx="728">
                  <c:v>1.330774772948622</c:v>
                </c:pt>
                <c:pt idx="729">
                  <c:v>1.328528442891701</c:v>
                </c:pt>
                <c:pt idx="730">
                  <c:v>1.326614734708832</c:v>
                </c:pt>
                <c:pt idx="731">
                  <c:v>1.325096162399691</c:v>
                </c:pt>
                <c:pt idx="732">
                  <c:v>1.323431239400907</c:v>
                </c:pt>
                <c:pt idx="733">
                  <c:v>1.346223179249354</c:v>
                </c:pt>
                <c:pt idx="734">
                  <c:v>1.34534986873505</c:v>
                </c:pt>
                <c:pt idx="735">
                  <c:v>1.344005706839023</c:v>
                </c:pt>
                <c:pt idx="736">
                  <c:v>1.342056221887407</c:v>
                </c:pt>
                <c:pt idx="737">
                  <c:v>1.354182306833911</c:v>
                </c:pt>
                <c:pt idx="738">
                  <c:v>1.352695886945995</c:v>
                </c:pt>
                <c:pt idx="739">
                  <c:v>1.351280074978671</c:v>
                </c:pt>
                <c:pt idx="740">
                  <c:v>1.349165152170724</c:v>
                </c:pt>
                <c:pt idx="741">
                  <c:v>1.346702997824782</c:v>
                </c:pt>
                <c:pt idx="742">
                  <c:v>1.344229157720462</c:v>
                </c:pt>
                <c:pt idx="743">
                  <c:v>1.343344892247978</c:v>
                </c:pt>
                <c:pt idx="744">
                  <c:v>1.355451563709517</c:v>
                </c:pt>
                <c:pt idx="745">
                  <c:v>1.525816340614352</c:v>
                </c:pt>
                <c:pt idx="746">
                  <c:v>1.39793795080315</c:v>
                </c:pt>
                <c:pt idx="747">
                  <c:v>1.395710923368725</c:v>
                </c:pt>
                <c:pt idx="748">
                  <c:v>1.39320136357479</c:v>
                </c:pt>
                <c:pt idx="749">
                  <c:v>1.390526215926446</c:v>
                </c:pt>
                <c:pt idx="750">
                  <c:v>1.392510297542306</c:v>
                </c:pt>
                <c:pt idx="751">
                  <c:v>1.3902857907157</c:v>
                </c:pt>
                <c:pt idx="752">
                  <c:v>1.418578196889896</c:v>
                </c:pt>
                <c:pt idx="753">
                  <c:v>1.399301470008562</c:v>
                </c:pt>
                <c:pt idx="754">
                  <c:v>1.396414492109048</c:v>
                </c:pt>
                <c:pt idx="755">
                  <c:v>1.39385690148445</c:v>
                </c:pt>
                <c:pt idx="756">
                  <c:v>1.437246382404854</c:v>
                </c:pt>
                <c:pt idx="757">
                  <c:v>1.399978517483021</c:v>
                </c:pt>
                <c:pt idx="758">
                  <c:v>1.398375470544274</c:v>
                </c:pt>
                <c:pt idx="759">
                  <c:v>1.458514164561296</c:v>
                </c:pt>
                <c:pt idx="760">
                  <c:v>1.398354682370678</c:v>
                </c:pt>
                <c:pt idx="761">
                  <c:v>1.395950668796168</c:v>
                </c:pt>
                <c:pt idx="762">
                  <c:v>1.393516034539812</c:v>
                </c:pt>
                <c:pt idx="763">
                  <c:v>1.390625390024323</c:v>
                </c:pt>
                <c:pt idx="764">
                  <c:v>1.387810115943104</c:v>
                </c:pt>
                <c:pt idx="765">
                  <c:v>1.385178042517442</c:v>
                </c:pt>
                <c:pt idx="766">
                  <c:v>1.382726715753769</c:v>
                </c:pt>
                <c:pt idx="767">
                  <c:v>1.380970241085899</c:v>
                </c:pt>
                <c:pt idx="768">
                  <c:v>1.377701374342946</c:v>
                </c:pt>
                <c:pt idx="769">
                  <c:v>1.395917559772225</c:v>
                </c:pt>
                <c:pt idx="770">
                  <c:v>1.393481044157075</c:v>
                </c:pt>
                <c:pt idx="771">
                  <c:v>1.390123077930423</c:v>
                </c:pt>
                <c:pt idx="772">
                  <c:v>1.387883382457336</c:v>
                </c:pt>
                <c:pt idx="773">
                  <c:v>1.384973684316567</c:v>
                </c:pt>
                <c:pt idx="774">
                  <c:v>1.382120727601587</c:v>
                </c:pt>
                <c:pt idx="775">
                  <c:v>1.381586889888459</c:v>
                </c:pt>
                <c:pt idx="776">
                  <c:v>1.379102689129734</c:v>
                </c:pt>
                <c:pt idx="777">
                  <c:v>1.376018522196932</c:v>
                </c:pt>
                <c:pt idx="778">
                  <c:v>1.37407236686652</c:v>
                </c:pt>
                <c:pt idx="779">
                  <c:v>1.371076430789493</c:v>
                </c:pt>
                <c:pt idx="780">
                  <c:v>1.368449365745328</c:v>
                </c:pt>
                <c:pt idx="781">
                  <c:v>1.36514569670967</c:v>
                </c:pt>
                <c:pt idx="782">
                  <c:v>1.361822514545071</c:v>
                </c:pt>
                <c:pt idx="783">
                  <c:v>1.362004274624885</c:v>
                </c:pt>
                <c:pt idx="784">
                  <c:v>1.359929194262845</c:v>
                </c:pt>
                <c:pt idx="785">
                  <c:v>1.41020203798194</c:v>
                </c:pt>
                <c:pt idx="786">
                  <c:v>1.399732733882427</c:v>
                </c:pt>
                <c:pt idx="787">
                  <c:v>1.396492984231858</c:v>
                </c:pt>
                <c:pt idx="788">
                  <c:v>1.393109057978468</c:v>
                </c:pt>
                <c:pt idx="789">
                  <c:v>1.3905718157387</c:v>
                </c:pt>
                <c:pt idx="790">
                  <c:v>1.388653224615002</c:v>
                </c:pt>
                <c:pt idx="791">
                  <c:v>1.385640396197438</c:v>
                </c:pt>
                <c:pt idx="792">
                  <c:v>1.499374386939547</c:v>
                </c:pt>
                <c:pt idx="793">
                  <c:v>1.496059206541732</c:v>
                </c:pt>
                <c:pt idx="794">
                  <c:v>1.397637993711304</c:v>
                </c:pt>
                <c:pt idx="795">
                  <c:v>1.394899397377336</c:v>
                </c:pt>
                <c:pt idx="796">
                  <c:v>1.391114927255614</c:v>
                </c:pt>
                <c:pt idx="797">
                  <c:v>1.387467066000372</c:v>
                </c:pt>
                <c:pt idx="798">
                  <c:v>1.38332256548618</c:v>
                </c:pt>
                <c:pt idx="799">
                  <c:v>1.379090616151094</c:v>
                </c:pt>
                <c:pt idx="800">
                  <c:v>1.37523056134789</c:v>
                </c:pt>
                <c:pt idx="801">
                  <c:v>1.37084398059992</c:v>
                </c:pt>
                <c:pt idx="802">
                  <c:v>1.377395099286885</c:v>
                </c:pt>
                <c:pt idx="803">
                  <c:v>1.376047016564842</c:v>
                </c:pt>
                <c:pt idx="804">
                  <c:v>1.372755672328555</c:v>
                </c:pt>
                <c:pt idx="805">
                  <c:v>1.367970461389991</c:v>
                </c:pt>
                <c:pt idx="806">
                  <c:v>1.363331267603697</c:v>
                </c:pt>
                <c:pt idx="807">
                  <c:v>1.358747452989274</c:v>
                </c:pt>
                <c:pt idx="808">
                  <c:v>1.354007619281081</c:v>
                </c:pt>
                <c:pt idx="809">
                  <c:v>1.349183885811421</c:v>
                </c:pt>
                <c:pt idx="810">
                  <c:v>1.344971770261646</c:v>
                </c:pt>
                <c:pt idx="811">
                  <c:v>1.341086329097946</c:v>
                </c:pt>
                <c:pt idx="812">
                  <c:v>1.33750763810429</c:v>
                </c:pt>
                <c:pt idx="813">
                  <c:v>1.333741338582731</c:v>
                </c:pt>
                <c:pt idx="814">
                  <c:v>1.329037308636358</c:v>
                </c:pt>
                <c:pt idx="815">
                  <c:v>1.325910587737518</c:v>
                </c:pt>
                <c:pt idx="816">
                  <c:v>1.32198578210995</c:v>
                </c:pt>
                <c:pt idx="817">
                  <c:v>1.319775517629386</c:v>
                </c:pt>
                <c:pt idx="818">
                  <c:v>1.315164228001278</c:v>
                </c:pt>
                <c:pt idx="819">
                  <c:v>1.310377220753768</c:v>
                </c:pt>
                <c:pt idx="820">
                  <c:v>1.305555141759838</c:v>
                </c:pt>
                <c:pt idx="821">
                  <c:v>1.301539433645528</c:v>
                </c:pt>
                <c:pt idx="822">
                  <c:v>1.29992864856064</c:v>
                </c:pt>
                <c:pt idx="823">
                  <c:v>1.290754565270155</c:v>
                </c:pt>
                <c:pt idx="824">
                  <c:v>1.284662853249685</c:v>
                </c:pt>
                <c:pt idx="825">
                  <c:v>1.276050507397442</c:v>
                </c:pt>
                <c:pt idx="826">
                  <c:v>1.267174614962327</c:v>
                </c:pt>
                <c:pt idx="827">
                  <c:v>1.257640131430681</c:v>
                </c:pt>
                <c:pt idx="828">
                  <c:v>1.247986807616409</c:v>
                </c:pt>
                <c:pt idx="829">
                  <c:v>1.238198504432729</c:v>
                </c:pt>
                <c:pt idx="830">
                  <c:v>1.227827192160455</c:v>
                </c:pt>
                <c:pt idx="831">
                  <c:v>1.223679426284784</c:v>
                </c:pt>
                <c:pt idx="832">
                  <c:v>1.216083703277126</c:v>
                </c:pt>
                <c:pt idx="833">
                  <c:v>1.208013935009789</c:v>
                </c:pt>
                <c:pt idx="834">
                  <c:v>1.24163758554796</c:v>
                </c:pt>
                <c:pt idx="835">
                  <c:v>1.233386586545321</c:v>
                </c:pt>
                <c:pt idx="836">
                  <c:v>1.222507465164903</c:v>
                </c:pt>
                <c:pt idx="837">
                  <c:v>1.211759369716236</c:v>
                </c:pt>
                <c:pt idx="838">
                  <c:v>1.200860754819958</c:v>
                </c:pt>
                <c:pt idx="839">
                  <c:v>1.190180156987874</c:v>
                </c:pt>
                <c:pt idx="840">
                  <c:v>1.178380393588887</c:v>
                </c:pt>
                <c:pt idx="841">
                  <c:v>1.169079062400925</c:v>
                </c:pt>
                <c:pt idx="842">
                  <c:v>1.157936991346402</c:v>
                </c:pt>
                <c:pt idx="843">
                  <c:v>1.146755900534295</c:v>
                </c:pt>
                <c:pt idx="844">
                  <c:v>1.136783276083129</c:v>
                </c:pt>
                <c:pt idx="845">
                  <c:v>1.125305067857622</c:v>
                </c:pt>
                <c:pt idx="846">
                  <c:v>1.115591166784951</c:v>
                </c:pt>
                <c:pt idx="847">
                  <c:v>1.10482481238904</c:v>
                </c:pt>
                <c:pt idx="848">
                  <c:v>1.094120901236644</c:v>
                </c:pt>
                <c:pt idx="849">
                  <c:v>1.083749644565525</c:v>
                </c:pt>
                <c:pt idx="850">
                  <c:v>1.074307601049142</c:v>
                </c:pt>
                <c:pt idx="851">
                  <c:v>1.063964932807153</c:v>
                </c:pt>
                <c:pt idx="852">
                  <c:v>1.053762847106513</c:v>
                </c:pt>
                <c:pt idx="853">
                  <c:v>1.043384316082488</c:v>
                </c:pt>
                <c:pt idx="854">
                  <c:v>1.03182066239074</c:v>
                </c:pt>
                <c:pt idx="855">
                  <c:v>1.01923678920608</c:v>
                </c:pt>
                <c:pt idx="856">
                  <c:v>1.008891477908014</c:v>
                </c:pt>
                <c:pt idx="857">
                  <c:v>0.998305770713779</c:v>
                </c:pt>
                <c:pt idx="858">
                  <c:v>0.985469980875254</c:v>
                </c:pt>
                <c:pt idx="859">
                  <c:v>0.972540050721156</c:v>
                </c:pt>
                <c:pt idx="860">
                  <c:v>0.960250405877478</c:v>
                </c:pt>
                <c:pt idx="861">
                  <c:v>0.94820163700551</c:v>
                </c:pt>
                <c:pt idx="862">
                  <c:v>0.935685042941871</c:v>
                </c:pt>
                <c:pt idx="863">
                  <c:v>0.922926669944413</c:v>
                </c:pt>
                <c:pt idx="864">
                  <c:v>0.912615823556653</c:v>
                </c:pt>
                <c:pt idx="865">
                  <c:v>0.90405713320042</c:v>
                </c:pt>
                <c:pt idx="866">
                  <c:v>0.891645418101297</c:v>
                </c:pt>
                <c:pt idx="867">
                  <c:v>0.878214482843717</c:v>
                </c:pt>
                <c:pt idx="868">
                  <c:v>0.865807395452761</c:v>
                </c:pt>
                <c:pt idx="869">
                  <c:v>0.970218412826938</c:v>
                </c:pt>
                <c:pt idx="870">
                  <c:v>0.969434152433478</c:v>
                </c:pt>
                <c:pt idx="871">
                  <c:v>0.959938096660903</c:v>
                </c:pt>
                <c:pt idx="872">
                  <c:v>0.949572540207056</c:v>
                </c:pt>
                <c:pt idx="873">
                  <c:v>0.939371928497103</c:v>
                </c:pt>
                <c:pt idx="874">
                  <c:v>0.928929442966187</c:v>
                </c:pt>
                <c:pt idx="875">
                  <c:v>0.916314556264555</c:v>
                </c:pt>
                <c:pt idx="876">
                  <c:v>0.904131532750142</c:v>
                </c:pt>
                <c:pt idx="877">
                  <c:v>0.891272909556571</c:v>
                </c:pt>
                <c:pt idx="878">
                  <c:v>0.879645455423999</c:v>
                </c:pt>
                <c:pt idx="879">
                  <c:v>0.868406833116961</c:v>
                </c:pt>
                <c:pt idx="880">
                  <c:v>0.857126552922672</c:v>
                </c:pt>
                <c:pt idx="881">
                  <c:v>0.848244047429054</c:v>
                </c:pt>
                <c:pt idx="882">
                  <c:v>0.931545550342293</c:v>
                </c:pt>
                <c:pt idx="883">
                  <c:v>0.917965384524187</c:v>
                </c:pt>
                <c:pt idx="884">
                  <c:v>0.90593056377522</c:v>
                </c:pt>
                <c:pt idx="885">
                  <c:v>0.9023308777425</c:v>
                </c:pt>
                <c:pt idx="886">
                  <c:v>0.889855875083339</c:v>
                </c:pt>
                <c:pt idx="887">
                  <c:v>0.877697294464642</c:v>
                </c:pt>
                <c:pt idx="888">
                  <c:v>0.915837566875444</c:v>
                </c:pt>
                <c:pt idx="889">
                  <c:v>0.910257178270644</c:v>
                </c:pt>
                <c:pt idx="890">
                  <c:v>0.972018434450356</c:v>
                </c:pt>
                <c:pt idx="891">
                  <c:v>0.966244293474059</c:v>
                </c:pt>
                <c:pt idx="892">
                  <c:v>0.962059183969806</c:v>
                </c:pt>
                <c:pt idx="893">
                  <c:v>0.953283578804974</c:v>
                </c:pt>
                <c:pt idx="894">
                  <c:v>0.941224739495667</c:v>
                </c:pt>
                <c:pt idx="895">
                  <c:v>0.928817529849675</c:v>
                </c:pt>
                <c:pt idx="896">
                  <c:v>0.916236936788701</c:v>
                </c:pt>
                <c:pt idx="897">
                  <c:v>0.90498246316404</c:v>
                </c:pt>
                <c:pt idx="898">
                  <c:v>0.891649098933373</c:v>
                </c:pt>
                <c:pt idx="899">
                  <c:v>0.896585005447239</c:v>
                </c:pt>
                <c:pt idx="900">
                  <c:v>0.896235252598557</c:v>
                </c:pt>
                <c:pt idx="901">
                  <c:v>0.911412535700221</c:v>
                </c:pt>
                <c:pt idx="902">
                  <c:v>0.901852227717951</c:v>
                </c:pt>
                <c:pt idx="903">
                  <c:v>0.931261497533834</c:v>
                </c:pt>
                <c:pt idx="904">
                  <c:v>1.071322876804388</c:v>
                </c:pt>
                <c:pt idx="905">
                  <c:v>1.063957763319003</c:v>
                </c:pt>
                <c:pt idx="906">
                  <c:v>1.147248710971334</c:v>
                </c:pt>
                <c:pt idx="907">
                  <c:v>1.154121716380598</c:v>
                </c:pt>
                <c:pt idx="908">
                  <c:v>1.150193389708602</c:v>
                </c:pt>
                <c:pt idx="909">
                  <c:v>1.149469950389513</c:v>
                </c:pt>
                <c:pt idx="910">
                  <c:v>1.202964380495905</c:v>
                </c:pt>
                <c:pt idx="911">
                  <c:v>1.212054420360413</c:v>
                </c:pt>
                <c:pt idx="912">
                  <c:v>1.20518659827176</c:v>
                </c:pt>
                <c:pt idx="913">
                  <c:v>1.202474196075409</c:v>
                </c:pt>
                <c:pt idx="914">
                  <c:v>1.191001753942973</c:v>
                </c:pt>
                <c:pt idx="915">
                  <c:v>1.225136132001643</c:v>
                </c:pt>
                <c:pt idx="916">
                  <c:v>1.220054199406505</c:v>
                </c:pt>
                <c:pt idx="917">
                  <c:v>1.240356249546378</c:v>
                </c:pt>
                <c:pt idx="918">
                  <c:v>1.252731938125682</c:v>
                </c:pt>
                <c:pt idx="919">
                  <c:v>1.241108439668711</c:v>
                </c:pt>
                <c:pt idx="920">
                  <c:v>1.301838546265544</c:v>
                </c:pt>
                <c:pt idx="921">
                  <c:v>1.302089733814438</c:v>
                </c:pt>
                <c:pt idx="922">
                  <c:v>1.293442987541564</c:v>
                </c:pt>
                <c:pt idx="923">
                  <c:v>1.28110553105689</c:v>
                </c:pt>
                <c:pt idx="924">
                  <c:v>1.271938546082282</c:v>
                </c:pt>
                <c:pt idx="925">
                  <c:v>1.315368410926895</c:v>
                </c:pt>
                <c:pt idx="926">
                  <c:v>1.359725941275778</c:v>
                </c:pt>
                <c:pt idx="927">
                  <c:v>1.354629081966498</c:v>
                </c:pt>
                <c:pt idx="928">
                  <c:v>1.348686254274723</c:v>
                </c:pt>
                <c:pt idx="929">
                  <c:v>1.379599025816725</c:v>
                </c:pt>
                <c:pt idx="930">
                  <c:v>1.37459554913317</c:v>
                </c:pt>
                <c:pt idx="931">
                  <c:v>1.42039842807125</c:v>
                </c:pt>
                <c:pt idx="932">
                  <c:v>1.46859301732919</c:v>
                </c:pt>
                <c:pt idx="933">
                  <c:v>1.414023785016181</c:v>
                </c:pt>
                <c:pt idx="934">
                  <c:v>1.396256434604496</c:v>
                </c:pt>
                <c:pt idx="935">
                  <c:v>1.391225847271892</c:v>
                </c:pt>
                <c:pt idx="936">
                  <c:v>1.385873959142237</c:v>
                </c:pt>
                <c:pt idx="937">
                  <c:v>1.380684204925949</c:v>
                </c:pt>
                <c:pt idx="938">
                  <c:v>1.377856809088805</c:v>
                </c:pt>
                <c:pt idx="939">
                  <c:v>1.372106985964663</c:v>
                </c:pt>
                <c:pt idx="940">
                  <c:v>1.37122126659006</c:v>
                </c:pt>
                <c:pt idx="941">
                  <c:v>1.381610205841871</c:v>
                </c:pt>
                <c:pt idx="942">
                  <c:v>1.375552153408818</c:v>
                </c:pt>
                <c:pt idx="943">
                  <c:v>1.369679602422797</c:v>
                </c:pt>
                <c:pt idx="944">
                  <c:v>1.388456495851124</c:v>
                </c:pt>
                <c:pt idx="945">
                  <c:v>1.398225174706596</c:v>
                </c:pt>
                <c:pt idx="946">
                  <c:v>1.442050912734149</c:v>
                </c:pt>
                <c:pt idx="947">
                  <c:v>1.418985939007645</c:v>
                </c:pt>
                <c:pt idx="948">
                  <c:v>1.395344377772552</c:v>
                </c:pt>
                <c:pt idx="949">
                  <c:v>1.389545542112974</c:v>
                </c:pt>
                <c:pt idx="950">
                  <c:v>1.384493163501996</c:v>
                </c:pt>
                <c:pt idx="951">
                  <c:v>1.37877132003652</c:v>
                </c:pt>
                <c:pt idx="952">
                  <c:v>1.373160452371298</c:v>
                </c:pt>
                <c:pt idx="953">
                  <c:v>1.367992537185372</c:v>
                </c:pt>
                <c:pt idx="954">
                  <c:v>1.362397222466419</c:v>
                </c:pt>
                <c:pt idx="955">
                  <c:v>1.409774052402712</c:v>
                </c:pt>
                <c:pt idx="956">
                  <c:v>1.403660051587444</c:v>
                </c:pt>
                <c:pt idx="957">
                  <c:v>1.396444963001261</c:v>
                </c:pt>
                <c:pt idx="958">
                  <c:v>1.459050147711682</c:v>
                </c:pt>
                <c:pt idx="959">
                  <c:v>1.395528533474323</c:v>
                </c:pt>
                <c:pt idx="960">
                  <c:v>1.427274562120276</c:v>
                </c:pt>
                <c:pt idx="961">
                  <c:v>1.534225413351763</c:v>
                </c:pt>
                <c:pt idx="962">
                  <c:v>1.395793806545963</c:v>
                </c:pt>
                <c:pt idx="963">
                  <c:v>1.392454148769444</c:v>
                </c:pt>
                <c:pt idx="964">
                  <c:v>1.397867675494106</c:v>
                </c:pt>
                <c:pt idx="965">
                  <c:v>1.392189268962628</c:v>
                </c:pt>
                <c:pt idx="966">
                  <c:v>1.386149166744147</c:v>
                </c:pt>
                <c:pt idx="967">
                  <c:v>1.380428921704558</c:v>
                </c:pt>
                <c:pt idx="968">
                  <c:v>1.374818194917927</c:v>
                </c:pt>
                <c:pt idx="969">
                  <c:v>1.373318277064479</c:v>
                </c:pt>
                <c:pt idx="970">
                  <c:v>1.485135445538047</c:v>
                </c:pt>
                <c:pt idx="971">
                  <c:v>1.395510230768238</c:v>
                </c:pt>
                <c:pt idx="972">
                  <c:v>1.457044251461723</c:v>
                </c:pt>
                <c:pt idx="973">
                  <c:v>1.526005199305066</c:v>
                </c:pt>
                <c:pt idx="974">
                  <c:v>1.396357075534015</c:v>
                </c:pt>
                <c:pt idx="975">
                  <c:v>1.391743131091442</c:v>
                </c:pt>
                <c:pt idx="976">
                  <c:v>1.38751800587638</c:v>
                </c:pt>
                <c:pt idx="977">
                  <c:v>1.383266808796587</c:v>
                </c:pt>
                <c:pt idx="978">
                  <c:v>1.38391253075078</c:v>
                </c:pt>
                <c:pt idx="979">
                  <c:v>1.423878337407733</c:v>
                </c:pt>
                <c:pt idx="980">
                  <c:v>1.395736291971325</c:v>
                </c:pt>
                <c:pt idx="981">
                  <c:v>1.391301553084247</c:v>
                </c:pt>
                <c:pt idx="982">
                  <c:v>1.402152073715161</c:v>
                </c:pt>
                <c:pt idx="983">
                  <c:v>1.396939243547185</c:v>
                </c:pt>
                <c:pt idx="984">
                  <c:v>1.392102454362303</c:v>
                </c:pt>
                <c:pt idx="985">
                  <c:v>1.388175887441675</c:v>
                </c:pt>
                <c:pt idx="986">
                  <c:v>1.424967614797272</c:v>
                </c:pt>
                <c:pt idx="987">
                  <c:v>1.397622002390743</c:v>
                </c:pt>
                <c:pt idx="988">
                  <c:v>1.52097489684809</c:v>
                </c:pt>
                <c:pt idx="989">
                  <c:v>1.39937781714339</c:v>
                </c:pt>
                <c:pt idx="990">
                  <c:v>1.394818072589088</c:v>
                </c:pt>
                <c:pt idx="991">
                  <c:v>1.390210771470203</c:v>
                </c:pt>
                <c:pt idx="992">
                  <c:v>1.385470557711988</c:v>
                </c:pt>
                <c:pt idx="993">
                  <c:v>1.380718084337875</c:v>
                </c:pt>
                <c:pt idx="994">
                  <c:v>1.376336487438203</c:v>
                </c:pt>
                <c:pt idx="995">
                  <c:v>1.372748745358892</c:v>
                </c:pt>
                <c:pt idx="996">
                  <c:v>1.3680046349942</c:v>
                </c:pt>
                <c:pt idx="997">
                  <c:v>1.363047418902141</c:v>
                </c:pt>
                <c:pt idx="998">
                  <c:v>1.442653342580057</c:v>
                </c:pt>
                <c:pt idx="999">
                  <c:v>1.400664062183279</c:v>
                </c:pt>
                <c:pt idx="1000">
                  <c:v>1.431028016360542</c:v>
                </c:pt>
                <c:pt idx="1001">
                  <c:v>1.395731892360828</c:v>
                </c:pt>
                <c:pt idx="1002">
                  <c:v>1.391157016403808</c:v>
                </c:pt>
                <c:pt idx="1003">
                  <c:v>1.386328812080737</c:v>
                </c:pt>
                <c:pt idx="1004">
                  <c:v>1.382028909459909</c:v>
                </c:pt>
                <c:pt idx="1005">
                  <c:v>1.383634344443543</c:v>
                </c:pt>
                <c:pt idx="1006">
                  <c:v>1.3793379258399</c:v>
                </c:pt>
                <c:pt idx="1007">
                  <c:v>1.375387470193101</c:v>
                </c:pt>
                <c:pt idx="1008">
                  <c:v>1.371274225025079</c:v>
                </c:pt>
                <c:pt idx="1009">
                  <c:v>1.367109411162292</c:v>
                </c:pt>
                <c:pt idx="1010">
                  <c:v>1.363024516979139</c:v>
                </c:pt>
                <c:pt idx="1011">
                  <c:v>1.358931785355659</c:v>
                </c:pt>
                <c:pt idx="1012">
                  <c:v>1.364233253823337</c:v>
                </c:pt>
                <c:pt idx="1013">
                  <c:v>1.361737305587325</c:v>
                </c:pt>
                <c:pt idx="1014">
                  <c:v>1.360726086532511</c:v>
                </c:pt>
                <c:pt idx="1015">
                  <c:v>1.358091213487777</c:v>
                </c:pt>
                <c:pt idx="1016">
                  <c:v>1.354392435545714</c:v>
                </c:pt>
                <c:pt idx="1017">
                  <c:v>1.351095689668973</c:v>
                </c:pt>
                <c:pt idx="1018">
                  <c:v>1.354079800533216</c:v>
                </c:pt>
                <c:pt idx="1019">
                  <c:v>1.386046932384362</c:v>
                </c:pt>
                <c:pt idx="1020">
                  <c:v>1.383151603732258</c:v>
                </c:pt>
                <c:pt idx="1021">
                  <c:v>1.379824125879273</c:v>
                </c:pt>
                <c:pt idx="1022">
                  <c:v>1.376603272910099</c:v>
                </c:pt>
                <c:pt idx="1023">
                  <c:v>1.37263649116504</c:v>
                </c:pt>
                <c:pt idx="1024">
                  <c:v>1.36884494499468</c:v>
                </c:pt>
                <c:pt idx="1025">
                  <c:v>1.365205042470719</c:v>
                </c:pt>
                <c:pt idx="1026">
                  <c:v>1.36127649960167</c:v>
                </c:pt>
                <c:pt idx="1027">
                  <c:v>1.358432581448247</c:v>
                </c:pt>
                <c:pt idx="1028">
                  <c:v>1.3650174367703</c:v>
                </c:pt>
                <c:pt idx="1029">
                  <c:v>1.363043199766271</c:v>
                </c:pt>
                <c:pt idx="1030">
                  <c:v>1.359993806793754</c:v>
                </c:pt>
                <c:pt idx="1031">
                  <c:v>1.356587976527263</c:v>
                </c:pt>
                <c:pt idx="1032">
                  <c:v>1.352717325036002</c:v>
                </c:pt>
                <c:pt idx="1033">
                  <c:v>1.352084698732748</c:v>
                </c:pt>
                <c:pt idx="1034">
                  <c:v>1.396428917093002</c:v>
                </c:pt>
                <c:pt idx="1035">
                  <c:v>1.39364641961606</c:v>
                </c:pt>
                <c:pt idx="1036">
                  <c:v>1.390491029513383</c:v>
                </c:pt>
                <c:pt idx="1037">
                  <c:v>1.38763558539982</c:v>
                </c:pt>
                <c:pt idx="1038">
                  <c:v>1.385173130012338</c:v>
                </c:pt>
                <c:pt idx="1039">
                  <c:v>1.382294355929179</c:v>
                </c:pt>
                <c:pt idx="1040">
                  <c:v>1.379220953306751</c:v>
                </c:pt>
                <c:pt idx="1041">
                  <c:v>1.396029472459849</c:v>
                </c:pt>
                <c:pt idx="1042">
                  <c:v>1.3939308006087</c:v>
                </c:pt>
                <c:pt idx="1043">
                  <c:v>1.391014059733882</c:v>
                </c:pt>
                <c:pt idx="1044">
                  <c:v>1.387990579834591</c:v>
                </c:pt>
                <c:pt idx="1045">
                  <c:v>1.423380013475033</c:v>
                </c:pt>
                <c:pt idx="1046">
                  <c:v>1.398254107212156</c:v>
                </c:pt>
                <c:pt idx="1047">
                  <c:v>1.51127024430093</c:v>
                </c:pt>
                <c:pt idx="1048">
                  <c:v>1.424832667670323</c:v>
                </c:pt>
                <c:pt idx="1049">
                  <c:v>1.397479573487477</c:v>
                </c:pt>
                <c:pt idx="1050">
                  <c:v>1.395036573835356</c:v>
                </c:pt>
                <c:pt idx="1051">
                  <c:v>1.544740347590722</c:v>
                </c:pt>
                <c:pt idx="1052">
                  <c:v>1.417331287749866</c:v>
                </c:pt>
                <c:pt idx="1053">
                  <c:v>1.397976211589312</c:v>
                </c:pt>
                <c:pt idx="1054">
                  <c:v>1.395491173245163</c:v>
                </c:pt>
                <c:pt idx="1055">
                  <c:v>1.39281242626455</c:v>
                </c:pt>
                <c:pt idx="1056">
                  <c:v>1.391412617439282</c:v>
                </c:pt>
                <c:pt idx="1057">
                  <c:v>1.389073340184544</c:v>
                </c:pt>
                <c:pt idx="1058">
                  <c:v>1.387224738889429</c:v>
                </c:pt>
                <c:pt idx="1059">
                  <c:v>1.384701986891262</c:v>
                </c:pt>
                <c:pt idx="1060">
                  <c:v>1.382215435641473</c:v>
                </c:pt>
                <c:pt idx="1061">
                  <c:v>1.379686879595181</c:v>
                </c:pt>
                <c:pt idx="1062">
                  <c:v>1.377011336612574</c:v>
                </c:pt>
                <c:pt idx="1063">
                  <c:v>1.375089734268134</c:v>
                </c:pt>
                <c:pt idx="1064">
                  <c:v>1.373145371288621</c:v>
                </c:pt>
                <c:pt idx="1065">
                  <c:v>1.37053550965241</c:v>
                </c:pt>
                <c:pt idx="1066">
                  <c:v>1.368394718951811</c:v>
                </c:pt>
                <c:pt idx="1067">
                  <c:v>1.366288103914861</c:v>
                </c:pt>
                <c:pt idx="1068">
                  <c:v>1.364089759957677</c:v>
                </c:pt>
                <c:pt idx="1069">
                  <c:v>1.361346420590818</c:v>
                </c:pt>
                <c:pt idx="1070">
                  <c:v>1.385594197553663</c:v>
                </c:pt>
                <c:pt idx="1071">
                  <c:v>1.405749662428757</c:v>
                </c:pt>
                <c:pt idx="1072">
                  <c:v>1.401223618626704</c:v>
                </c:pt>
                <c:pt idx="1073">
                  <c:v>1.39875623103303</c:v>
                </c:pt>
                <c:pt idx="1074">
                  <c:v>1.468780233433845</c:v>
                </c:pt>
                <c:pt idx="1075">
                  <c:v>1.426671189005479</c:v>
                </c:pt>
                <c:pt idx="1076">
                  <c:v>1.397969369115947</c:v>
                </c:pt>
                <c:pt idx="1077">
                  <c:v>1.416469648505302</c:v>
                </c:pt>
                <c:pt idx="1078">
                  <c:v>1.437478615593184</c:v>
                </c:pt>
                <c:pt idx="1079">
                  <c:v>1.398532825352297</c:v>
                </c:pt>
                <c:pt idx="1080">
                  <c:v>1.397174876850768</c:v>
                </c:pt>
                <c:pt idx="1081">
                  <c:v>1.395204479097064</c:v>
                </c:pt>
                <c:pt idx="1082">
                  <c:v>1.393186613934142</c:v>
                </c:pt>
                <c:pt idx="1083">
                  <c:v>1.390862111699479</c:v>
                </c:pt>
                <c:pt idx="1084">
                  <c:v>1.388507512343667</c:v>
                </c:pt>
                <c:pt idx="1085">
                  <c:v>1.400044874315521</c:v>
                </c:pt>
                <c:pt idx="1086">
                  <c:v>1.398106618825718</c:v>
                </c:pt>
                <c:pt idx="1087">
                  <c:v>1.39572289766103</c:v>
                </c:pt>
                <c:pt idx="1088">
                  <c:v>1.393314166101003</c:v>
                </c:pt>
                <c:pt idx="1089">
                  <c:v>1.560005767989577</c:v>
                </c:pt>
                <c:pt idx="1090">
                  <c:v>1.397864075624131</c:v>
                </c:pt>
                <c:pt idx="1091">
                  <c:v>1.396630518712046</c:v>
                </c:pt>
                <c:pt idx="1092">
                  <c:v>1.394826182574617</c:v>
                </c:pt>
                <c:pt idx="1093">
                  <c:v>1.39311590485877</c:v>
                </c:pt>
                <c:pt idx="1094">
                  <c:v>1.39113479393721</c:v>
                </c:pt>
                <c:pt idx="1095">
                  <c:v>1.388963890769499</c:v>
                </c:pt>
                <c:pt idx="1096">
                  <c:v>1.51019624369357</c:v>
                </c:pt>
                <c:pt idx="1097">
                  <c:v>1.398052396107419</c:v>
                </c:pt>
                <c:pt idx="1098">
                  <c:v>1.395877663030271</c:v>
                </c:pt>
                <c:pt idx="1099">
                  <c:v>1.395187467458612</c:v>
                </c:pt>
                <c:pt idx="1100">
                  <c:v>1.393669884974874</c:v>
                </c:pt>
                <c:pt idx="1101">
                  <c:v>1.391662574418011</c:v>
                </c:pt>
                <c:pt idx="1102">
                  <c:v>1.389480578125809</c:v>
                </c:pt>
                <c:pt idx="1103">
                  <c:v>1.38793156912004</c:v>
                </c:pt>
                <c:pt idx="1104">
                  <c:v>1.385992532722595</c:v>
                </c:pt>
                <c:pt idx="1105">
                  <c:v>1.383821156489762</c:v>
                </c:pt>
                <c:pt idx="1106">
                  <c:v>1.386211172152562</c:v>
                </c:pt>
                <c:pt idx="1107">
                  <c:v>1.384316924054225</c:v>
                </c:pt>
                <c:pt idx="1108">
                  <c:v>1.38352243905593</c:v>
                </c:pt>
                <c:pt idx="1109">
                  <c:v>1.387390527292203</c:v>
                </c:pt>
                <c:pt idx="1110">
                  <c:v>1.385548312941073</c:v>
                </c:pt>
                <c:pt idx="1111">
                  <c:v>1.383716211529797</c:v>
                </c:pt>
                <c:pt idx="1112">
                  <c:v>1.381258473749445</c:v>
                </c:pt>
                <c:pt idx="1113">
                  <c:v>1.379388112089692</c:v>
                </c:pt>
                <c:pt idx="1114">
                  <c:v>1.378266913974706</c:v>
                </c:pt>
                <c:pt idx="1115">
                  <c:v>1.376566241130147</c:v>
                </c:pt>
                <c:pt idx="1116">
                  <c:v>1.374214677812333</c:v>
                </c:pt>
                <c:pt idx="1117">
                  <c:v>1.37200338130287</c:v>
                </c:pt>
                <c:pt idx="1118">
                  <c:v>1.372252902833869</c:v>
                </c:pt>
                <c:pt idx="1119">
                  <c:v>1.370560928718709</c:v>
                </c:pt>
                <c:pt idx="1120">
                  <c:v>1.369526271914319</c:v>
                </c:pt>
                <c:pt idx="1121">
                  <c:v>1.367851939317428</c:v>
                </c:pt>
                <c:pt idx="1122">
                  <c:v>1.365840378274135</c:v>
                </c:pt>
                <c:pt idx="1123">
                  <c:v>1.364137512144582</c:v>
                </c:pt>
                <c:pt idx="1124">
                  <c:v>1.362004478100534</c:v>
                </c:pt>
                <c:pt idx="1125">
                  <c:v>1.359408574406697</c:v>
                </c:pt>
                <c:pt idx="1126">
                  <c:v>1.356733723490309</c:v>
                </c:pt>
                <c:pt idx="1127">
                  <c:v>1.354432312359163</c:v>
                </c:pt>
                <c:pt idx="1128">
                  <c:v>1.352002659550247</c:v>
                </c:pt>
                <c:pt idx="1129">
                  <c:v>1.34891484628726</c:v>
                </c:pt>
                <c:pt idx="1130">
                  <c:v>1.34574070183384</c:v>
                </c:pt>
                <c:pt idx="1131">
                  <c:v>1.356031280818141</c:v>
                </c:pt>
                <c:pt idx="1132">
                  <c:v>1.353657985367294</c:v>
                </c:pt>
                <c:pt idx="1133">
                  <c:v>1.358772110004864</c:v>
                </c:pt>
                <c:pt idx="1134">
                  <c:v>1.462159772817148</c:v>
                </c:pt>
                <c:pt idx="1135">
                  <c:v>1.39968765208456</c:v>
                </c:pt>
                <c:pt idx="1136">
                  <c:v>1.439106264048679</c:v>
                </c:pt>
                <c:pt idx="1137">
                  <c:v>1.412428279680054</c:v>
                </c:pt>
                <c:pt idx="1138">
                  <c:v>1.399452641540172</c:v>
                </c:pt>
                <c:pt idx="1139">
                  <c:v>1.396604604578212</c:v>
                </c:pt>
                <c:pt idx="1140">
                  <c:v>1.394000343135217</c:v>
                </c:pt>
                <c:pt idx="1141">
                  <c:v>1.391034251856655</c:v>
                </c:pt>
                <c:pt idx="1142">
                  <c:v>1.387441392426762</c:v>
                </c:pt>
                <c:pt idx="1143">
                  <c:v>1.547015238359995</c:v>
                </c:pt>
                <c:pt idx="1144">
                  <c:v>1.398503838119925</c:v>
                </c:pt>
                <c:pt idx="1145">
                  <c:v>1.396401814995357</c:v>
                </c:pt>
                <c:pt idx="1146">
                  <c:v>1.393161921825162</c:v>
                </c:pt>
                <c:pt idx="1147">
                  <c:v>1.389830740724607</c:v>
                </c:pt>
                <c:pt idx="1148">
                  <c:v>1.386701584202486</c:v>
                </c:pt>
                <c:pt idx="1149">
                  <c:v>1.454399623971901</c:v>
                </c:pt>
                <c:pt idx="1150">
                  <c:v>1.397365594228061</c:v>
                </c:pt>
                <c:pt idx="1151">
                  <c:v>1.39406122464454</c:v>
                </c:pt>
                <c:pt idx="1152">
                  <c:v>1.39072285326195</c:v>
                </c:pt>
                <c:pt idx="1153">
                  <c:v>1.387331984771044</c:v>
                </c:pt>
                <c:pt idx="1154">
                  <c:v>1.43218503591064</c:v>
                </c:pt>
                <c:pt idx="1155">
                  <c:v>1.416549653655062</c:v>
                </c:pt>
                <c:pt idx="1156">
                  <c:v>1.520348554318654</c:v>
                </c:pt>
                <c:pt idx="1157">
                  <c:v>1.397935643255993</c:v>
                </c:pt>
                <c:pt idx="1158">
                  <c:v>1.420385321459072</c:v>
                </c:pt>
                <c:pt idx="1159">
                  <c:v>1.456711259353249</c:v>
                </c:pt>
                <c:pt idx="1160">
                  <c:v>1.396409514432031</c:v>
                </c:pt>
                <c:pt idx="1161">
                  <c:v>1.392916544537666</c:v>
                </c:pt>
                <c:pt idx="1162">
                  <c:v>1.410074095164152</c:v>
                </c:pt>
                <c:pt idx="1163">
                  <c:v>1.400199698435003</c:v>
                </c:pt>
                <c:pt idx="1164">
                  <c:v>1.526808443107092</c:v>
                </c:pt>
                <c:pt idx="1165">
                  <c:v>1.396724043084555</c:v>
                </c:pt>
                <c:pt idx="1166">
                  <c:v>1.392388196590015</c:v>
                </c:pt>
                <c:pt idx="1167">
                  <c:v>1.388121754595384</c:v>
                </c:pt>
                <c:pt idx="1168">
                  <c:v>1.383842272564557</c:v>
                </c:pt>
                <c:pt idx="1169">
                  <c:v>1.380103880956407</c:v>
                </c:pt>
                <c:pt idx="1170">
                  <c:v>1.376962333557057</c:v>
                </c:pt>
                <c:pt idx="1171">
                  <c:v>1.373664328367089</c:v>
                </c:pt>
                <c:pt idx="1172">
                  <c:v>1.390947886611481</c:v>
                </c:pt>
                <c:pt idx="1173">
                  <c:v>1.387351681697607</c:v>
                </c:pt>
                <c:pt idx="1174">
                  <c:v>1.383473051836591</c:v>
                </c:pt>
                <c:pt idx="1175">
                  <c:v>1.379685393202223</c:v>
                </c:pt>
                <c:pt idx="1176">
                  <c:v>1.375251253344042</c:v>
                </c:pt>
                <c:pt idx="1177">
                  <c:v>1.371097126400633</c:v>
                </c:pt>
                <c:pt idx="1178">
                  <c:v>1.370953790202959</c:v>
                </c:pt>
                <c:pt idx="1179">
                  <c:v>1.367039004239574</c:v>
                </c:pt>
                <c:pt idx="1180">
                  <c:v>1.362754818198871</c:v>
                </c:pt>
                <c:pt idx="1181">
                  <c:v>1.358721803863246</c:v>
                </c:pt>
                <c:pt idx="1182">
                  <c:v>1.495173860721061</c:v>
                </c:pt>
                <c:pt idx="1183">
                  <c:v>1.397322081088062</c:v>
                </c:pt>
                <c:pt idx="1184">
                  <c:v>1.393051183805432</c:v>
                </c:pt>
                <c:pt idx="1185">
                  <c:v>1.411675995135331</c:v>
                </c:pt>
                <c:pt idx="1186">
                  <c:v>1.399546021547106</c:v>
                </c:pt>
                <c:pt idx="1187">
                  <c:v>1.39541005458476</c:v>
                </c:pt>
                <c:pt idx="1188">
                  <c:v>1.390718037779114</c:v>
                </c:pt>
                <c:pt idx="1189">
                  <c:v>1.385831263915183</c:v>
                </c:pt>
                <c:pt idx="1190">
                  <c:v>1.380800061737229</c:v>
                </c:pt>
                <c:pt idx="1191">
                  <c:v>1.375979716544902</c:v>
                </c:pt>
                <c:pt idx="1192">
                  <c:v>1.370418447734712</c:v>
                </c:pt>
                <c:pt idx="1193">
                  <c:v>1.366374334642361</c:v>
                </c:pt>
                <c:pt idx="1194">
                  <c:v>1.413744456553312</c:v>
                </c:pt>
                <c:pt idx="1195">
                  <c:v>1.408361308607172</c:v>
                </c:pt>
                <c:pt idx="1196">
                  <c:v>1.401083195914349</c:v>
                </c:pt>
                <c:pt idx="1197">
                  <c:v>1.397334132188944</c:v>
                </c:pt>
                <c:pt idx="1198">
                  <c:v>1.392767886327445</c:v>
                </c:pt>
                <c:pt idx="1199">
                  <c:v>1.387471822535166</c:v>
                </c:pt>
                <c:pt idx="1200">
                  <c:v>1.382033963234699</c:v>
                </c:pt>
                <c:pt idx="1201">
                  <c:v>1.377143585777108</c:v>
                </c:pt>
                <c:pt idx="1202">
                  <c:v>1.372155600409211</c:v>
                </c:pt>
                <c:pt idx="1203">
                  <c:v>1.367073679806395</c:v>
                </c:pt>
                <c:pt idx="1204">
                  <c:v>1.361708917255177</c:v>
                </c:pt>
                <c:pt idx="1205">
                  <c:v>1.35699472046208</c:v>
                </c:pt>
                <c:pt idx="1206">
                  <c:v>1.352533495569798</c:v>
                </c:pt>
                <c:pt idx="1207">
                  <c:v>1.34833963012355</c:v>
                </c:pt>
                <c:pt idx="1208">
                  <c:v>1.343614749844235</c:v>
                </c:pt>
                <c:pt idx="1209">
                  <c:v>1.338902027154308</c:v>
                </c:pt>
                <c:pt idx="1210">
                  <c:v>1.333567424298639</c:v>
                </c:pt>
                <c:pt idx="1211">
                  <c:v>1.382402497566412</c:v>
                </c:pt>
                <c:pt idx="1212">
                  <c:v>1.377820897125628</c:v>
                </c:pt>
                <c:pt idx="1213">
                  <c:v>1.372825720300831</c:v>
                </c:pt>
                <c:pt idx="1214">
                  <c:v>1.367699547869195</c:v>
                </c:pt>
                <c:pt idx="1215">
                  <c:v>1.362683867299496</c:v>
                </c:pt>
                <c:pt idx="1216">
                  <c:v>1.357696355298504</c:v>
                </c:pt>
                <c:pt idx="1217">
                  <c:v>1.352807864113169</c:v>
                </c:pt>
                <c:pt idx="1218">
                  <c:v>1.346893892122727</c:v>
                </c:pt>
                <c:pt idx="1219">
                  <c:v>1.341634739142048</c:v>
                </c:pt>
                <c:pt idx="1220">
                  <c:v>1.335540997313123</c:v>
                </c:pt>
                <c:pt idx="1221">
                  <c:v>1.329427602360764</c:v>
                </c:pt>
                <c:pt idx="1222">
                  <c:v>1.323860611176368</c:v>
                </c:pt>
                <c:pt idx="1223">
                  <c:v>1.317917824778768</c:v>
                </c:pt>
                <c:pt idx="1224">
                  <c:v>1.311997174462264</c:v>
                </c:pt>
                <c:pt idx="1225">
                  <c:v>1.30597621090707</c:v>
                </c:pt>
                <c:pt idx="1226">
                  <c:v>1.299400513885835</c:v>
                </c:pt>
                <c:pt idx="1227">
                  <c:v>1.287710933607489</c:v>
                </c:pt>
                <c:pt idx="1228">
                  <c:v>1.280392907411992</c:v>
                </c:pt>
                <c:pt idx="1229">
                  <c:v>1.2683443812771</c:v>
                </c:pt>
                <c:pt idx="1230">
                  <c:v>1.255746936656014</c:v>
                </c:pt>
                <c:pt idx="1231">
                  <c:v>1.244493989615603</c:v>
                </c:pt>
                <c:pt idx="1232">
                  <c:v>1.231876527019971</c:v>
                </c:pt>
                <c:pt idx="1233">
                  <c:v>1.218873272712172</c:v>
                </c:pt>
                <c:pt idx="1234">
                  <c:v>1.21086988990099</c:v>
                </c:pt>
                <c:pt idx="1235">
                  <c:v>1.323581848989638</c:v>
                </c:pt>
                <c:pt idx="1236">
                  <c:v>1.319949288939075</c:v>
                </c:pt>
                <c:pt idx="1237">
                  <c:v>1.31487556413194</c:v>
                </c:pt>
                <c:pt idx="1238">
                  <c:v>1.350248134456885</c:v>
                </c:pt>
                <c:pt idx="1239">
                  <c:v>1.370833165797505</c:v>
                </c:pt>
                <c:pt idx="1240">
                  <c:v>1.366702775189931</c:v>
                </c:pt>
                <c:pt idx="1241">
                  <c:v>1.361232433144109</c:v>
                </c:pt>
                <c:pt idx="1242">
                  <c:v>1.355710557747025</c:v>
                </c:pt>
                <c:pt idx="1243">
                  <c:v>1.349601352346816</c:v>
                </c:pt>
                <c:pt idx="1244">
                  <c:v>1.344250266849277</c:v>
                </c:pt>
                <c:pt idx="1245">
                  <c:v>1.338367426114106</c:v>
                </c:pt>
                <c:pt idx="1246">
                  <c:v>1.33257825690401</c:v>
                </c:pt>
                <c:pt idx="1247">
                  <c:v>1.327899869885458</c:v>
                </c:pt>
                <c:pt idx="1248">
                  <c:v>1.325324931278557</c:v>
                </c:pt>
                <c:pt idx="1249">
                  <c:v>1.344279297103285</c:v>
                </c:pt>
                <c:pt idx="1250">
                  <c:v>1.486340183337222</c:v>
                </c:pt>
                <c:pt idx="1251">
                  <c:v>1.478528152342417</c:v>
                </c:pt>
                <c:pt idx="1252">
                  <c:v>1.419613487759215</c:v>
                </c:pt>
                <c:pt idx="1253">
                  <c:v>1.395008243999569</c:v>
                </c:pt>
                <c:pt idx="1254">
                  <c:v>1.408826667932405</c:v>
                </c:pt>
                <c:pt idx="1255">
                  <c:v>1.534174757669402</c:v>
                </c:pt>
                <c:pt idx="1256">
                  <c:v>1.39445309491374</c:v>
                </c:pt>
                <c:pt idx="1257">
                  <c:v>1.389829695320498</c:v>
                </c:pt>
                <c:pt idx="1258">
                  <c:v>1.383816182852595</c:v>
                </c:pt>
                <c:pt idx="1259">
                  <c:v>1.417059165055601</c:v>
                </c:pt>
                <c:pt idx="1260">
                  <c:v>1.395428993052866</c:v>
                </c:pt>
                <c:pt idx="1261">
                  <c:v>1.389651929393063</c:v>
                </c:pt>
                <c:pt idx="1262">
                  <c:v>1.383546429565927</c:v>
                </c:pt>
                <c:pt idx="1263">
                  <c:v>1.378747756162912</c:v>
                </c:pt>
                <c:pt idx="1264">
                  <c:v>1.373718545599425</c:v>
                </c:pt>
                <c:pt idx="1265">
                  <c:v>1.413570145315174</c:v>
                </c:pt>
                <c:pt idx="1266">
                  <c:v>1.443863203866328</c:v>
                </c:pt>
                <c:pt idx="1267">
                  <c:v>1.485192801650896</c:v>
                </c:pt>
                <c:pt idx="1268">
                  <c:v>1.562167218696565</c:v>
                </c:pt>
                <c:pt idx="1269">
                  <c:v>1.402701448164525</c:v>
                </c:pt>
                <c:pt idx="1270">
                  <c:v>1.396483004119191</c:v>
                </c:pt>
                <c:pt idx="1271">
                  <c:v>1.390480941484149</c:v>
                </c:pt>
                <c:pt idx="1272">
                  <c:v>1.384605558233175</c:v>
                </c:pt>
                <c:pt idx="1273">
                  <c:v>1.378154188847173</c:v>
                </c:pt>
                <c:pt idx="1274">
                  <c:v>1.372110635627624</c:v>
                </c:pt>
                <c:pt idx="1275">
                  <c:v>1.371069986026979</c:v>
                </c:pt>
                <c:pt idx="1276">
                  <c:v>1.367855750640104</c:v>
                </c:pt>
                <c:pt idx="1277">
                  <c:v>1.363956149487015</c:v>
                </c:pt>
                <c:pt idx="1278">
                  <c:v>1.358953867537208</c:v>
                </c:pt>
                <c:pt idx="1279">
                  <c:v>1.373481206064931</c:v>
                </c:pt>
                <c:pt idx="1280">
                  <c:v>1.376660364985689</c:v>
                </c:pt>
                <c:pt idx="1281">
                  <c:v>1.371837197144984</c:v>
                </c:pt>
                <c:pt idx="1282">
                  <c:v>1.366814396647824</c:v>
                </c:pt>
                <c:pt idx="1283">
                  <c:v>1.40508623548881</c:v>
                </c:pt>
                <c:pt idx="1284">
                  <c:v>1.396995501570007</c:v>
                </c:pt>
                <c:pt idx="1285">
                  <c:v>1.390918282826412</c:v>
                </c:pt>
                <c:pt idx="1286">
                  <c:v>1.384918736836292</c:v>
                </c:pt>
                <c:pt idx="1287">
                  <c:v>1.381895144267098</c:v>
                </c:pt>
                <c:pt idx="1288">
                  <c:v>1.379413452735431</c:v>
                </c:pt>
                <c:pt idx="1289">
                  <c:v>1.374792931413441</c:v>
                </c:pt>
                <c:pt idx="1290">
                  <c:v>1.374857423858033</c:v>
                </c:pt>
                <c:pt idx="1291">
                  <c:v>1.488186886102521</c:v>
                </c:pt>
                <c:pt idx="1292">
                  <c:v>1.396305577284223</c:v>
                </c:pt>
                <c:pt idx="1293">
                  <c:v>1.391950913222306</c:v>
                </c:pt>
                <c:pt idx="1294">
                  <c:v>1.386614692226975</c:v>
                </c:pt>
                <c:pt idx="1295">
                  <c:v>1.38083621043547</c:v>
                </c:pt>
                <c:pt idx="1296">
                  <c:v>1.37496340114257</c:v>
                </c:pt>
                <c:pt idx="1297">
                  <c:v>1.37023815207362</c:v>
                </c:pt>
                <c:pt idx="1298">
                  <c:v>1.365646798867226</c:v>
                </c:pt>
                <c:pt idx="1299">
                  <c:v>1.394111324321541</c:v>
                </c:pt>
                <c:pt idx="1300">
                  <c:v>1.390615930210248</c:v>
                </c:pt>
                <c:pt idx="1301">
                  <c:v>1.424191735873798</c:v>
                </c:pt>
                <c:pt idx="1302">
                  <c:v>1.412539925611165</c:v>
                </c:pt>
                <c:pt idx="1303">
                  <c:v>1.396493729019312</c:v>
                </c:pt>
                <c:pt idx="1304">
                  <c:v>1.411215826291337</c:v>
                </c:pt>
                <c:pt idx="1305">
                  <c:v>1.408572215515692</c:v>
                </c:pt>
                <c:pt idx="1306">
                  <c:v>1.397184518778837</c:v>
                </c:pt>
                <c:pt idx="1307">
                  <c:v>1.393746536029278</c:v>
                </c:pt>
                <c:pt idx="1308">
                  <c:v>1.406031849268794</c:v>
                </c:pt>
                <c:pt idx="1309">
                  <c:v>1.42440682195629</c:v>
                </c:pt>
                <c:pt idx="1310">
                  <c:v>1.44970594623008</c:v>
                </c:pt>
                <c:pt idx="1311">
                  <c:v>1.444105203042239</c:v>
                </c:pt>
                <c:pt idx="1312">
                  <c:v>1.398454556167588</c:v>
                </c:pt>
                <c:pt idx="1313">
                  <c:v>1.406880603578263</c:v>
                </c:pt>
                <c:pt idx="1314">
                  <c:v>1.398146081916997</c:v>
                </c:pt>
                <c:pt idx="1315">
                  <c:v>1.463263795071896</c:v>
                </c:pt>
                <c:pt idx="1316">
                  <c:v>1.426717383846955</c:v>
                </c:pt>
                <c:pt idx="1317">
                  <c:v>1.396744506854502</c:v>
                </c:pt>
                <c:pt idx="1318">
                  <c:v>1.392330683170848</c:v>
                </c:pt>
                <c:pt idx="1319">
                  <c:v>1.394283384297881</c:v>
                </c:pt>
                <c:pt idx="1320">
                  <c:v>1.417040114645984</c:v>
                </c:pt>
                <c:pt idx="1321">
                  <c:v>1.398170753700733</c:v>
                </c:pt>
                <c:pt idx="1322">
                  <c:v>1.399093041197224</c:v>
                </c:pt>
                <c:pt idx="1323">
                  <c:v>1.421148252492055</c:v>
                </c:pt>
                <c:pt idx="1324">
                  <c:v>1.394716408742141</c:v>
                </c:pt>
                <c:pt idx="1325">
                  <c:v>1.389828402921336</c:v>
                </c:pt>
                <c:pt idx="1326">
                  <c:v>1.384895556236409</c:v>
                </c:pt>
                <c:pt idx="1327">
                  <c:v>1.38109612116297</c:v>
                </c:pt>
                <c:pt idx="1328">
                  <c:v>1.38033324209346</c:v>
                </c:pt>
                <c:pt idx="1329">
                  <c:v>1.453156436124895</c:v>
                </c:pt>
                <c:pt idx="1330">
                  <c:v>1.401269204940977</c:v>
                </c:pt>
                <c:pt idx="1331">
                  <c:v>1.397256621843883</c:v>
                </c:pt>
                <c:pt idx="1332">
                  <c:v>1.391630808410901</c:v>
                </c:pt>
                <c:pt idx="1333">
                  <c:v>1.38634261568326</c:v>
                </c:pt>
                <c:pt idx="1334">
                  <c:v>1.388196645462652</c:v>
                </c:pt>
                <c:pt idx="1335">
                  <c:v>1.385202049397121</c:v>
                </c:pt>
                <c:pt idx="1336">
                  <c:v>1.404203093360032</c:v>
                </c:pt>
                <c:pt idx="1337">
                  <c:v>1.537681006296996</c:v>
                </c:pt>
                <c:pt idx="1338">
                  <c:v>1.396468343410894</c:v>
                </c:pt>
                <c:pt idx="1339">
                  <c:v>1.391350509035017</c:v>
                </c:pt>
                <c:pt idx="1340">
                  <c:v>1.423925154558078</c:v>
                </c:pt>
                <c:pt idx="1341">
                  <c:v>1.464668414236464</c:v>
                </c:pt>
                <c:pt idx="1342">
                  <c:v>1.561131720130378</c:v>
                </c:pt>
                <c:pt idx="1343">
                  <c:v>1.413055929214035</c:v>
                </c:pt>
                <c:pt idx="1344">
                  <c:v>1.399686786475852</c:v>
                </c:pt>
                <c:pt idx="1345">
                  <c:v>1.39943111251497</c:v>
                </c:pt>
                <c:pt idx="1346">
                  <c:v>1.396663286147926</c:v>
                </c:pt>
                <c:pt idx="1347">
                  <c:v>1.393215694418272</c:v>
                </c:pt>
                <c:pt idx="1348">
                  <c:v>1.388894157685889</c:v>
                </c:pt>
                <c:pt idx="1349">
                  <c:v>1.38444546175323</c:v>
                </c:pt>
                <c:pt idx="1350">
                  <c:v>1.380467952046374</c:v>
                </c:pt>
                <c:pt idx="1351">
                  <c:v>1.37583599546074</c:v>
                </c:pt>
                <c:pt idx="1352">
                  <c:v>1.371183578946265</c:v>
                </c:pt>
                <c:pt idx="1353">
                  <c:v>1.36667760560517</c:v>
                </c:pt>
                <c:pt idx="1354">
                  <c:v>1.362199589532389</c:v>
                </c:pt>
                <c:pt idx="1355">
                  <c:v>1.357850937152808</c:v>
                </c:pt>
                <c:pt idx="1356">
                  <c:v>1.353434660315278</c:v>
                </c:pt>
                <c:pt idx="1357">
                  <c:v>1.34862775200452</c:v>
                </c:pt>
                <c:pt idx="1358">
                  <c:v>1.343756015201433</c:v>
                </c:pt>
                <c:pt idx="1359">
                  <c:v>1.339058651188055</c:v>
                </c:pt>
                <c:pt idx="1360">
                  <c:v>1.348938604944887</c:v>
                </c:pt>
                <c:pt idx="1361">
                  <c:v>1.344529365747344</c:v>
                </c:pt>
                <c:pt idx="1362">
                  <c:v>1.346486724183448</c:v>
                </c:pt>
                <c:pt idx="1363">
                  <c:v>1.343691605622311</c:v>
                </c:pt>
                <c:pt idx="1364">
                  <c:v>1.404111874858857</c:v>
                </c:pt>
                <c:pt idx="1365">
                  <c:v>1.402707813659103</c:v>
                </c:pt>
                <c:pt idx="1366">
                  <c:v>1.398121823140987</c:v>
                </c:pt>
                <c:pt idx="1367">
                  <c:v>1.601501573278337</c:v>
                </c:pt>
                <c:pt idx="1368">
                  <c:v>1.397275880194797</c:v>
                </c:pt>
                <c:pt idx="1369">
                  <c:v>1.393991680423862</c:v>
                </c:pt>
                <c:pt idx="1370">
                  <c:v>1.395397756953141</c:v>
                </c:pt>
                <c:pt idx="1371">
                  <c:v>1.39242748891072</c:v>
                </c:pt>
                <c:pt idx="1372">
                  <c:v>1.389068327202712</c:v>
                </c:pt>
                <c:pt idx="1373">
                  <c:v>1.385313943099143</c:v>
                </c:pt>
                <c:pt idx="1374">
                  <c:v>1.381566386320488</c:v>
                </c:pt>
                <c:pt idx="1375">
                  <c:v>1.37801163440716</c:v>
                </c:pt>
                <c:pt idx="1376">
                  <c:v>1.527772309729319</c:v>
                </c:pt>
                <c:pt idx="1377">
                  <c:v>1.396961969794326</c:v>
                </c:pt>
                <c:pt idx="1378">
                  <c:v>1.394393632221577</c:v>
                </c:pt>
                <c:pt idx="1379">
                  <c:v>1.391649394977687</c:v>
                </c:pt>
                <c:pt idx="1380">
                  <c:v>1.452791185616775</c:v>
                </c:pt>
                <c:pt idx="1381">
                  <c:v>1.401140910051253</c:v>
                </c:pt>
                <c:pt idx="1382">
                  <c:v>1.439543847534346</c:v>
                </c:pt>
                <c:pt idx="1383">
                  <c:v>1.397010053799117</c:v>
                </c:pt>
                <c:pt idx="1384">
                  <c:v>1.393898514257908</c:v>
                </c:pt>
                <c:pt idx="1385">
                  <c:v>1.390165614025374</c:v>
                </c:pt>
                <c:pt idx="1386">
                  <c:v>1.386716374297346</c:v>
                </c:pt>
                <c:pt idx="1387">
                  <c:v>1.383549193925647</c:v>
                </c:pt>
                <c:pt idx="1388">
                  <c:v>1.380569597541593</c:v>
                </c:pt>
                <c:pt idx="1389">
                  <c:v>1.376942780393328</c:v>
                </c:pt>
                <c:pt idx="1390">
                  <c:v>1.373261105183381</c:v>
                </c:pt>
                <c:pt idx="1391">
                  <c:v>1.369840480781272</c:v>
                </c:pt>
                <c:pt idx="1392">
                  <c:v>1.366353419571004</c:v>
                </c:pt>
                <c:pt idx="1393">
                  <c:v>1.362361839408676</c:v>
                </c:pt>
                <c:pt idx="1394">
                  <c:v>1.35848290780157</c:v>
                </c:pt>
                <c:pt idx="1395">
                  <c:v>1.355568086410531</c:v>
                </c:pt>
                <c:pt idx="1396">
                  <c:v>1.353012149047449</c:v>
                </c:pt>
                <c:pt idx="1397">
                  <c:v>1.374285469164688</c:v>
                </c:pt>
                <c:pt idx="1398">
                  <c:v>1.371059131301715</c:v>
                </c:pt>
                <c:pt idx="1399">
                  <c:v>1.367220050822961</c:v>
                </c:pt>
                <c:pt idx="1400">
                  <c:v>1.363749281004742</c:v>
                </c:pt>
                <c:pt idx="1401">
                  <c:v>1.360520113365293</c:v>
                </c:pt>
                <c:pt idx="1402">
                  <c:v>1.357855694146729</c:v>
                </c:pt>
                <c:pt idx="1403">
                  <c:v>1.355189483602786</c:v>
                </c:pt>
                <c:pt idx="1404">
                  <c:v>1.352483561969948</c:v>
                </c:pt>
                <c:pt idx="1405">
                  <c:v>1.353292012799148</c:v>
                </c:pt>
                <c:pt idx="1406">
                  <c:v>1.351615333145321</c:v>
                </c:pt>
                <c:pt idx="1407">
                  <c:v>1.348855997547723</c:v>
                </c:pt>
                <c:pt idx="1408">
                  <c:v>1.346115545849051</c:v>
                </c:pt>
                <c:pt idx="1409">
                  <c:v>1.344075584476611</c:v>
                </c:pt>
                <c:pt idx="1410">
                  <c:v>1.3420546330681</c:v>
                </c:pt>
                <c:pt idx="1411">
                  <c:v>1.342250775028985</c:v>
                </c:pt>
                <c:pt idx="1412">
                  <c:v>1.339537150817433</c:v>
                </c:pt>
                <c:pt idx="1413">
                  <c:v>1.336634257653932</c:v>
                </c:pt>
                <c:pt idx="1414">
                  <c:v>1.334042937579987</c:v>
                </c:pt>
                <c:pt idx="1415">
                  <c:v>1.331209640019786</c:v>
                </c:pt>
                <c:pt idx="1416">
                  <c:v>1.328368025559143</c:v>
                </c:pt>
                <c:pt idx="1417">
                  <c:v>1.325346547499998</c:v>
                </c:pt>
                <c:pt idx="1418">
                  <c:v>1.322486192511699</c:v>
                </c:pt>
                <c:pt idx="1419">
                  <c:v>1.374230738130414</c:v>
                </c:pt>
                <c:pt idx="1420">
                  <c:v>1.371772970501936</c:v>
                </c:pt>
                <c:pt idx="1421">
                  <c:v>1.369052079311757</c:v>
                </c:pt>
                <c:pt idx="1422">
                  <c:v>1.366284487380923</c:v>
                </c:pt>
                <c:pt idx="1423">
                  <c:v>1.363465421239998</c:v>
                </c:pt>
                <c:pt idx="1424">
                  <c:v>1.360782691080774</c:v>
                </c:pt>
                <c:pt idx="1425">
                  <c:v>1.359618387363617</c:v>
                </c:pt>
                <c:pt idx="1426">
                  <c:v>1.357138945193398</c:v>
                </c:pt>
                <c:pt idx="1427">
                  <c:v>1.354226716875982</c:v>
                </c:pt>
                <c:pt idx="1428">
                  <c:v>1.386121855123322</c:v>
                </c:pt>
                <c:pt idx="1429">
                  <c:v>1.384533907016135</c:v>
                </c:pt>
                <c:pt idx="1430">
                  <c:v>1.382375086420158</c:v>
                </c:pt>
                <c:pt idx="1431">
                  <c:v>1.380034798907576</c:v>
                </c:pt>
                <c:pt idx="1432">
                  <c:v>1.378019315786268</c:v>
                </c:pt>
                <c:pt idx="1433">
                  <c:v>1.375732224585842</c:v>
                </c:pt>
                <c:pt idx="1434">
                  <c:v>1.374032798056169</c:v>
                </c:pt>
                <c:pt idx="1435">
                  <c:v>1.372043378323267</c:v>
                </c:pt>
                <c:pt idx="1436">
                  <c:v>1.37135695498619</c:v>
                </c:pt>
                <c:pt idx="1437">
                  <c:v>1.369694415185251</c:v>
                </c:pt>
                <c:pt idx="1438">
                  <c:v>1.367695070517244</c:v>
                </c:pt>
                <c:pt idx="1439">
                  <c:v>1.365375781517871</c:v>
                </c:pt>
                <c:pt idx="1440">
                  <c:v>1.379968786506235</c:v>
                </c:pt>
                <c:pt idx="1441">
                  <c:v>1.37846515959236</c:v>
                </c:pt>
                <c:pt idx="1442">
                  <c:v>1.376486051636143</c:v>
                </c:pt>
                <c:pt idx="1443">
                  <c:v>1.37419796334542</c:v>
                </c:pt>
                <c:pt idx="1444">
                  <c:v>1.392985876424348</c:v>
                </c:pt>
                <c:pt idx="1445">
                  <c:v>1.391285921581884</c:v>
                </c:pt>
                <c:pt idx="1446">
                  <c:v>1.390973123435296</c:v>
                </c:pt>
                <c:pt idx="1447">
                  <c:v>1.389696165751762</c:v>
                </c:pt>
                <c:pt idx="1448">
                  <c:v>1.387813019951753</c:v>
                </c:pt>
                <c:pt idx="1449">
                  <c:v>1.386152949795527</c:v>
                </c:pt>
                <c:pt idx="1450">
                  <c:v>1.384703128635114</c:v>
                </c:pt>
                <c:pt idx="1451">
                  <c:v>1.383037442337921</c:v>
                </c:pt>
                <c:pt idx="1452">
                  <c:v>1.380850159374535</c:v>
                </c:pt>
                <c:pt idx="1453">
                  <c:v>1.378522446462651</c:v>
                </c:pt>
                <c:pt idx="1454">
                  <c:v>1.386962391409893</c:v>
                </c:pt>
                <c:pt idx="1455">
                  <c:v>1.38548689015952</c:v>
                </c:pt>
                <c:pt idx="1456">
                  <c:v>1.383562123087952</c:v>
                </c:pt>
                <c:pt idx="1457">
                  <c:v>1.381427457628991</c:v>
                </c:pt>
                <c:pt idx="1458">
                  <c:v>1.379217267531741</c:v>
                </c:pt>
                <c:pt idx="1459">
                  <c:v>1.376777097764575</c:v>
                </c:pt>
                <c:pt idx="1460">
                  <c:v>1.374915809660299</c:v>
                </c:pt>
                <c:pt idx="1461">
                  <c:v>1.373088195713637</c:v>
                </c:pt>
                <c:pt idx="1462">
                  <c:v>1.370773891617705</c:v>
                </c:pt>
                <c:pt idx="1463">
                  <c:v>1.36805935647092</c:v>
                </c:pt>
                <c:pt idx="1464">
                  <c:v>1.365312488995364</c:v>
                </c:pt>
                <c:pt idx="1465">
                  <c:v>1.362678953716831</c:v>
                </c:pt>
                <c:pt idx="1466">
                  <c:v>1.360398235616161</c:v>
                </c:pt>
                <c:pt idx="1467">
                  <c:v>1.361166357494397</c:v>
                </c:pt>
                <c:pt idx="1468">
                  <c:v>1.359683817409961</c:v>
                </c:pt>
                <c:pt idx="1469">
                  <c:v>1.357403172842897</c:v>
                </c:pt>
                <c:pt idx="1470">
                  <c:v>1.360426756259226</c:v>
                </c:pt>
                <c:pt idx="1471">
                  <c:v>1.359080637475893</c:v>
                </c:pt>
                <c:pt idx="1472">
                  <c:v>1.357564640485841</c:v>
                </c:pt>
                <c:pt idx="1473">
                  <c:v>1.355521746341013</c:v>
                </c:pt>
                <c:pt idx="1474">
                  <c:v>1.353457813503688</c:v>
                </c:pt>
                <c:pt idx="1475">
                  <c:v>1.351237983088129</c:v>
                </c:pt>
                <c:pt idx="1476">
                  <c:v>1.349103833418461</c:v>
                </c:pt>
                <c:pt idx="1477">
                  <c:v>1.346917872235651</c:v>
                </c:pt>
                <c:pt idx="1478">
                  <c:v>1.344527747306648</c:v>
                </c:pt>
                <c:pt idx="1479">
                  <c:v>1.37034794397831</c:v>
                </c:pt>
                <c:pt idx="1480">
                  <c:v>1.372433808907876</c:v>
                </c:pt>
                <c:pt idx="1481">
                  <c:v>1.37071734038106</c:v>
                </c:pt>
                <c:pt idx="1482">
                  <c:v>1.368691543014782</c:v>
                </c:pt>
                <c:pt idx="1483">
                  <c:v>1.366549558699715</c:v>
                </c:pt>
                <c:pt idx="1484">
                  <c:v>1.364613903443488</c:v>
                </c:pt>
                <c:pt idx="1485">
                  <c:v>1.362116896182312</c:v>
                </c:pt>
                <c:pt idx="1486">
                  <c:v>1.359259495417479</c:v>
                </c:pt>
                <c:pt idx="1487">
                  <c:v>1.397574625201877</c:v>
                </c:pt>
                <c:pt idx="1488">
                  <c:v>1.398097615589458</c:v>
                </c:pt>
                <c:pt idx="1489">
                  <c:v>1.396445743532258</c:v>
                </c:pt>
                <c:pt idx="1490">
                  <c:v>1.39448293675854</c:v>
                </c:pt>
                <c:pt idx="1491">
                  <c:v>1.392428258141733</c:v>
                </c:pt>
                <c:pt idx="1492">
                  <c:v>1.401578627181605</c:v>
                </c:pt>
                <c:pt idx="1493">
                  <c:v>1.491640499561283</c:v>
                </c:pt>
                <c:pt idx="1494">
                  <c:v>1.417587853248672</c:v>
                </c:pt>
                <c:pt idx="1495">
                  <c:v>1.398123382057458</c:v>
                </c:pt>
                <c:pt idx="1496">
                  <c:v>1.396116919607079</c:v>
                </c:pt>
                <c:pt idx="1497">
                  <c:v>1.392557498151828</c:v>
                </c:pt>
                <c:pt idx="1498">
                  <c:v>1.437483143432416</c:v>
                </c:pt>
                <c:pt idx="1499">
                  <c:v>1.417375671839163</c:v>
                </c:pt>
                <c:pt idx="1500">
                  <c:v>1.398214562200124</c:v>
                </c:pt>
                <c:pt idx="1501">
                  <c:v>1.395773827280921</c:v>
                </c:pt>
                <c:pt idx="1502">
                  <c:v>1.404376488204142</c:v>
                </c:pt>
                <c:pt idx="1503">
                  <c:v>1.403878408558792</c:v>
                </c:pt>
                <c:pt idx="1504">
                  <c:v>1.399064782464456</c:v>
                </c:pt>
                <c:pt idx="1505">
                  <c:v>1.401269358174228</c:v>
                </c:pt>
                <c:pt idx="1506">
                  <c:v>1.473416434517705</c:v>
                </c:pt>
                <c:pt idx="1507">
                  <c:v>1.397466242532919</c:v>
                </c:pt>
                <c:pt idx="1508">
                  <c:v>1.395460076150865</c:v>
                </c:pt>
                <c:pt idx="1509">
                  <c:v>1.39568687905538</c:v>
                </c:pt>
                <c:pt idx="1510">
                  <c:v>1.393612301692121</c:v>
                </c:pt>
                <c:pt idx="1511">
                  <c:v>1.390850965083657</c:v>
                </c:pt>
                <c:pt idx="1512">
                  <c:v>1.387760416019239</c:v>
                </c:pt>
                <c:pt idx="1513">
                  <c:v>1.385016627115584</c:v>
                </c:pt>
                <c:pt idx="1514">
                  <c:v>1.381824749607617</c:v>
                </c:pt>
                <c:pt idx="1515">
                  <c:v>1.410979567338371</c:v>
                </c:pt>
                <c:pt idx="1516">
                  <c:v>1.4814387332709</c:v>
                </c:pt>
                <c:pt idx="1517">
                  <c:v>1.410888581700977</c:v>
                </c:pt>
                <c:pt idx="1518">
                  <c:v>1.403698111595176</c:v>
                </c:pt>
                <c:pt idx="1519">
                  <c:v>1.400960856081514</c:v>
                </c:pt>
                <c:pt idx="1520">
                  <c:v>1.398325882333614</c:v>
                </c:pt>
                <c:pt idx="1521">
                  <c:v>1.394624768999642</c:v>
                </c:pt>
                <c:pt idx="1522">
                  <c:v>1.390911020825589</c:v>
                </c:pt>
                <c:pt idx="1523">
                  <c:v>1.387100170831952</c:v>
                </c:pt>
                <c:pt idx="1524">
                  <c:v>1.383082771357973</c:v>
                </c:pt>
                <c:pt idx="1525">
                  <c:v>1.378862427732166</c:v>
                </c:pt>
                <c:pt idx="1526">
                  <c:v>1.374881721636543</c:v>
                </c:pt>
                <c:pt idx="1527">
                  <c:v>1.371660746764531</c:v>
                </c:pt>
                <c:pt idx="1528">
                  <c:v>1.367759504705164</c:v>
                </c:pt>
                <c:pt idx="1529">
                  <c:v>1.364431236028359</c:v>
                </c:pt>
                <c:pt idx="1530">
                  <c:v>1.363572087598605</c:v>
                </c:pt>
                <c:pt idx="1531">
                  <c:v>1.361106791575548</c:v>
                </c:pt>
                <c:pt idx="1532">
                  <c:v>1.357491829534842</c:v>
                </c:pt>
                <c:pt idx="1533">
                  <c:v>1.35342709546709</c:v>
                </c:pt>
                <c:pt idx="1534">
                  <c:v>1.349256941342537</c:v>
                </c:pt>
                <c:pt idx="1535">
                  <c:v>1.344836187462577</c:v>
                </c:pt>
                <c:pt idx="1536">
                  <c:v>1.345549591152798</c:v>
                </c:pt>
                <c:pt idx="1537">
                  <c:v>1.405869284957401</c:v>
                </c:pt>
                <c:pt idx="1538">
                  <c:v>1.398565139085247</c:v>
                </c:pt>
                <c:pt idx="1539">
                  <c:v>1.393987341012336</c:v>
                </c:pt>
                <c:pt idx="1540">
                  <c:v>1.389325930976885</c:v>
                </c:pt>
                <c:pt idx="1541">
                  <c:v>1.384832336408301</c:v>
                </c:pt>
                <c:pt idx="1542">
                  <c:v>1.380516007149536</c:v>
                </c:pt>
                <c:pt idx="1543">
                  <c:v>1.377337843989368</c:v>
                </c:pt>
                <c:pt idx="1544">
                  <c:v>1.37409828470138</c:v>
                </c:pt>
                <c:pt idx="1545">
                  <c:v>1.370407118602065</c:v>
                </c:pt>
                <c:pt idx="1546">
                  <c:v>1.366654142355358</c:v>
                </c:pt>
                <c:pt idx="1547">
                  <c:v>1.363079316118058</c:v>
                </c:pt>
                <c:pt idx="1548">
                  <c:v>1.358890981506932</c:v>
                </c:pt>
                <c:pt idx="1549">
                  <c:v>1.354503149380466</c:v>
                </c:pt>
                <c:pt idx="1550">
                  <c:v>1.349529756769814</c:v>
                </c:pt>
                <c:pt idx="1551">
                  <c:v>1.345283488552992</c:v>
                </c:pt>
                <c:pt idx="1552">
                  <c:v>1.341257308600522</c:v>
                </c:pt>
                <c:pt idx="1553">
                  <c:v>1.337359345008175</c:v>
                </c:pt>
                <c:pt idx="1554">
                  <c:v>1.332975115236443</c:v>
                </c:pt>
                <c:pt idx="1555">
                  <c:v>1.328384592593941</c:v>
                </c:pt>
                <c:pt idx="1556">
                  <c:v>1.323644520495662</c:v>
                </c:pt>
                <c:pt idx="1557">
                  <c:v>1.319025599681338</c:v>
                </c:pt>
                <c:pt idx="1558">
                  <c:v>1.313853401639474</c:v>
                </c:pt>
                <c:pt idx="1559">
                  <c:v>1.308621522658397</c:v>
                </c:pt>
                <c:pt idx="1560">
                  <c:v>1.304945268266864</c:v>
                </c:pt>
                <c:pt idx="1561">
                  <c:v>1.293205445417525</c:v>
                </c:pt>
                <c:pt idx="1562">
                  <c:v>1.279106523777562</c:v>
                </c:pt>
                <c:pt idx="1563">
                  <c:v>1.268888466732636</c:v>
                </c:pt>
                <c:pt idx="1564">
                  <c:v>1.267590367158939</c:v>
                </c:pt>
                <c:pt idx="1565">
                  <c:v>1.346476899956031</c:v>
                </c:pt>
                <c:pt idx="1566">
                  <c:v>1.342802954450125</c:v>
                </c:pt>
                <c:pt idx="1567">
                  <c:v>1.338038391898273</c:v>
                </c:pt>
                <c:pt idx="1568">
                  <c:v>1.332826890512804</c:v>
                </c:pt>
                <c:pt idx="1569">
                  <c:v>1.327579788507445</c:v>
                </c:pt>
                <c:pt idx="1570">
                  <c:v>1.32212500511435</c:v>
                </c:pt>
                <c:pt idx="1571">
                  <c:v>1.316578174950485</c:v>
                </c:pt>
                <c:pt idx="1572">
                  <c:v>1.311439644699508</c:v>
                </c:pt>
                <c:pt idx="1573">
                  <c:v>1.306470668167468</c:v>
                </c:pt>
                <c:pt idx="1574">
                  <c:v>1.301083022615419</c:v>
                </c:pt>
                <c:pt idx="1575">
                  <c:v>1.291133944452934</c:v>
                </c:pt>
                <c:pt idx="1576">
                  <c:v>1.279919475470467</c:v>
                </c:pt>
                <c:pt idx="1577">
                  <c:v>1.26872152133559</c:v>
                </c:pt>
                <c:pt idx="1578">
                  <c:v>1.266356889175747</c:v>
                </c:pt>
                <c:pt idx="1579">
                  <c:v>1.256448354607173</c:v>
                </c:pt>
                <c:pt idx="1580">
                  <c:v>1.24527114632869</c:v>
                </c:pt>
                <c:pt idx="1581">
                  <c:v>1.234435035219742</c:v>
                </c:pt>
                <c:pt idx="1582">
                  <c:v>1.302538059275086</c:v>
                </c:pt>
                <c:pt idx="1583">
                  <c:v>1.29420933969658</c:v>
                </c:pt>
                <c:pt idx="1584">
                  <c:v>1.284947823618633</c:v>
                </c:pt>
                <c:pt idx="1585">
                  <c:v>1.325719390173915</c:v>
                </c:pt>
                <c:pt idx="1586">
                  <c:v>1.320727335855658</c:v>
                </c:pt>
                <c:pt idx="1587">
                  <c:v>1.314763792792463</c:v>
                </c:pt>
                <c:pt idx="1588">
                  <c:v>1.308452500836764</c:v>
                </c:pt>
                <c:pt idx="1589">
                  <c:v>1.302182649810237</c:v>
                </c:pt>
                <c:pt idx="1590">
                  <c:v>1.293018176904562</c:v>
                </c:pt>
                <c:pt idx="1591">
                  <c:v>1.281313166800885</c:v>
                </c:pt>
                <c:pt idx="1592">
                  <c:v>1.269497593071598</c:v>
                </c:pt>
                <c:pt idx="1593">
                  <c:v>1.260000451080207</c:v>
                </c:pt>
                <c:pt idx="1594">
                  <c:v>1.249281283562502</c:v>
                </c:pt>
                <c:pt idx="1595">
                  <c:v>1.240325929771656</c:v>
                </c:pt>
                <c:pt idx="1596">
                  <c:v>1.228833694040164</c:v>
                </c:pt>
                <c:pt idx="1597">
                  <c:v>1.217834757281214</c:v>
                </c:pt>
                <c:pt idx="1598">
                  <c:v>1.206878797325365</c:v>
                </c:pt>
                <c:pt idx="1599">
                  <c:v>1.196261915071697</c:v>
                </c:pt>
                <c:pt idx="1600">
                  <c:v>1.184550049193141</c:v>
                </c:pt>
                <c:pt idx="1601">
                  <c:v>1.172724570070703</c:v>
                </c:pt>
                <c:pt idx="1602">
                  <c:v>1.160837386920216</c:v>
                </c:pt>
                <c:pt idx="1603">
                  <c:v>1.1476787550672</c:v>
                </c:pt>
                <c:pt idx="1604">
                  <c:v>1.135313685446468</c:v>
                </c:pt>
                <c:pt idx="1605">
                  <c:v>1.123480101836341</c:v>
                </c:pt>
                <c:pt idx="1606">
                  <c:v>1.122070878392117</c:v>
                </c:pt>
                <c:pt idx="1607">
                  <c:v>1.108063309092991</c:v>
                </c:pt>
                <c:pt idx="1608">
                  <c:v>1.095216974162591</c:v>
                </c:pt>
                <c:pt idx="1609">
                  <c:v>1.083019555226792</c:v>
                </c:pt>
                <c:pt idx="1610">
                  <c:v>1.070436281368391</c:v>
                </c:pt>
                <c:pt idx="1611">
                  <c:v>1.05724793535639</c:v>
                </c:pt>
                <c:pt idx="1612">
                  <c:v>1.043309389824756</c:v>
                </c:pt>
                <c:pt idx="1613">
                  <c:v>1.030864137331227</c:v>
                </c:pt>
                <c:pt idx="1614">
                  <c:v>1.018194490948499</c:v>
                </c:pt>
                <c:pt idx="1615">
                  <c:v>1.161213770780285</c:v>
                </c:pt>
                <c:pt idx="1616">
                  <c:v>1.3209334704046</c:v>
                </c:pt>
                <c:pt idx="1617">
                  <c:v>1.362525608035553</c:v>
                </c:pt>
                <c:pt idx="1618">
                  <c:v>1.356932241055657</c:v>
                </c:pt>
                <c:pt idx="1619">
                  <c:v>1.371682076997737</c:v>
                </c:pt>
                <c:pt idx="1620">
                  <c:v>1.445115405855639</c:v>
                </c:pt>
                <c:pt idx="1621">
                  <c:v>1.394541513275795</c:v>
                </c:pt>
                <c:pt idx="1622">
                  <c:v>1.483215905184475</c:v>
                </c:pt>
                <c:pt idx="1623">
                  <c:v>1.394868768211155</c:v>
                </c:pt>
                <c:pt idx="1624">
                  <c:v>1.388953995482857</c:v>
                </c:pt>
                <c:pt idx="1625">
                  <c:v>1.382461662605288</c:v>
                </c:pt>
                <c:pt idx="1626">
                  <c:v>1.427538609838606</c:v>
                </c:pt>
                <c:pt idx="1627">
                  <c:v>1.413287692051639</c:v>
                </c:pt>
                <c:pt idx="1628">
                  <c:v>1.397439461283834</c:v>
                </c:pt>
                <c:pt idx="1629">
                  <c:v>1.39192567201316</c:v>
                </c:pt>
                <c:pt idx="1630">
                  <c:v>1.386302674969873</c:v>
                </c:pt>
                <c:pt idx="1631">
                  <c:v>1.379813699593892</c:v>
                </c:pt>
                <c:pt idx="1632">
                  <c:v>1.37407595388304</c:v>
                </c:pt>
                <c:pt idx="1633">
                  <c:v>1.369948889102535</c:v>
                </c:pt>
                <c:pt idx="1634">
                  <c:v>1.36511299268451</c:v>
                </c:pt>
                <c:pt idx="1635">
                  <c:v>1.360179573719395</c:v>
                </c:pt>
                <c:pt idx="1636">
                  <c:v>1.355311580588242</c:v>
                </c:pt>
                <c:pt idx="1637">
                  <c:v>1.349009281845633</c:v>
                </c:pt>
                <c:pt idx="1638">
                  <c:v>1.342701415248825</c:v>
                </c:pt>
                <c:pt idx="1639">
                  <c:v>1.336725521116529</c:v>
                </c:pt>
                <c:pt idx="1640">
                  <c:v>1.330506705578567</c:v>
                </c:pt>
                <c:pt idx="1641">
                  <c:v>1.327044794767887</c:v>
                </c:pt>
                <c:pt idx="1642">
                  <c:v>1.322414735352762</c:v>
                </c:pt>
                <c:pt idx="1643">
                  <c:v>1.316293183810016</c:v>
                </c:pt>
                <c:pt idx="1644">
                  <c:v>1.409347100360871</c:v>
                </c:pt>
                <c:pt idx="1645">
                  <c:v>1.396403668082927</c:v>
                </c:pt>
                <c:pt idx="1646">
                  <c:v>1.399712567336641</c:v>
                </c:pt>
                <c:pt idx="1647">
                  <c:v>1.394147334796515</c:v>
                </c:pt>
                <c:pt idx="1648">
                  <c:v>1.388266491353906</c:v>
                </c:pt>
                <c:pt idx="1649">
                  <c:v>1.38216351616292</c:v>
                </c:pt>
                <c:pt idx="1650">
                  <c:v>1.483633024324004</c:v>
                </c:pt>
                <c:pt idx="1651">
                  <c:v>1.405413833983899</c:v>
                </c:pt>
                <c:pt idx="1652">
                  <c:v>1.396679261009265</c:v>
                </c:pt>
                <c:pt idx="1653">
                  <c:v>1.390343860875442</c:v>
                </c:pt>
                <c:pt idx="1654">
                  <c:v>1.514181652778942</c:v>
                </c:pt>
                <c:pt idx="1655">
                  <c:v>1.395847198682492</c:v>
                </c:pt>
                <c:pt idx="1656">
                  <c:v>1.390401356576962</c:v>
                </c:pt>
                <c:pt idx="1657">
                  <c:v>1.384936509551688</c:v>
                </c:pt>
                <c:pt idx="1658">
                  <c:v>1.400521362521946</c:v>
                </c:pt>
                <c:pt idx="1659">
                  <c:v>1.420684416672995</c:v>
                </c:pt>
                <c:pt idx="1660">
                  <c:v>1.419323714403105</c:v>
                </c:pt>
                <c:pt idx="1661">
                  <c:v>1.450444721675564</c:v>
                </c:pt>
                <c:pt idx="1662">
                  <c:v>1.435223668607781</c:v>
                </c:pt>
                <c:pt idx="1663">
                  <c:v>1.436127921587428</c:v>
                </c:pt>
                <c:pt idx="1664">
                  <c:v>1.394431916336203</c:v>
                </c:pt>
                <c:pt idx="1665">
                  <c:v>1.388186808370987</c:v>
                </c:pt>
                <c:pt idx="1666">
                  <c:v>1.382247241307394</c:v>
                </c:pt>
                <c:pt idx="1667">
                  <c:v>1.378775269204003</c:v>
                </c:pt>
                <c:pt idx="1668">
                  <c:v>1.373789033350266</c:v>
                </c:pt>
                <c:pt idx="1669">
                  <c:v>1.402436796238767</c:v>
                </c:pt>
                <c:pt idx="1670">
                  <c:v>1.462649108580656</c:v>
                </c:pt>
                <c:pt idx="1671">
                  <c:v>1.443113242224254</c:v>
                </c:pt>
                <c:pt idx="1672">
                  <c:v>1.394514963507347</c:v>
                </c:pt>
                <c:pt idx="1673">
                  <c:v>1.389062995663533</c:v>
                </c:pt>
                <c:pt idx="1674">
                  <c:v>1.383807064001186</c:v>
                </c:pt>
                <c:pt idx="1675">
                  <c:v>1.381691758893611</c:v>
                </c:pt>
                <c:pt idx="1676">
                  <c:v>1.436626274100309</c:v>
                </c:pt>
                <c:pt idx="1677">
                  <c:v>1.394955042796814</c:v>
                </c:pt>
                <c:pt idx="1678">
                  <c:v>1.390126262214108</c:v>
                </c:pt>
                <c:pt idx="1679">
                  <c:v>1.385079012571754</c:v>
                </c:pt>
                <c:pt idx="1680">
                  <c:v>1.407913737882661</c:v>
                </c:pt>
                <c:pt idx="1681">
                  <c:v>1.399057667988949</c:v>
                </c:pt>
                <c:pt idx="1682">
                  <c:v>1.395179498286465</c:v>
                </c:pt>
                <c:pt idx="1683">
                  <c:v>1.391118269274088</c:v>
                </c:pt>
                <c:pt idx="1684">
                  <c:v>1.452178349069337</c:v>
                </c:pt>
                <c:pt idx="1685">
                  <c:v>1.396622345255311</c:v>
                </c:pt>
                <c:pt idx="1686">
                  <c:v>1.428681514350445</c:v>
                </c:pt>
                <c:pt idx="1687">
                  <c:v>1.502763436123616</c:v>
                </c:pt>
                <c:pt idx="1688">
                  <c:v>1.399445612705191</c:v>
                </c:pt>
                <c:pt idx="1689">
                  <c:v>1.395452851053928</c:v>
                </c:pt>
                <c:pt idx="1690">
                  <c:v>1.390086592491802</c:v>
                </c:pt>
                <c:pt idx="1691">
                  <c:v>1.41616671360099</c:v>
                </c:pt>
                <c:pt idx="1692">
                  <c:v>1.417920820760212</c:v>
                </c:pt>
                <c:pt idx="1693">
                  <c:v>1.394547223363992</c:v>
                </c:pt>
                <c:pt idx="1694">
                  <c:v>1.38926064670774</c:v>
                </c:pt>
                <c:pt idx="1695">
                  <c:v>1.421188575602956</c:v>
                </c:pt>
                <c:pt idx="1696">
                  <c:v>1.405320292365089</c:v>
                </c:pt>
                <c:pt idx="1697">
                  <c:v>1.407783777397749</c:v>
                </c:pt>
                <c:pt idx="1698">
                  <c:v>1.398196139451748</c:v>
                </c:pt>
                <c:pt idx="1699">
                  <c:v>1.393545032748051</c:v>
                </c:pt>
                <c:pt idx="1700">
                  <c:v>1.398444519691084</c:v>
                </c:pt>
                <c:pt idx="1701">
                  <c:v>1.394273085492732</c:v>
                </c:pt>
                <c:pt idx="1702">
                  <c:v>1.38897429072049</c:v>
                </c:pt>
                <c:pt idx="1703">
                  <c:v>1.383973499558753</c:v>
                </c:pt>
                <c:pt idx="1704">
                  <c:v>1.378990597019086</c:v>
                </c:pt>
                <c:pt idx="1705">
                  <c:v>1.374502836801694</c:v>
                </c:pt>
                <c:pt idx="1706">
                  <c:v>1.37173147000589</c:v>
                </c:pt>
                <c:pt idx="1707">
                  <c:v>1.427841762966861</c:v>
                </c:pt>
                <c:pt idx="1708">
                  <c:v>1.410535227196989</c:v>
                </c:pt>
                <c:pt idx="1709">
                  <c:v>1.400629998664099</c:v>
                </c:pt>
                <c:pt idx="1710">
                  <c:v>1.559803940909168</c:v>
                </c:pt>
                <c:pt idx="1711">
                  <c:v>1.555221211862988</c:v>
                </c:pt>
                <c:pt idx="1712">
                  <c:v>1.463636551344991</c:v>
                </c:pt>
                <c:pt idx="1713">
                  <c:v>1.397163441529249</c:v>
                </c:pt>
                <c:pt idx="1714">
                  <c:v>1.44360276359653</c:v>
                </c:pt>
                <c:pt idx="1715">
                  <c:v>1.410301407088526</c:v>
                </c:pt>
                <c:pt idx="1716">
                  <c:v>1.399570700600091</c:v>
                </c:pt>
                <c:pt idx="1717">
                  <c:v>1.415431431011847</c:v>
                </c:pt>
                <c:pt idx="1718">
                  <c:v>1.413519424732755</c:v>
                </c:pt>
                <c:pt idx="1719">
                  <c:v>1.399448059076333</c:v>
                </c:pt>
                <c:pt idx="1720">
                  <c:v>1.397408492141728</c:v>
                </c:pt>
                <c:pt idx="1721">
                  <c:v>1.395368925207122</c:v>
                </c:pt>
                <c:pt idx="1722">
                  <c:v>1.393329358272516</c:v>
                </c:pt>
                <c:pt idx="1723">
                  <c:v>1.391289791337911</c:v>
                </c:pt>
                <c:pt idx="1724">
                  <c:v>1.389250224403305</c:v>
                </c:pt>
                <c:pt idx="1725">
                  <c:v>1.387580140033961</c:v>
                </c:pt>
                <c:pt idx="1726">
                  <c:v>1.399319384202633</c:v>
                </c:pt>
                <c:pt idx="1727">
                  <c:v>1.395919043841298</c:v>
                </c:pt>
                <c:pt idx="1728">
                  <c:v>1.391536165341548</c:v>
                </c:pt>
                <c:pt idx="1729">
                  <c:v>1.387217314417633</c:v>
                </c:pt>
                <c:pt idx="1730">
                  <c:v>1.388414842613602</c:v>
                </c:pt>
                <c:pt idx="1731">
                  <c:v>1.715722735708836</c:v>
                </c:pt>
                <c:pt idx="1732">
                  <c:v>1.403104012114425</c:v>
                </c:pt>
                <c:pt idx="1733">
                  <c:v>1.399096307531201</c:v>
                </c:pt>
                <c:pt idx="1734">
                  <c:v>1.394884441133371</c:v>
                </c:pt>
                <c:pt idx="1735">
                  <c:v>1.390480770011897</c:v>
                </c:pt>
                <c:pt idx="1736">
                  <c:v>1.387459561472966</c:v>
                </c:pt>
                <c:pt idx="1737">
                  <c:v>1.383831074969686</c:v>
                </c:pt>
                <c:pt idx="1738">
                  <c:v>1.380358326511349</c:v>
                </c:pt>
                <c:pt idx="1739">
                  <c:v>1.377539687869838</c:v>
                </c:pt>
                <c:pt idx="1740">
                  <c:v>1.374140415160472</c:v>
                </c:pt>
                <c:pt idx="1741">
                  <c:v>1.370848263739094</c:v>
                </c:pt>
                <c:pt idx="1742">
                  <c:v>1.371336340503402</c:v>
                </c:pt>
                <c:pt idx="1743">
                  <c:v>1.36813844655052</c:v>
                </c:pt>
                <c:pt idx="1744">
                  <c:v>1.364899328047636</c:v>
                </c:pt>
                <c:pt idx="1745">
                  <c:v>1.361816975475012</c:v>
                </c:pt>
                <c:pt idx="1746">
                  <c:v>1.378248726019066</c:v>
                </c:pt>
                <c:pt idx="1747">
                  <c:v>1.37493041000619</c:v>
                </c:pt>
                <c:pt idx="1748">
                  <c:v>1.371441597315263</c:v>
                </c:pt>
                <c:pt idx="1749">
                  <c:v>1.372808085004414</c:v>
                </c:pt>
                <c:pt idx="1750">
                  <c:v>1.413236725319103</c:v>
                </c:pt>
                <c:pt idx="1751">
                  <c:v>1.397846443258634</c:v>
                </c:pt>
                <c:pt idx="1752">
                  <c:v>1.394070565247904</c:v>
                </c:pt>
                <c:pt idx="1753">
                  <c:v>1.390499773492408</c:v>
                </c:pt>
                <c:pt idx="1754">
                  <c:v>1.386710763548478</c:v>
                </c:pt>
                <c:pt idx="1755">
                  <c:v>1.397083427025497</c:v>
                </c:pt>
                <c:pt idx="1756">
                  <c:v>1.394303190705064</c:v>
                </c:pt>
                <c:pt idx="1757">
                  <c:v>1.392053014518534</c:v>
                </c:pt>
                <c:pt idx="1758">
                  <c:v>1.388764097265218</c:v>
                </c:pt>
                <c:pt idx="1759">
                  <c:v>1.385104934293649</c:v>
                </c:pt>
                <c:pt idx="1760">
                  <c:v>1.381817447660721</c:v>
                </c:pt>
                <c:pt idx="1761">
                  <c:v>1.37852139305086</c:v>
                </c:pt>
                <c:pt idx="1762">
                  <c:v>1.375127927224147</c:v>
                </c:pt>
                <c:pt idx="1763">
                  <c:v>1.371622192564307</c:v>
                </c:pt>
                <c:pt idx="1764">
                  <c:v>1.374853133733722</c:v>
                </c:pt>
                <c:pt idx="1765">
                  <c:v>1.371492629720517</c:v>
                </c:pt>
                <c:pt idx="1766">
                  <c:v>1.367964926182979</c:v>
                </c:pt>
                <c:pt idx="1767">
                  <c:v>1.365018808950227</c:v>
                </c:pt>
                <c:pt idx="1768">
                  <c:v>1.362333419503019</c:v>
                </c:pt>
                <c:pt idx="1769">
                  <c:v>1.359385965176175</c:v>
                </c:pt>
                <c:pt idx="1770">
                  <c:v>1.36782715428589</c:v>
                </c:pt>
                <c:pt idx="1771">
                  <c:v>1.365583708650854</c:v>
                </c:pt>
                <c:pt idx="1772">
                  <c:v>1.363132706736861</c:v>
                </c:pt>
                <c:pt idx="1773">
                  <c:v>1.36048023754799</c:v>
                </c:pt>
                <c:pt idx="1774">
                  <c:v>1.357582790528838</c:v>
                </c:pt>
                <c:pt idx="1775">
                  <c:v>1.355410021742478</c:v>
                </c:pt>
                <c:pt idx="1776">
                  <c:v>1.352751143987003</c:v>
                </c:pt>
                <c:pt idx="1777">
                  <c:v>1.350066452213407</c:v>
                </c:pt>
                <c:pt idx="1778">
                  <c:v>1.35046704314419</c:v>
                </c:pt>
                <c:pt idx="1779">
                  <c:v>1.348247653320333</c:v>
                </c:pt>
                <c:pt idx="1780">
                  <c:v>1.347173513689232</c:v>
                </c:pt>
                <c:pt idx="1781">
                  <c:v>1.344926334693214</c:v>
                </c:pt>
                <c:pt idx="1782">
                  <c:v>1.342371755359231</c:v>
                </c:pt>
                <c:pt idx="1783">
                  <c:v>1.339840953140063</c:v>
                </c:pt>
                <c:pt idx="1784">
                  <c:v>1.33705462853671</c:v>
                </c:pt>
                <c:pt idx="1785">
                  <c:v>1.334212033431886</c:v>
                </c:pt>
                <c:pt idx="1786">
                  <c:v>1.334251877267325</c:v>
                </c:pt>
                <c:pt idx="1787">
                  <c:v>1.331413476894269</c:v>
                </c:pt>
                <c:pt idx="1788">
                  <c:v>1.328747819836411</c:v>
                </c:pt>
                <c:pt idx="1789">
                  <c:v>1.326157563392617</c:v>
                </c:pt>
                <c:pt idx="1790">
                  <c:v>1.448037046837681</c:v>
                </c:pt>
                <c:pt idx="1791">
                  <c:v>1.404467981210771</c:v>
                </c:pt>
                <c:pt idx="1792">
                  <c:v>1.400217757902427</c:v>
                </c:pt>
                <c:pt idx="1793">
                  <c:v>1.438245404756659</c:v>
                </c:pt>
                <c:pt idx="1794">
                  <c:v>1.398001589637274</c:v>
                </c:pt>
                <c:pt idx="1795">
                  <c:v>1.395241255589123</c:v>
                </c:pt>
                <c:pt idx="1796">
                  <c:v>1.39345311937418</c:v>
                </c:pt>
                <c:pt idx="1797">
                  <c:v>1.391326804723636</c:v>
                </c:pt>
                <c:pt idx="1798">
                  <c:v>1.389183797172035</c:v>
                </c:pt>
                <c:pt idx="1799">
                  <c:v>1.387479467647996</c:v>
                </c:pt>
                <c:pt idx="1800">
                  <c:v>1.388030755022066</c:v>
                </c:pt>
                <c:pt idx="1801">
                  <c:v>1.385902846784128</c:v>
                </c:pt>
                <c:pt idx="1802">
                  <c:v>1.383371720349163</c:v>
                </c:pt>
                <c:pt idx="1803">
                  <c:v>1.381216953891177</c:v>
                </c:pt>
                <c:pt idx="1804">
                  <c:v>1.37884800716165</c:v>
                </c:pt>
                <c:pt idx="1805">
                  <c:v>1.376420727366907</c:v>
                </c:pt>
                <c:pt idx="1806">
                  <c:v>1.426970492556895</c:v>
                </c:pt>
                <c:pt idx="1807">
                  <c:v>1.39839229956885</c:v>
                </c:pt>
                <c:pt idx="1808">
                  <c:v>1.39673869928108</c:v>
                </c:pt>
                <c:pt idx="1809">
                  <c:v>1.394393738337059</c:v>
                </c:pt>
                <c:pt idx="1810">
                  <c:v>1.392980001867483</c:v>
                </c:pt>
                <c:pt idx="1811">
                  <c:v>1.391750395554412</c:v>
                </c:pt>
                <c:pt idx="1812">
                  <c:v>1.390071825352354</c:v>
                </c:pt>
                <c:pt idx="1813">
                  <c:v>1.388961729395179</c:v>
                </c:pt>
                <c:pt idx="1814">
                  <c:v>1.387057531950944</c:v>
                </c:pt>
                <c:pt idx="1815">
                  <c:v>1.385200578454516</c:v>
                </c:pt>
                <c:pt idx="1816">
                  <c:v>1.384009871238798</c:v>
                </c:pt>
                <c:pt idx="1817">
                  <c:v>1.381925073644459</c:v>
                </c:pt>
                <c:pt idx="1818">
                  <c:v>1.379345258026523</c:v>
                </c:pt>
                <c:pt idx="1819">
                  <c:v>1.391920083989248</c:v>
                </c:pt>
                <c:pt idx="1820">
                  <c:v>1.40082515111348</c:v>
                </c:pt>
                <c:pt idx="1821">
                  <c:v>1.436372696493345</c:v>
                </c:pt>
                <c:pt idx="1822">
                  <c:v>1.415242439901653</c:v>
                </c:pt>
                <c:pt idx="1823">
                  <c:v>1.399141238114368</c:v>
                </c:pt>
                <c:pt idx="1824">
                  <c:v>1.397197167928945</c:v>
                </c:pt>
                <c:pt idx="1825">
                  <c:v>1.39565077108022</c:v>
                </c:pt>
                <c:pt idx="1826">
                  <c:v>1.393416666339928</c:v>
                </c:pt>
                <c:pt idx="1827">
                  <c:v>1.391281930626826</c:v>
                </c:pt>
                <c:pt idx="1828">
                  <c:v>1.388860696828162</c:v>
                </c:pt>
                <c:pt idx="1829">
                  <c:v>1.38643421616531</c:v>
                </c:pt>
                <c:pt idx="1830">
                  <c:v>1.383970429503125</c:v>
                </c:pt>
                <c:pt idx="1831">
                  <c:v>1.381456004741294</c:v>
                </c:pt>
                <c:pt idx="1832">
                  <c:v>1.378906951133515</c:v>
                </c:pt>
                <c:pt idx="1833">
                  <c:v>1.376241572423125</c:v>
                </c:pt>
                <c:pt idx="1834">
                  <c:v>1.374029995834333</c:v>
                </c:pt>
                <c:pt idx="1835">
                  <c:v>1.37299671147483</c:v>
                </c:pt>
                <c:pt idx="1836">
                  <c:v>1.370459964656872</c:v>
                </c:pt>
                <c:pt idx="1837">
                  <c:v>1.368185590756545</c:v>
                </c:pt>
                <c:pt idx="1838">
                  <c:v>1.365960507043543</c:v>
                </c:pt>
                <c:pt idx="1839">
                  <c:v>1.363516524296236</c:v>
                </c:pt>
                <c:pt idx="1840">
                  <c:v>1.360677468410862</c:v>
                </c:pt>
                <c:pt idx="1841">
                  <c:v>1.450917149419927</c:v>
                </c:pt>
                <c:pt idx="1842">
                  <c:v>1.398902866489311</c:v>
                </c:pt>
                <c:pt idx="1843">
                  <c:v>1.397220888858933</c:v>
                </c:pt>
                <c:pt idx="1844">
                  <c:v>1.39583813995124</c:v>
                </c:pt>
                <c:pt idx="1845">
                  <c:v>1.394385443979999</c:v>
                </c:pt>
                <c:pt idx="1846">
                  <c:v>1.392580854838154</c:v>
                </c:pt>
                <c:pt idx="1847">
                  <c:v>1.390828765903842</c:v>
                </c:pt>
                <c:pt idx="1848">
                  <c:v>1.388317547018326</c:v>
                </c:pt>
                <c:pt idx="1849">
                  <c:v>1.401545119647293</c:v>
                </c:pt>
                <c:pt idx="1850">
                  <c:v>1.400524898946274</c:v>
                </c:pt>
                <c:pt idx="1851">
                  <c:v>1.398844798054149</c:v>
                </c:pt>
                <c:pt idx="1852">
                  <c:v>1.39662613593019</c:v>
                </c:pt>
                <c:pt idx="1853">
                  <c:v>1.394313942646642</c:v>
                </c:pt>
                <c:pt idx="1854">
                  <c:v>1.39210141123442</c:v>
                </c:pt>
                <c:pt idx="1855">
                  <c:v>1.391205482860378</c:v>
                </c:pt>
                <c:pt idx="1856">
                  <c:v>1.415203105845623</c:v>
                </c:pt>
                <c:pt idx="1857">
                  <c:v>1.404448768946632</c:v>
                </c:pt>
                <c:pt idx="1858">
                  <c:v>1.400812152185106</c:v>
                </c:pt>
                <c:pt idx="1859">
                  <c:v>1.399039339962858</c:v>
                </c:pt>
                <c:pt idx="1860">
                  <c:v>1.416643290092948</c:v>
                </c:pt>
                <c:pt idx="1861">
                  <c:v>1.4033559901105</c:v>
                </c:pt>
                <c:pt idx="1862">
                  <c:v>1.399773571060575</c:v>
                </c:pt>
                <c:pt idx="1863">
                  <c:v>1.397227582608286</c:v>
                </c:pt>
                <c:pt idx="1864">
                  <c:v>1.394336414324691</c:v>
                </c:pt>
                <c:pt idx="1865">
                  <c:v>1.391564881294918</c:v>
                </c:pt>
                <c:pt idx="1866">
                  <c:v>1.388267694018043</c:v>
                </c:pt>
                <c:pt idx="1867">
                  <c:v>1.38498145088697</c:v>
                </c:pt>
                <c:pt idx="1868">
                  <c:v>1.397269396107799</c:v>
                </c:pt>
                <c:pt idx="1869">
                  <c:v>1.3950551655058</c:v>
                </c:pt>
                <c:pt idx="1870">
                  <c:v>1.39222566794132</c:v>
                </c:pt>
                <c:pt idx="1871">
                  <c:v>1.389167821123</c:v>
                </c:pt>
                <c:pt idx="1872">
                  <c:v>1.388191235939112</c:v>
                </c:pt>
                <c:pt idx="1873">
                  <c:v>1.38536557743442</c:v>
                </c:pt>
                <c:pt idx="1874">
                  <c:v>1.382124364591974</c:v>
                </c:pt>
                <c:pt idx="1875">
                  <c:v>1.379365382198718</c:v>
                </c:pt>
                <c:pt idx="1876">
                  <c:v>1.376841233613521</c:v>
                </c:pt>
                <c:pt idx="1877">
                  <c:v>1.37382595043615</c:v>
                </c:pt>
                <c:pt idx="1878">
                  <c:v>1.370617575497816</c:v>
                </c:pt>
                <c:pt idx="1879">
                  <c:v>1.367801202635336</c:v>
                </c:pt>
                <c:pt idx="1880">
                  <c:v>1.365235173657003</c:v>
                </c:pt>
                <c:pt idx="1881">
                  <c:v>1.36688067306</c:v>
                </c:pt>
                <c:pt idx="1882">
                  <c:v>1.366745531958139</c:v>
                </c:pt>
                <c:pt idx="1883">
                  <c:v>1.384749725131085</c:v>
                </c:pt>
                <c:pt idx="1884">
                  <c:v>1.383484051803178</c:v>
                </c:pt>
                <c:pt idx="1885">
                  <c:v>1.465115710459716</c:v>
                </c:pt>
                <c:pt idx="1886">
                  <c:v>1.397480328157167</c:v>
                </c:pt>
                <c:pt idx="1887">
                  <c:v>1.394460505894196</c:v>
                </c:pt>
                <c:pt idx="1888">
                  <c:v>1.391631311732955</c:v>
                </c:pt>
                <c:pt idx="1889">
                  <c:v>1.401909929174471</c:v>
                </c:pt>
                <c:pt idx="1890">
                  <c:v>1.398133053147976</c:v>
                </c:pt>
                <c:pt idx="1891">
                  <c:v>1.394406246459252</c:v>
                </c:pt>
                <c:pt idx="1892">
                  <c:v>1.390608837180026</c:v>
                </c:pt>
                <c:pt idx="1893">
                  <c:v>1.386336874917532</c:v>
                </c:pt>
                <c:pt idx="1894">
                  <c:v>1.4398452833256</c:v>
                </c:pt>
                <c:pt idx="1895">
                  <c:v>1.398936206172032</c:v>
                </c:pt>
                <c:pt idx="1896">
                  <c:v>1.395741231467435</c:v>
                </c:pt>
                <c:pt idx="1897">
                  <c:v>1.392177364519643</c:v>
                </c:pt>
                <c:pt idx="1898">
                  <c:v>1.388334308834893</c:v>
                </c:pt>
                <c:pt idx="1899">
                  <c:v>1.384592923617748</c:v>
                </c:pt>
                <c:pt idx="1900">
                  <c:v>1.381855994613391</c:v>
                </c:pt>
                <c:pt idx="1901">
                  <c:v>1.390162581006355</c:v>
                </c:pt>
                <c:pt idx="1902">
                  <c:v>1.433756268701201</c:v>
                </c:pt>
                <c:pt idx="1903">
                  <c:v>1.403679668951582</c:v>
                </c:pt>
                <c:pt idx="1904">
                  <c:v>1.400671324976346</c:v>
                </c:pt>
                <c:pt idx="1905">
                  <c:v>1.39723407533028</c:v>
                </c:pt>
                <c:pt idx="1906">
                  <c:v>1.393076702613466</c:v>
                </c:pt>
                <c:pt idx="1907">
                  <c:v>1.401952993859476</c:v>
                </c:pt>
                <c:pt idx="1908">
                  <c:v>1.408784447345301</c:v>
                </c:pt>
                <c:pt idx="1909">
                  <c:v>1.408900679373815</c:v>
                </c:pt>
                <c:pt idx="1910">
                  <c:v>1.3979865385048</c:v>
                </c:pt>
                <c:pt idx="1911">
                  <c:v>1.529499082365928</c:v>
                </c:pt>
                <c:pt idx="1912">
                  <c:v>1.478024142972294</c:v>
                </c:pt>
                <c:pt idx="1913">
                  <c:v>1.396178476742207</c:v>
                </c:pt>
                <c:pt idx="1914">
                  <c:v>1.3987397462422</c:v>
                </c:pt>
                <c:pt idx="1915">
                  <c:v>1.39473287329938</c:v>
                </c:pt>
                <c:pt idx="1916">
                  <c:v>1.390203648805886</c:v>
                </c:pt>
                <c:pt idx="1917">
                  <c:v>1.398736311645023</c:v>
                </c:pt>
                <c:pt idx="1918">
                  <c:v>1.489993772739359</c:v>
                </c:pt>
                <c:pt idx="1919">
                  <c:v>1.41523507131001</c:v>
                </c:pt>
                <c:pt idx="1920">
                  <c:v>1.396508231056716</c:v>
                </c:pt>
                <c:pt idx="1921">
                  <c:v>1.391286222102383</c:v>
                </c:pt>
                <c:pt idx="1922">
                  <c:v>1.385762891755473</c:v>
                </c:pt>
                <c:pt idx="1923">
                  <c:v>1.381106813779911</c:v>
                </c:pt>
                <c:pt idx="1924">
                  <c:v>1.475354118865763</c:v>
                </c:pt>
                <c:pt idx="1925">
                  <c:v>1.397330585019484</c:v>
                </c:pt>
                <c:pt idx="1926">
                  <c:v>1.392798547365923</c:v>
                </c:pt>
                <c:pt idx="1927">
                  <c:v>1.388022682114139</c:v>
                </c:pt>
                <c:pt idx="1928">
                  <c:v>1.382700855382493</c:v>
                </c:pt>
                <c:pt idx="1929">
                  <c:v>1.392545428098477</c:v>
                </c:pt>
                <c:pt idx="1930">
                  <c:v>1.389256901829634</c:v>
                </c:pt>
                <c:pt idx="1931">
                  <c:v>1.385587383093084</c:v>
                </c:pt>
                <c:pt idx="1932">
                  <c:v>1.381554914735299</c:v>
                </c:pt>
                <c:pt idx="1933">
                  <c:v>1.381554914735299</c:v>
                </c:pt>
                <c:pt idx="1934">
                  <c:v>1.376661152176568</c:v>
                </c:pt>
                <c:pt idx="1935">
                  <c:v>1.371767389617837</c:v>
                </c:pt>
                <c:pt idx="1936">
                  <c:v>1.366517394674958</c:v>
                </c:pt>
                <c:pt idx="1937">
                  <c:v>1.361610146452194</c:v>
                </c:pt>
                <c:pt idx="1938">
                  <c:v>1.356343208554641</c:v>
                </c:pt>
                <c:pt idx="1939">
                  <c:v>1.351200058897893</c:v>
                </c:pt>
                <c:pt idx="1940">
                  <c:v>1.35056060364818</c:v>
                </c:pt>
                <c:pt idx="1941">
                  <c:v>1.347010022289057</c:v>
                </c:pt>
                <c:pt idx="1942">
                  <c:v>1.342413548041346</c:v>
                </c:pt>
                <c:pt idx="1943">
                  <c:v>1.380517213975576</c:v>
                </c:pt>
                <c:pt idx="1944">
                  <c:v>1.376074177984808</c:v>
                </c:pt>
                <c:pt idx="1945">
                  <c:v>1.37114224373042</c:v>
                </c:pt>
                <c:pt idx="1946">
                  <c:v>1.365584755744938</c:v>
                </c:pt>
                <c:pt idx="1947">
                  <c:v>1.381453179419627</c:v>
                </c:pt>
                <c:pt idx="1948">
                  <c:v>1.380979953200191</c:v>
                </c:pt>
                <c:pt idx="1949">
                  <c:v>1.376686226683654</c:v>
                </c:pt>
                <c:pt idx="1950">
                  <c:v>1.371028018380168</c:v>
                </c:pt>
                <c:pt idx="1951">
                  <c:v>1.43097860383111</c:v>
                </c:pt>
                <c:pt idx="1952">
                  <c:v>1.481260157341196</c:v>
                </c:pt>
                <c:pt idx="1953">
                  <c:v>1.396110726159551</c:v>
                </c:pt>
                <c:pt idx="1954">
                  <c:v>1.390852187901173</c:v>
                </c:pt>
                <c:pt idx="1955">
                  <c:v>1.385443659976334</c:v>
                </c:pt>
                <c:pt idx="1956">
                  <c:v>1.379951927463015</c:v>
                </c:pt>
                <c:pt idx="1957">
                  <c:v>1.374132044197506</c:v>
                </c:pt>
                <c:pt idx="1958">
                  <c:v>1.370708207221305</c:v>
                </c:pt>
                <c:pt idx="1959">
                  <c:v>1.364867694984487</c:v>
                </c:pt>
                <c:pt idx="1960">
                  <c:v>1.359240322652019</c:v>
                </c:pt>
                <c:pt idx="1961">
                  <c:v>1.35356415518375</c:v>
                </c:pt>
                <c:pt idx="1962">
                  <c:v>1.347753290465728</c:v>
                </c:pt>
                <c:pt idx="1963">
                  <c:v>1.341942149838342</c:v>
                </c:pt>
                <c:pt idx="1964">
                  <c:v>1.337146377023369</c:v>
                </c:pt>
                <c:pt idx="1965">
                  <c:v>1.331671456028847</c:v>
                </c:pt>
                <c:pt idx="1966">
                  <c:v>1.326321541255333</c:v>
                </c:pt>
                <c:pt idx="1967">
                  <c:v>1.320520582819046</c:v>
                </c:pt>
                <c:pt idx="1968">
                  <c:v>1.379899858583677</c:v>
                </c:pt>
                <c:pt idx="1969">
                  <c:v>1.374559108150293</c:v>
                </c:pt>
                <c:pt idx="1970">
                  <c:v>1.368843974094088</c:v>
                </c:pt>
                <c:pt idx="1971">
                  <c:v>1.363832683794842</c:v>
                </c:pt>
                <c:pt idx="1972">
                  <c:v>1.35868071417537</c:v>
                </c:pt>
                <c:pt idx="1973">
                  <c:v>1.353013481549106</c:v>
                </c:pt>
                <c:pt idx="1974">
                  <c:v>1.347003018021686</c:v>
                </c:pt>
                <c:pt idx="1975">
                  <c:v>1.341215571430335</c:v>
                </c:pt>
                <c:pt idx="1976">
                  <c:v>1.335294078029543</c:v>
                </c:pt>
                <c:pt idx="1977">
                  <c:v>1.329832542733498</c:v>
                </c:pt>
                <c:pt idx="1978">
                  <c:v>1.431776593348654</c:v>
                </c:pt>
                <c:pt idx="1979">
                  <c:v>1.397612356859192</c:v>
                </c:pt>
                <c:pt idx="1980">
                  <c:v>1.401887735311849</c:v>
                </c:pt>
                <c:pt idx="1981">
                  <c:v>1.510291587637224</c:v>
                </c:pt>
                <c:pt idx="1982">
                  <c:v>1.396890066338832</c:v>
                </c:pt>
                <c:pt idx="1983">
                  <c:v>1.390913374963408</c:v>
                </c:pt>
                <c:pt idx="1984">
                  <c:v>1.386611764593333</c:v>
                </c:pt>
                <c:pt idx="1985">
                  <c:v>1.380665287130862</c:v>
                </c:pt>
                <c:pt idx="1986">
                  <c:v>1.375710230647054</c:v>
                </c:pt>
                <c:pt idx="1987">
                  <c:v>1.372307894611065</c:v>
                </c:pt>
                <c:pt idx="1988">
                  <c:v>1.374763793748454</c:v>
                </c:pt>
                <c:pt idx="1989">
                  <c:v>1.420836738787689</c:v>
                </c:pt>
                <c:pt idx="1990">
                  <c:v>1.398033847444331</c:v>
                </c:pt>
                <c:pt idx="1991">
                  <c:v>1.405777275345011</c:v>
                </c:pt>
                <c:pt idx="1992">
                  <c:v>1.455325972255267</c:v>
                </c:pt>
                <c:pt idx="1993">
                  <c:v>1.394882221154956</c:v>
                </c:pt>
                <c:pt idx="1994">
                  <c:v>1.39635942868591</c:v>
                </c:pt>
                <c:pt idx="1995">
                  <c:v>1.39102622762897</c:v>
                </c:pt>
                <c:pt idx="1996">
                  <c:v>1.417569055550473</c:v>
                </c:pt>
                <c:pt idx="1997">
                  <c:v>1.394630528121682</c:v>
                </c:pt>
                <c:pt idx="1998">
                  <c:v>1.389328375428227</c:v>
                </c:pt>
                <c:pt idx="1999">
                  <c:v>1.383838045445175</c:v>
                </c:pt>
                <c:pt idx="2000">
                  <c:v>1.37824427621523</c:v>
                </c:pt>
                <c:pt idx="2001">
                  <c:v>1.372144649675277</c:v>
                </c:pt>
                <c:pt idx="2002">
                  <c:v>1.371097204577925</c:v>
                </c:pt>
                <c:pt idx="2003">
                  <c:v>1.36717505685072</c:v>
                </c:pt>
                <c:pt idx="2004">
                  <c:v>1.362011616450628</c:v>
                </c:pt>
                <c:pt idx="2005">
                  <c:v>1.499854594581892</c:v>
                </c:pt>
                <c:pt idx="2006">
                  <c:v>1.405598826384453</c:v>
                </c:pt>
                <c:pt idx="2007">
                  <c:v>1.494850652538967</c:v>
                </c:pt>
                <c:pt idx="2008">
                  <c:v>1.410117291173158</c:v>
                </c:pt>
                <c:pt idx="2009">
                  <c:v>1.407682361406813</c:v>
                </c:pt>
                <c:pt idx="2010">
                  <c:v>1.415688366440613</c:v>
                </c:pt>
                <c:pt idx="2011">
                  <c:v>1.482247217752303</c:v>
                </c:pt>
                <c:pt idx="2012">
                  <c:v>1.396156125106834</c:v>
                </c:pt>
                <c:pt idx="2013">
                  <c:v>1.39010267219184</c:v>
                </c:pt>
                <c:pt idx="2014">
                  <c:v>1.384421180873573</c:v>
                </c:pt>
                <c:pt idx="2015">
                  <c:v>1.378896705909537</c:v>
                </c:pt>
                <c:pt idx="2016">
                  <c:v>1.373021652795986</c:v>
                </c:pt>
                <c:pt idx="2017">
                  <c:v>1.40938752992671</c:v>
                </c:pt>
                <c:pt idx="2018">
                  <c:v>1.510985908591998</c:v>
                </c:pt>
                <c:pt idx="2019">
                  <c:v>1.473771621772777</c:v>
                </c:pt>
                <c:pt idx="2020">
                  <c:v>1.39465151260307</c:v>
                </c:pt>
                <c:pt idx="2021">
                  <c:v>1.391144398978937</c:v>
                </c:pt>
                <c:pt idx="2022">
                  <c:v>1.38584171339438</c:v>
                </c:pt>
                <c:pt idx="2023">
                  <c:v>1.381025366884746</c:v>
                </c:pt>
                <c:pt idx="2024">
                  <c:v>1.375081985863751</c:v>
                </c:pt>
                <c:pt idx="2025">
                  <c:v>1.372862319843857</c:v>
                </c:pt>
                <c:pt idx="2026">
                  <c:v>1.367201080197749</c:v>
                </c:pt>
                <c:pt idx="2027">
                  <c:v>1.361744852989819</c:v>
                </c:pt>
                <c:pt idx="2028">
                  <c:v>1.356026875407234</c:v>
                </c:pt>
                <c:pt idx="2029">
                  <c:v>1.349982753243357</c:v>
                </c:pt>
                <c:pt idx="2030">
                  <c:v>1.343949723255758</c:v>
                </c:pt>
                <c:pt idx="2031">
                  <c:v>1.347716282363512</c:v>
                </c:pt>
                <c:pt idx="2032">
                  <c:v>1.345795416494531</c:v>
                </c:pt>
                <c:pt idx="2033">
                  <c:v>1.34032369626538</c:v>
                </c:pt>
                <c:pt idx="2034">
                  <c:v>1.334144556629561</c:v>
                </c:pt>
                <c:pt idx="2035">
                  <c:v>1.327649840536827</c:v>
                </c:pt>
                <c:pt idx="2036">
                  <c:v>1.322905730307363</c:v>
                </c:pt>
                <c:pt idx="2037">
                  <c:v>1.326734609317714</c:v>
                </c:pt>
                <c:pt idx="2038">
                  <c:v>1.321750635217587</c:v>
                </c:pt>
                <c:pt idx="2039">
                  <c:v>1.326805056825774</c:v>
                </c:pt>
                <c:pt idx="2040">
                  <c:v>1.322172218497794</c:v>
                </c:pt>
                <c:pt idx="2041">
                  <c:v>1.317125607779753</c:v>
                </c:pt>
                <c:pt idx="2042">
                  <c:v>1.312287601028177</c:v>
                </c:pt>
                <c:pt idx="2043">
                  <c:v>1.309007217917322</c:v>
                </c:pt>
                <c:pt idx="2044">
                  <c:v>1.38055475696756</c:v>
                </c:pt>
                <c:pt idx="2045">
                  <c:v>1.380569912493557</c:v>
                </c:pt>
                <c:pt idx="2046">
                  <c:v>1.383996107990992</c:v>
                </c:pt>
                <c:pt idx="2047">
                  <c:v>1.397260726228937</c:v>
                </c:pt>
                <c:pt idx="2048">
                  <c:v>1.39249350924944</c:v>
                </c:pt>
                <c:pt idx="2049">
                  <c:v>1.387944821164404</c:v>
                </c:pt>
                <c:pt idx="2050">
                  <c:v>1.383010017965286</c:v>
                </c:pt>
                <c:pt idx="2051">
                  <c:v>1.38182127279747</c:v>
                </c:pt>
                <c:pt idx="2052">
                  <c:v>1.376505572553661</c:v>
                </c:pt>
                <c:pt idx="2053">
                  <c:v>1.427555925875714</c:v>
                </c:pt>
                <c:pt idx="2054">
                  <c:v>1.394832300874211</c:v>
                </c:pt>
                <c:pt idx="2055">
                  <c:v>1.389077217756057</c:v>
                </c:pt>
                <c:pt idx="2056">
                  <c:v>1.383469486934331</c:v>
                </c:pt>
                <c:pt idx="2057">
                  <c:v>1.377955319415984</c:v>
                </c:pt>
                <c:pt idx="2058">
                  <c:v>1.372287818717581</c:v>
                </c:pt>
                <c:pt idx="2059">
                  <c:v>1.37272366273427</c:v>
                </c:pt>
                <c:pt idx="2060">
                  <c:v>1.367202035992825</c:v>
                </c:pt>
                <c:pt idx="2061">
                  <c:v>1.478145060860815</c:v>
                </c:pt>
                <c:pt idx="2062">
                  <c:v>1.434355293975756</c:v>
                </c:pt>
                <c:pt idx="2063">
                  <c:v>1.394554071917818</c:v>
                </c:pt>
                <c:pt idx="2064">
                  <c:v>1.389753362480707</c:v>
                </c:pt>
                <c:pt idx="2065">
                  <c:v>1.38602873001162</c:v>
                </c:pt>
                <c:pt idx="2066">
                  <c:v>1.381605347798557</c:v>
                </c:pt>
                <c:pt idx="2067">
                  <c:v>1.376736287004098</c:v>
                </c:pt>
                <c:pt idx="2068">
                  <c:v>1.372270968825652</c:v>
                </c:pt>
                <c:pt idx="2069">
                  <c:v>1.368751419717758</c:v>
                </c:pt>
                <c:pt idx="2070">
                  <c:v>1.364974789474505</c:v>
                </c:pt>
                <c:pt idx="2071">
                  <c:v>1.360674757263442</c:v>
                </c:pt>
                <c:pt idx="2072">
                  <c:v>1.356135131718461</c:v>
                </c:pt>
                <c:pt idx="2073">
                  <c:v>1.351848972475069</c:v>
                </c:pt>
                <c:pt idx="2074">
                  <c:v>1.347611274082638</c:v>
                </c:pt>
                <c:pt idx="2075">
                  <c:v>1.34422393094836</c:v>
                </c:pt>
                <c:pt idx="2076">
                  <c:v>1.34078249383589</c:v>
                </c:pt>
                <c:pt idx="2077">
                  <c:v>1.337917939694726</c:v>
                </c:pt>
                <c:pt idx="2078">
                  <c:v>1.334555836504432</c:v>
                </c:pt>
                <c:pt idx="2079">
                  <c:v>1.330238558718089</c:v>
                </c:pt>
                <c:pt idx="2080">
                  <c:v>1.325578994061103</c:v>
                </c:pt>
                <c:pt idx="2081">
                  <c:v>1.32072730729333</c:v>
                </c:pt>
                <c:pt idx="2082">
                  <c:v>1.3160679335113</c:v>
                </c:pt>
                <c:pt idx="2083">
                  <c:v>1.311134790320761</c:v>
                </c:pt>
                <c:pt idx="2084">
                  <c:v>1.306637861155393</c:v>
                </c:pt>
                <c:pt idx="2085">
                  <c:v>1.301711811049709</c:v>
                </c:pt>
                <c:pt idx="2086">
                  <c:v>1.293362214981095</c:v>
                </c:pt>
                <c:pt idx="2087">
                  <c:v>1.283178117957614</c:v>
                </c:pt>
                <c:pt idx="2088">
                  <c:v>1.27348796919848</c:v>
                </c:pt>
                <c:pt idx="2089">
                  <c:v>1.264032610772233</c:v>
                </c:pt>
                <c:pt idx="2090">
                  <c:v>1.255078236523696</c:v>
                </c:pt>
                <c:pt idx="2091">
                  <c:v>1.24855350699443</c:v>
                </c:pt>
                <c:pt idx="2092">
                  <c:v>1.241237108559327</c:v>
                </c:pt>
                <c:pt idx="2093">
                  <c:v>1.232730182265116</c:v>
                </c:pt>
                <c:pt idx="2094">
                  <c:v>1.224252505815222</c:v>
                </c:pt>
                <c:pt idx="2095">
                  <c:v>1.215063149212702</c:v>
                </c:pt>
                <c:pt idx="2096">
                  <c:v>1.205197311556826</c:v>
                </c:pt>
                <c:pt idx="2097">
                  <c:v>1.195355958512519</c:v>
                </c:pt>
                <c:pt idx="2098">
                  <c:v>1.18622438060921</c:v>
                </c:pt>
                <c:pt idx="2099">
                  <c:v>1.176515463627132</c:v>
                </c:pt>
                <c:pt idx="2100">
                  <c:v>1.167008267659952</c:v>
                </c:pt>
                <c:pt idx="2101">
                  <c:v>1.158222004491704</c:v>
                </c:pt>
                <c:pt idx="2102">
                  <c:v>1.246298346147233</c:v>
                </c:pt>
                <c:pt idx="2103">
                  <c:v>1.261876857054521</c:v>
                </c:pt>
                <c:pt idx="2104">
                  <c:v>1.315112756988793</c:v>
                </c:pt>
                <c:pt idx="2105">
                  <c:v>1.362556273320772</c:v>
                </c:pt>
                <c:pt idx="2106">
                  <c:v>1.550578140525356</c:v>
                </c:pt>
                <c:pt idx="2107">
                  <c:v>1.429487232534125</c:v>
                </c:pt>
                <c:pt idx="2108">
                  <c:v>1.399685912598665</c:v>
                </c:pt>
                <c:pt idx="2109">
                  <c:v>1.396844988246527</c:v>
                </c:pt>
                <c:pt idx="2110">
                  <c:v>1.393431933778239</c:v>
                </c:pt>
                <c:pt idx="2111">
                  <c:v>1.390630224317492</c:v>
                </c:pt>
                <c:pt idx="2112">
                  <c:v>1.387751274483843</c:v>
                </c:pt>
                <c:pt idx="2113">
                  <c:v>1.385019258444086</c:v>
                </c:pt>
                <c:pt idx="2114">
                  <c:v>1.381675037659007</c:v>
                </c:pt>
                <c:pt idx="2115">
                  <c:v>1.378103219447329</c:v>
                </c:pt>
                <c:pt idx="2116">
                  <c:v>1.374331959052656</c:v>
                </c:pt>
                <c:pt idx="2117">
                  <c:v>1.370628132990648</c:v>
                </c:pt>
                <c:pt idx="2118">
                  <c:v>1.366824131500206</c:v>
                </c:pt>
                <c:pt idx="2119">
                  <c:v>1.363027789676415</c:v>
                </c:pt>
                <c:pt idx="2120">
                  <c:v>1.359105494053537</c:v>
                </c:pt>
                <c:pt idx="2121">
                  <c:v>1.379080159662145</c:v>
                </c:pt>
                <c:pt idx="2122">
                  <c:v>1.381065174532829</c:v>
                </c:pt>
                <c:pt idx="2123">
                  <c:v>1.4387399962591</c:v>
                </c:pt>
                <c:pt idx="2124">
                  <c:v>1.402382583347555</c:v>
                </c:pt>
                <c:pt idx="2125">
                  <c:v>1.402633344162372</c:v>
                </c:pt>
                <c:pt idx="2126">
                  <c:v>1.398841967317284</c:v>
                </c:pt>
                <c:pt idx="2127">
                  <c:v>1.395579023907733</c:v>
                </c:pt>
                <c:pt idx="2128">
                  <c:v>1.392886748198788</c:v>
                </c:pt>
                <c:pt idx="2129">
                  <c:v>1.389974998967132</c:v>
                </c:pt>
                <c:pt idx="2130">
                  <c:v>1.386881372366366</c:v>
                </c:pt>
                <c:pt idx="2131">
                  <c:v>1.383595047737908</c:v>
                </c:pt>
                <c:pt idx="2132">
                  <c:v>1.380396305904634</c:v>
                </c:pt>
                <c:pt idx="2133">
                  <c:v>1.37763102960253</c:v>
                </c:pt>
                <c:pt idx="2134">
                  <c:v>1.374827059801632</c:v>
                </c:pt>
                <c:pt idx="2135">
                  <c:v>1.371915839355926</c:v>
                </c:pt>
                <c:pt idx="2136">
                  <c:v>1.3689900352642</c:v>
                </c:pt>
                <c:pt idx="2137">
                  <c:v>1.365937328842537</c:v>
                </c:pt>
                <c:pt idx="2138">
                  <c:v>1.362882651115979</c:v>
                </c:pt>
                <c:pt idx="2139">
                  <c:v>1.360031311719847</c:v>
                </c:pt>
                <c:pt idx="2140">
                  <c:v>1.35702578612096</c:v>
                </c:pt>
                <c:pt idx="2141">
                  <c:v>1.35388451002634</c:v>
                </c:pt>
                <c:pt idx="2142">
                  <c:v>1.351007104066554</c:v>
                </c:pt>
                <c:pt idx="2143">
                  <c:v>1.348057403034105</c:v>
                </c:pt>
                <c:pt idx="2144">
                  <c:v>1.345054736432806</c:v>
                </c:pt>
                <c:pt idx="2145">
                  <c:v>1.342219453371833</c:v>
                </c:pt>
                <c:pt idx="2146">
                  <c:v>1.339290559734119</c:v>
                </c:pt>
                <c:pt idx="2147">
                  <c:v>1.336281174153925</c:v>
                </c:pt>
                <c:pt idx="2148">
                  <c:v>1.334031646850559</c:v>
                </c:pt>
                <c:pt idx="2149">
                  <c:v>1.33195757232544</c:v>
                </c:pt>
                <c:pt idx="2150">
                  <c:v>1.329406635552434</c:v>
                </c:pt>
                <c:pt idx="2151">
                  <c:v>1.327452420805059</c:v>
                </c:pt>
                <c:pt idx="2152">
                  <c:v>1.331380607381398</c:v>
                </c:pt>
                <c:pt idx="2153">
                  <c:v>1.32939260223676</c:v>
                </c:pt>
                <c:pt idx="2154">
                  <c:v>1.327218566281399</c:v>
                </c:pt>
                <c:pt idx="2155">
                  <c:v>1.324388468952662</c:v>
                </c:pt>
                <c:pt idx="2156">
                  <c:v>1.321678077317813</c:v>
                </c:pt>
                <c:pt idx="2157">
                  <c:v>1.318830539392477</c:v>
                </c:pt>
                <c:pt idx="2158">
                  <c:v>1.31645332001657</c:v>
                </c:pt>
                <c:pt idx="2159">
                  <c:v>1.314898043810649</c:v>
                </c:pt>
                <c:pt idx="2160">
                  <c:v>1.338713930900291</c:v>
                </c:pt>
                <c:pt idx="2161">
                  <c:v>1.336656896719054</c:v>
                </c:pt>
                <c:pt idx="2162">
                  <c:v>1.334499536114062</c:v>
                </c:pt>
                <c:pt idx="2163">
                  <c:v>1.332616058450133</c:v>
                </c:pt>
                <c:pt idx="2164">
                  <c:v>1.330248277498392</c:v>
                </c:pt>
                <c:pt idx="2165">
                  <c:v>1.327697334998957</c:v>
                </c:pt>
                <c:pt idx="2166">
                  <c:v>1.396494329754716</c:v>
                </c:pt>
                <c:pt idx="2167">
                  <c:v>1.39452909255373</c:v>
                </c:pt>
                <c:pt idx="2168">
                  <c:v>1.416899510372738</c:v>
                </c:pt>
                <c:pt idx="2169">
                  <c:v>1.5865655138999</c:v>
                </c:pt>
                <c:pt idx="2170">
                  <c:v>1.435857121148276</c:v>
                </c:pt>
                <c:pt idx="2171">
                  <c:v>1.39794237724411</c:v>
                </c:pt>
                <c:pt idx="2172">
                  <c:v>1.396273368611016</c:v>
                </c:pt>
                <c:pt idx="2173">
                  <c:v>1.39454550764723</c:v>
                </c:pt>
                <c:pt idx="2174">
                  <c:v>1.392889876013628</c:v>
                </c:pt>
                <c:pt idx="2175">
                  <c:v>1.390656426457016</c:v>
                </c:pt>
                <c:pt idx="2176">
                  <c:v>1.43478843966165</c:v>
                </c:pt>
                <c:pt idx="2177">
                  <c:v>1.398429795731304</c:v>
                </c:pt>
                <c:pt idx="2178">
                  <c:v>1.50890629096997</c:v>
                </c:pt>
                <c:pt idx="2179">
                  <c:v>1.5109292846319</c:v>
                </c:pt>
                <c:pt idx="2180">
                  <c:v>1.403626181265859</c:v>
                </c:pt>
                <c:pt idx="2181">
                  <c:v>1.400172662406054</c:v>
                </c:pt>
                <c:pt idx="2182">
                  <c:v>1.398706441096195</c:v>
                </c:pt>
                <c:pt idx="2183">
                  <c:v>1.397180522936753</c:v>
                </c:pt>
                <c:pt idx="2184">
                  <c:v>1.395382383472057</c:v>
                </c:pt>
                <c:pt idx="2185">
                  <c:v>1.393063061315195</c:v>
                </c:pt>
                <c:pt idx="2186">
                  <c:v>1.452180376561122</c:v>
                </c:pt>
                <c:pt idx="2187">
                  <c:v>1.398438670800714</c:v>
                </c:pt>
                <c:pt idx="2188">
                  <c:v>1.39651690950954</c:v>
                </c:pt>
                <c:pt idx="2189">
                  <c:v>1.395588350074138</c:v>
                </c:pt>
                <c:pt idx="2190">
                  <c:v>1.393577191131903</c:v>
                </c:pt>
                <c:pt idx="2191">
                  <c:v>1.391475713989104</c:v>
                </c:pt>
                <c:pt idx="2192">
                  <c:v>1.388869057792072</c:v>
                </c:pt>
                <c:pt idx="2193">
                  <c:v>1.391405890979402</c:v>
                </c:pt>
                <c:pt idx="2194">
                  <c:v>1.555113914641488</c:v>
                </c:pt>
                <c:pt idx="2195">
                  <c:v>1.398850545079615</c:v>
                </c:pt>
                <c:pt idx="2196">
                  <c:v>1.39657638419959</c:v>
                </c:pt>
                <c:pt idx="2197">
                  <c:v>1.394273102139243</c:v>
                </c:pt>
                <c:pt idx="2198">
                  <c:v>1.392799587434575</c:v>
                </c:pt>
                <c:pt idx="2199">
                  <c:v>1.391406492840493</c:v>
                </c:pt>
                <c:pt idx="2200">
                  <c:v>1.38914026828364</c:v>
                </c:pt>
                <c:pt idx="2201">
                  <c:v>1.386659104222241</c:v>
                </c:pt>
                <c:pt idx="2202">
                  <c:v>1.383940668770781</c:v>
                </c:pt>
                <c:pt idx="2203">
                  <c:v>1.381529621981196</c:v>
                </c:pt>
                <c:pt idx="2204">
                  <c:v>1.37883422005415</c:v>
                </c:pt>
                <c:pt idx="2205">
                  <c:v>1.3985134847724</c:v>
                </c:pt>
                <c:pt idx="2206">
                  <c:v>1.396898013994791</c:v>
                </c:pt>
                <c:pt idx="2207">
                  <c:v>1.39487074265363</c:v>
                </c:pt>
                <c:pt idx="2208">
                  <c:v>1.392568014258817</c:v>
                </c:pt>
                <c:pt idx="2209">
                  <c:v>1.394806885193274</c:v>
                </c:pt>
                <c:pt idx="2210">
                  <c:v>1.400782260179248</c:v>
                </c:pt>
                <c:pt idx="2211">
                  <c:v>1.398334618024177</c:v>
                </c:pt>
                <c:pt idx="2212">
                  <c:v>1.395561458005315</c:v>
                </c:pt>
                <c:pt idx="2213">
                  <c:v>1.393145331925843</c:v>
                </c:pt>
                <c:pt idx="2214">
                  <c:v>1.39070093212406</c:v>
                </c:pt>
                <c:pt idx="2215">
                  <c:v>1.392048762428978</c:v>
                </c:pt>
                <c:pt idx="2216">
                  <c:v>1.389494111642721</c:v>
                </c:pt>
                <c:pt idx="2217">
                  <c:v>1.38741464740052</c:v>
                </c:pt>
                <c:pt idx="2218">
                  <c:v>1.385455137522162</c:v>
                </c:pt>
                <c:pt idx="2219">
                  <c:v>1.383304668010429</c:v>
                </c:pt>
                <c:pt idx="2220">
                  <c:v>1.380815968922142</c:v>
                </c:pt>
                <c:pt idx="2221">
                  <c:v>1.426292332075949</c:v>
                </c:pt>
                <c:pt idx="2222">
                  <c:v>1.427792944622476</c:v>
                </c:pt>
                <c:pt idx="2223">
                  <c:v>1.409958126595377</c:v>
                </c:pt>
                <c:pt idx="2224">
                  <c:v>1.399535689630361</c:v>
                </c:pt>
                <c:pt idx="2225">
                  <c:v>1.396032471734703</c:v>
                </c:pt>
                <c:pt idx="2226">
                  <c:v>1.394076673357819</c:v>
                </c:pt>
                <c:pt idx="2227">
                  <c:v>1.49099624777869</c:v>
                </c:pt>
                <c:pt idx="2228">
                  <c:v>1.39783962168888</c:v>
                </c:pt>
                <c:pt idx="2229">
                  <c:v>1.394703569994872</c:v>
                </c:pt>
                <c:pt idx="2230">
                  <c:v>1.403482769343679</c:v>
                </c:pt>
                <c:pt idx="2231">
                  <c:v>1.399705360981334</c:v>
                </c:pt>
                <c:pt idx="2232">
                  <c:v>1.397361025067643</c:v>
                </c:pt>
                <c:pt idx="2233">
                  <c:v>1.394700901469781</c:v>
                </c:pt>
                <c:pt idx="2234">
                  <c:v>1.418678762357222</c:v>
                </c:pt>
                <c:pt idx="2235">
                  <c:v>1.39844351226186</c:v>
                </c:pt>
                <c:pt idx="2236">
                  <c:v>1.396745534052134</c:v>
                </c:pt>
                <c:pt idx="2237">
                  <c:v>1.394398793413745</c:v>
                </c:pt>
                <c:pt idx="2238">
                  <c:v>1.39134825837464</c:v>
                </c:pt>
                <c:pt idx="2239">
                  <c:v>1.388084179199184</c:v>
                </c:pt>
                <c:pt idx="2240">
                  <c:v>1.384645400544151</c:v>
                </c:pt>
                <c:pt idx="2241">
                  <c:v>1.381244491615619</c:v>
                </c:pt>
                <c:pt idx="2242">
                  <c:v>1.379380903937049</c:v>
                </c:pt>
                <c:pt idx="2243">
                  <c:v>1.3763106585327</c:v>
                </c:pt>
                <c:pt idx="2244">
                  <c:v>1.37711929546486</c:v>
                </c:pt>
                <c:pt idx="2245">
                  <c:v>1.374232779799132</c:v>
                </c:pt>
                <c:pt idx="2246">
                  <c:v>1.439756868987005</c:v>
                </c:pt>
                <c:pt idx="2247">
                  <c:v>1.39727608145275</c:v>
                </c:pt>
                <c:pt idx="2248">
                  <c:v>1.393848473845412</c:v>
                </c:pt>
                <c:pt idx="2249">
                  <c:v>1.580139528497893</c:v>
                </c:pt>
                <c:pt idx="2250">
                  <c:v>1.39743837812692</c:v>
                </c:pt>
                <c:pt idx="2251">
                  <c:v>1.394357761115975</c:v>
                </c:pt>
                <c:pt idx="2252">
                  <c:v>1.390235434474107</c:v>
                </c:pt>
                <c:pt idx="2253">
                  <c:v>1.38596367129594</c:v>
                </c:pt>
                <c:pt idx="2254">
                  <c:v>1.382287903182607</c:v>
                </c:pt>
                <c:pt idx="2255">
                  <c:v>1.378804671588562</c:v>
                </c:pt>
                <c:pt idx="2256">
                  <c:v>1.374883069474598</c:v>
                </c:pt>
                <c:pt idx="2257">
                  <c:v>1.370828610041759</c:v>
                </c:pt>
                <c:pt idx="2258">
                  <c:v>1.367480133212551</c:v>
                </c:pt>
                <c:pt idx="2259">
                  <c:v>1.363577304039312</c:v>
                </c:pt>
                <c:pt idx="2260">
                  <c:v>1.359368594247771</c:v>
                </c:pt>
                <c:pt idx="2261">
                  <c:v>1.35543606451756</c:v>
                </c:pt>
                <c:pt idx="2262">
                  <c:v>1.351227320074627</c:v>
                </c:pt>
                <c:pt idx="2263">
                  <c:v>1.34688567712594</c:v>
                </c:pt>
                <c:pt idx="2264">
                  <c:v>1.342849727506455</c:v>
                </c:pt>
                <c:pt idx="2265">
                  <c:v>1.386429617075615</c:v>
                </c:pt>
                <c:pt idx="2266">
                  <c:v>1.383090149294859</c:v>
                </c:pt>
                <c:pt idx="2267">
                  <c:v>1.378788153541077</c:v>
                </c:pt>
                <c:pt idx="2268">
                  <c:v>1.3746099696643</c:v>
                </c:pt>
                <c:pt idx="2269">
                  <c:v>1.370907133311911</c:v>
                </c:pt>
                <c:pt idx="2270">
                  <c:v>1.367087521165936</c:v>
                </c:pt>
                <c:pt idx="2271">
                  <c:v>1.362814192916307</c:v>
                </c:pt>
                <c:pt idx="2272">
                  <c:v>1.48300251005369</c:v>
                </c:pt>
                <c:pt idx="2273">
                  <c:v>1.396279968997175</c:v>
                </c:pt>
                <c:pt idx="2274">
                  <c:v>1.399153885458284</c:v>
                </c:pt>
                <c:pt idx="2275">
                  <c:v>1.396214698752075</c:v>
                </c:pt>
                <c:pt idx="2276">
                  <c:v>1.393113729131933</c:v>
                </c:pt>
                <c:pt idx="2277">
                  <c:v>1.390065917502803</c:v>
                </c:pt>
                <c:pt idx="2278">
                  <c:v>1.386394868717227</c:v>
                </c:pt>
                <c:pt idx="2279">
                  <c:v>1.382128249540832</c:v>
                </c:pt>
                <c:pt idx="2280">
                  <c:v>1.377841957529526</c:v>
                </c:pt>
                <c:pt idx="2281">
                  <c:v>1.373678771783445</c:v>
                </c:pt>
                <c:pt idx="2282">
                  <c:v>1.36903873750267</c:v>
                </c:pt>
                <c:pt idx="2283">
                  <c:v>1.364008237409893</c:v>
                </c:pt>
                <c:pt idx="2284">
                  <c:v>1.359184128807916</c:v>
                </c:pt>
                <c:pt idx="2285">
                  <c:v>1.35445058316891</c:v>
                </c:pt>
                <c:pt idx="2286">
                  <c:v>1.34909251266903</c:v>
                </c:pt>
                <c:pt idx="2287">
                  <c:v>1.343781910456724</c:v>
                </c:pt>
                <c:pt idx="2288">
                  <c:v>1.337916546668761</c:v>
                </c:pt>
                <c:pt idx="2289">
                  <c:v>1.332273086669012</c:v>
                </c:pt>
                <c:pt idx="2290">
                  <c:v>1.44796198289281</c:v>
                </c:pt>
                <c:pt idx="2291">
                  <c:v>1.395897570043091</c:v>
                </c:pt>
                <c:pt idx="2292">
                  <c:v>1.391534938724277</c:v>
                </c:pt>
                <c:pt idx="2293">
                  <c:v>1.387052338561701</c:v>
                </c:pt>
                <c:pt idx="2294">
                  <c:v>1.38221467820837</c:v>
                </c:pt>
                <c:pt idx="2295">
                  <c:v>1.377441535841765</c:v>
                </c:pt>
                <c:pt idx="2296">
                  <c:v>1.371786032206824</c:v>
                </c:pt>
                <c:pt idx="2297">
                  <c:v>1.366385827917394</c:v>
                </c:pt>
                <c:pt idx="2298">
                  <c:v>1.361523596352188</c:v>
                </c:pt>
                <c:pt idx="2299">
                  <c:v>1.357223799871131</c:v>
                </c:pt>
                <c:pt idx="2300">
                  <c:v>1.352645619487301</c:v>
                </c:pt>
                <c:pt idx="2301">
                  <c:v>1.347741460087294</c:v>
                </c:pt>
                <c:pt idx="2302">
                  <c:v>1.342418994759618</c:v>
                </c:pt>
                <c:pt idx="2303">
                  <c:v>1.422643035004506</c:v>
                </c:pt>
                <c:pt idx="2304">
                  <c:v>1.406389730096569</c:v>
                </c:pt>
                <c:pt idx="2305">
                  <c:v>1.397487246427958</c:v>
                </c:pt>
                <c:pt idx="2306">
                  <c:v>1.392162899459627</c:v>
                </c:pt>
                <c:pt idx="2307">
                  <c:v>1.387264692627763</c:v>
                </c:pt>
                <c:pt idx="2308">
                  <c:v>1.407067205485075</c:v>
                </c:pt>
                <c:pt idx="2309">
                  <c:v>1.400507896369044</c:v>
                </c:pt>
                <c:pt idx="2310">
                  <c:v>1.395801153934385</c:v>
                </c:pt>
                <c:pt idx="2311">
                  <c:v>1.391070362825574</c:v>
                </c:pt>
                <c:pt idx="2312">
                  <c:v>1.387091417732315</c:v>
                </c:pt>
                <c:pt idx="2313">
                  <c:v>1.38191355549036</c:v>
                </c:pt>
                <c:pt idx="2314">
                  <c:v>1.375901005098101</c:v>
                </c:pt>
                <c:pt idx="2315">
                  <c:v>1.369367812488554</c:v>
                </c:pt>
                <c:pt idx="2316">
                  <c:v>1.363279820363535</c:v>
                </c:pt>
                <c:pt idx="2317">
                  <c:v>1.358281181846231</c:v>
                </c:pt>
                <c:pt idx="2318">
                  <c:v>1.361854927209201</c:v>
                </c:pt>
                <c:pt idx="2319">
                  <c:v>1.356661879043568</c:v>
                </c:pt>
                <c:pt idx="2320">
                  <c:v>1.371440260356318</c:v>
                </c:pt>
                <c:pt idx="2321">
                  <c:v>1.372839200621861</c:v>
                </c:pt>
                <c:pt idx="2322">
                  <c:v>1.367339253232434</c:v>
                </c:pt>
                <c:pt idx="2323">
                  <c:v>1.373114694423073</c:v>
                </c:pt>
                <c:pt idx="2324">
                  <c:v>1.367704558172639</c:v>
                </c:pt>
                <c:pt idx="2325">
                  <c:v>1.362147810691427</c:v>
                </c:pt>
                <c:pt idx="2326">
                  <c:v>1.356066635736505</c:v>
                </c:pt>
                <c:pt idx="2327">
                  <c:v>1.350957990916907</c:v>
                </c:pt>
                <c:pt idx="2328">
                  <c:v>1.346579160315657</c:v>
                </c:pt>
                <c:pt idx="2329">
                  <c:v>1.340835602881703</c:v>
                </c:pt>
                <c:pt idx="2330">
                  <c:v>1.335225673603913</c:v>
                </c:pt>
                <c:pt idx="2331">
                  <c:v>1.329631027078939</c:v>
                </c:pt>
                <c:pt idx="2332">
                  <c:v>1.323627485742524</c:v>
                </c:pt>
                <c:pt idx="2333">
                  <c:v>1.317550322504678</c:v>
                </c:pt>
                <c:pt idx="2334">
                  <c:v>1.310848418900405</c:v>
                </c:pt>
                <c:pt idx="2335">
                  <c:v>1.30469124605244</c:v>
                </c:pt>
                <c:pt idx="2336">
                  <c:v>1.297770804070817</c:v>
                </c:pt>
                <c:pt idx="2337">
                  <c:v>1.285700799259006</c:v>
                </c:pt>
                <c:pt idx="2338">
                  <c:v>1.273337840433128</c:v>
                </c:pt>
                <c:pt idx="2339">
                  <c:v>1.260586849020655</c:v>
                </c:pt>
                <c:pt idx="2340">
                  <c:v>1.247753295019453</c:v>
                </c:pt>
                <c:pt idx="2341">
                  <c:v>1.236053246684247</c:v>
                </c:pt>
                <c:pt idx="2342">
                  <c:v>1.223166171563809</c:v>
                </c:pt>
                <c:pt idx="2343">
                  <c:v>1.210930128167193</c:v>
                </c:pt>
                <c:pt idx="2344">
                  <c:v>1.200346073198151</c:v>
                </c:pt>
                <c:pt idx="2345">
                  <c:v>1.298266751972974</c:v>
                </c:pt>
                <c:pt idx="2346">
                  <c:v>1.34084740174789</c:v>
                </c:pt>
                <c:pt idx="2347">
                  <c:v>1.334898265872064</c:v>
                </c:pt>
                <c:pt idx="2348">
                  <c:v>1.329060232911334</c:v>
                </c:pt>
                <c:pt idx="2349">
                  <c:v>1.323209477077458</c:v>
                </c:pt>
                <c:pt idx="2350">
                  <c:v>1.316519479358121</c:v>
                </c:pt>
                <c:pt idx="2351">
                  <c:v>1.310443881081746</c:v>
                </c:pt>
                <c:pt idx="2352">
                  <c:v>1.303331399303385</c:v>
                </c:pt>
                <c:pt idx="2353">
                  <c:v>1.294535285075392</c:v>
                </c:pt>
                <c:pt idx="2354">
                  <c:v>1.283897006534914</c:v>
                </c:pt>
                <c:pt idx="2355">
                  <c:v>1.373151923968627</c:v>
                </c:pt>
                <c:pt idx="2356">
                  <c:v>1.515286292847758</c:v>
                </c:pt>
                <c:pt idx="2357">
                  <c:v>1.395043268358692</c:v>
                </c:pt>
                <c:pt idx="2358">
                  <c:v>1.389641945828276</c:v>
                </c:pt>
                <c:pt idx="2359">
                  <c:v>1.384142035860523</c:v>
                </c:pt>
                <c:pt idx="2360">
                  <c:v>1.378513947059202</c:v>
                </c:pt>
                <c:pt idx="2361">
                  <c:v>1.373014084955721</c:v>
                </c:pt>
                <c:pt idx="2362">
                  <c:v>1.370258209823401</c:v>
                </c:pt>
                <c:pt idx="2363">
                  <c:v>1.36361349700236</c:v>
                </c:pt>
                <c:pt idx="2364">
                  <c:v>1.357165604400752</c:v>
                </c:pt>
                <c:pt idx="2365">
                  <c:v>1.350587690097499</c:v>
                </c:pt>
                <c:pt idx="2366">
                  <c:v>1.34426952012933</c:v>
                </c:pt>
                <c:pt idx="2367">
                  <c:v>1.33794088909886</c:v>
                </c:pt>
                <c:pt idx="2368">
                  <c:v>1.333307988193393</c:v>
                </c:pt>
                <c:pt idx="2369">
                  <c:v>1.328371400086483</c:v>
                </c:pt>
                <c:pt idx="2370">
                  <c:v>1.388806686782572</c:v>
                </c:pt>
                <c:pt idx="2371">
                  <c:v>1.384209391008439</c:v>
                </c:pt>
                <c:pt idx="2372">
                  <c:v>1.378112448369847</c:v>
                </c:pt>
                <c:pt idx="2373">
                  <c:v>1.371512722129092</c:v>
                </c:pt>
                <c:pt idx="2374">
                  <c:v>1.364893570862094</c:v>
                </c:pt>
                <c:pt idx="2375">
                  <c:v>1.358915134181637</c:v>
                </c:pt>
                <c:pt idx="2376">
                  <c:v>1.352576724200008</c:v>
                </c:pt>
                <c:pt idx="2377">
                  <c:v>1.346380510907185</c:v>
                </c:pt>
                <c:pt idx="2378">
                  <c:v>1.33998776329262</c:v>
                </c:pt>
                <c:pt idx="2379">
                  <c:v>1.337623829421989</c:v>
                </c:pt>
                <c:pt idx="2380">
                  <c:v>1.337537708506548</c:v>
                </c:pt>
                <c:pt idx="2381">
                  <c:v>1.331852475626418</c:v>
                </c:pt>
                <c:pt idx="2382">
                  <c:v>1.325503224183753</c:v>
                </c:pt>
                <c:pt idx="2383">
                  <c:v>1.318999246407795</c:v>
                </c:pt>
                <c:pt idx="2384">
                  <c:v>1.312711053071855</c:v>
                </c:pt>
                <c:pt idx="2385">
                  <c:v>1.309071471300529</c:v>
                </c:pt>
                <c:pt idx="2386">
                  <c:v>1.302941712985409</c:v>
                </c:pt>
                <c:pt idx="2387">
                  <c:v>1.293224789885774</c:v>
                </c:pt>
                <c:pt idx="2388">
                  <c:v>1.280456987718783</c:v>
                </c:pt>
                <c:pt idx="2389">
                  <c:v>1.267406792235155</c:v>
                </c:pt>
                <c:pt idx="2390">
                  <c:v>1.268652719702478</c:v>
                </c:pt>
                <c:pt idx="2391">
                  <c:v>1.256206377492904</c:v>
                </c:pt>
                <c:pt idx="2392">
                  <c:v>1.24300313886358</c:v>
                </c:pt>
                <c:pt idx="2393">
                  <c:v>1.230296079826042</c:v>
                </c:pt>
                <c:pt idx="2394">
                  <c:v>1.217761986861083</c:v>
                </c:pt>
                <c:pt idx="2395">
                  <c:v>1.321530338112386</c:v>
                </c:pt>
                <c:pt idx="2396">
                  <c:v>1.350998143078864</c:v>
                </c:pt>
                <c:pt idx="2397">
                  <c:v>1.349641924454777</c:v>
                </c:pt>
                <c:pt idx="2398">
                  <c:v>1.372378016714048</c:v>
                </c:pt>
                <c:pt idx="2399">
                  <c:v>1.366535139799426</c:v>
                </c:pt>
                <c:pt idx="2400">
                  <c:v>1.360080981916672</c:v>
                </c:pt>
                <c:pt idx="2401">
                  <c:v>1.35370790064019</c:v>
                </c:pt>
                <c:pt idx="2402">
                  <c:v>1.352674218132513</c:v>
                </c:pt>
                <c:pt idx="2403">
                  <c:v>1.352546732053437</c:v>
                </c:pt>
                <c:pt idx="2404">
                  <c:v>1.35785848934092</c:v>
                </c:pt>
                <c:pt idx="2405">
                  <c:v>1.351979931373675</c:v>
                </c:pt>
                <c:pt idx="2406">
                  <c:v>1.346373465653438</c:v>
                </c:pt>
                <c:pt idx="2407">
                  <c:v>1.340588434958247</c:v>
                </c:pt>
                <c:pt idx="2408">
                  <c:v>1.337095983454802</c:v>
                </c:pt>
                <c:pt idx="2409">
                  <c:v>1.331469783511824</c:v>
                </c:pt>
                <c:pt idx="2410">
                  <c:v>1.325569182312578</c:v>
                </c:pt>
                <c:pt idx="2411">
                  <c:v>1.319490919397184</c:v>
                </c:pt>
                <c:pt idx="2412">
                  <c:v>1.338505179908631</c:v>
                </c:pt>
                <c:pt idx="2413">
                  <c:v>1.341664819577734</c:v>
                </c:pt>
                <c:pt idx="2414">
                  <c:v>1.336111739115934</c:v>
                </c:pt>
                <c:pt idx="2415">
                  <c:v>1.330706290198802</c:v>
                </c:pt>
                <c:pt idx="2416">
                  <c:v>1.32510937561868</c:v>
                </c:pt>
                <c:pt idx="2417">
                  <c:v>1.320226378695367</c:v>
                </c:pt>
                <c:pt idx="2418">
                  <c:v>1.316498833174783</c:v>
                </c:pt>
                <c:pt idx="2419">
                  <c:v>1.31097301563766</c:v>
                </c:pt>
                <c:pt idx="2420">
                  <c:v>1.305985113804366</c:v>
                </c:pt>
                <c:pt idx="2421">
                  <c:v>1.299752317343729</c:v>
                </c:pt>
                <c:pt idx="2422">
                  <c:v>1.308319920145583</c:v>
                </c:pt>
                <c:pt idx="2423">
                  <c:v>1.303231931227296</c:v>
                </c:pt>
                <c:pt idx="2424">
                  <c:v>1.295758035188608</c:v>
                </c:pt>
                <c:pt idx="2425">
                  <c:v>1.290149981885327</c:v>
                </c:pt>
                <c:pt idx="2426">
                  <c:v>1.279515957847365</c:v>
                </c:pt>
                <c:pt idx="2427">
                  <c:v>1.364156759223364</c:v>
                </c:pt>
                <c:pt idx="2428">
                  <c:v>1.370407321706035</c:v>
                </c:pt>
                <c:pt idx="2429">
                  <c:v>1.424144104772154</c:v>
                </c:pt>
                <c:pt idx="2430">
                  <c:v>1.394910820832229</c:v>
                </c:pt>
                <c:pt idx="2431">
                  <c:v>1.402897834888581</c:v>
                </c:pt>
                <c:pt idx="2432">
                  <c:v>1.396938283976916</c:v>
                </c:pt>
                <c:pt idx="2433">
                  <c:v>1.39138199486014</c:v>
                </c:pt>
                <c:pt idx="2434">
                  <c:v>1.388291397307317</c:v>
                </c:pt>
                <c:pt idx="2435">
                  <c:v>1.383166840467803</c:v>
                </c:pt>
                <c:pt idx="2436">
                  <c:v>1.378591619135747</c:v>
                </c:pt>
                <c:pt idx="2437">
                  <c:v>1.373947562289611</c:v>
                </c:pt>
                <c:pt idx="2438">
                  <c:v>1.36880810753141</c:v>
                </c:pt>
                <c:pt idx="2439">
                  <c:v>1.364031517862795</c:v>
                </c:pt>
                <c:pt idx="2440">
                  <c:v>1.359260776518413</c:v>
                </c:pt>
                <c:pt idx="2441">
                  <c:v>1.354542732737561</c:v>
                </c:pt>
                <c:pt idx="2442">
                  <c:v>1.387035309916285</c:v>
                </c:pt>
                <c:pt idx="2443">
                  <c:v>1.383515048992378</c:v>
                </c:pt>
                <c:pt idx="2444">
                  <c:v>1.382578419718508</c:v>
                </c:pt>
                <c:pt idx="2445">
                  <c:v>1.37914890567103</c:v>
                </c:pt>
                <c:pt idx="2446">
                  <c:v>1.374757127877402</c:v>
                </c:pt>
                <c:pt idx="2447">
                  <c:v>1.370569492944702</c:v>
                </c:pt>
                <c:pt idx="2448">
                  <c:v>1.377243172115253</c:v>
                </c:pt>
                <c:pt idx="2449">
                  <c:v>1.374476393867587</c:v>
                </c:pt>
                <c:pt idx="2450">
                  <c:v>1.369660030642206</c:v>
                </c:pt>
                <c:pt idx="2451">
                  <c:v>1.364786883593397</c:v>
                </c:pt>
                <c:pt idx="2452">
                  <c:v>1.360135514697288</c:v>
                </c:pt>
                <c:pt idx="2453">
                  <c:v>1.379933917236566</c:v>
                </c:pt>
                <c:pt idx="2454">
                  <c:v>1.447953344467119</c:v>
                </c:pt>
                <c:pt idx="2455">
                  <c:v>1.395268136531768</c:v>
                </c:pt>
                <c:pt idx="2456">
                  <c:v>1.390002463571294</c:v>
                </c:pt>
                <c:pt idx="2457">
                  <c:v>1.384936410832875</c:v>
                </c:pt>
                <c:pt idx="2458">
                  <c:v>1.379798471050528</c:v>
                </c:pt>
                <c:pt idx="2459">
                  <c:v>1.374663855192908</c:v>
                </c:pt>
                <c:pt idx="2460">
                  <c:v>1.369752580336813</c:v>
                </c:pt>
                <c:pt idx="2461">
                  <c:v>1.3652331183327</c:v>
                </c:pt>
                <c:pt idx="2462">
                  <c:v>1.360159958913572</c:v>
                </c:pt>
                <c:pt idx="2463">
                  <c:v>1.355282459675242</c:v>
                </c:pt>
                <c:pt idx="2464">
                  <c:v>1.350719857670211</c:v>
                </c:pt>
                <c:pt idx="2465">
                  <c:v>1.345428917566305</c:v>
                </c:pt>
                <c:pt idx="2466">
                  <c:v>1.340255615219595</c:v>
                </c:pt>
                <c:pt idx="2467">
                  <c:v>1.335960731536204</c:v>
                </c:pt>
                <c:pt idx="2468">
                  <c:v>1.331900029958331</c:v>
                </c:pt>
                <c:pt idx="2469">
                  <c:v>1.328056454791946</c:v>
                </c:pt>
                <c:pt idx="2470">
                  <c:v>1.323939882066859</c:v>
                </c:pt>
                <c:pt idx="2471">
                  <c:v>1.319664545605851</c:v>
                </c:pt>
                <c:pt idx="2472">
                  <c:v>1.316138910617588</c:v>
                </c:pt>
                <c:pt idx="2473">
                  <c:v>1.312682656189627</c:v>
                </c:pt>
                <c:pt idx="2474">
                  <c:v>1.308899506887837</c:v>
                </c:pt>
                <c:pt idx="2475">
                  <c:v>1.305298769514497</c:v>
                </c:pt>
                <c:pt idx="2476">
                  <c:v>1.301427760533224</c:v>
                </c:pt>
                <c:pt idx="2477">
                  <c:v>1.294752258099837</c:v>
                </c:pt>
                <c:pt idx="2478">
                  <c:v>1.28640476031519</c:v>
                </c:pt>
                <c:pt idx="2479">
                  <c:v>1.279004317839221</c:v>
                </c:pt>
                <c:pt idx="2480">
                  <c:v>1.27084395226988</c:v>
                </c:pt>
                <c:pt idx="2481">
                  <c:v>1.263211299386656</c:v>
                </c:pt>
                <c:pt idx="2482">
                  <c:v>1.256636469282472</c:v>
                </c:pt>
                <c:pt idx="2483">
                  <c:v>1.256163801127864</c:v>
                </c:pt>
                <c:pt idx="2484">
                  <c:v>1.319799083949873</c:v>
                </c:pt>
                <c:pt idx="2485">
                  <c:v>1.316289991565907</c:v>
                </c:pt>
                <c:pt idx="2486">
                  <c:v>1.312551034058142</c:v>
                </c:pt>
                <c:pt idx="2487">
                  <c:v>1.308605674449494</c:v>
                </c:pt>
                <c:pt idx="2488">
                  <c:v>1.30540134319325</c:v>
                </c:pt>
                <c:pt idx="2489">
                  <c:v>1.302233011496139</c:v>
                </c:pt>
                <c:pt idx="2490">
                  <c:v>1.29747915255542</c:v>
                </c:pt>
                <c:pt idx="2491">
                  <c:v>1.29057187831256</c:v>
                </c:pt>
                <c:pt idx="2492">
                  <c:v>1.401400745503574</c:v>
                </c:pt>
                <c:pt idx="2493">
                  <c:v>1.424422771356908</c:v>
                </c:pt>
                <c:pt idx="2494">
                  <c:v>1.396503195104273</c:v>
                </c:pt>
                <c:pt idx="2495">
                  <c:v>1.392578926538836</c:v>
                </c:pt>
                <c:pt idx="2496">
                  <c:v>1.388767070332817</c:v>
                </c:pt>
                <c:pt idx="2497">
                  <c:v>1.384771913521445</c:v>
                </c:pt>
                <c:pt idx="2498">
                  <c:v>1.382013296893663</c:v>
                </c:pt>
                <c:pt idx="2499">
                  <c:v>1.379994495312784</c:v>
                </c:pt>
                <c:pt idx="2500">
                  <c:v>1.377356335285525</c:v>
                </c:pt>
                <c:pt idx="2501">
                  <c:v>1.375662065902054</c:v>
                </c:pt>
                <c:pt idx="2502">
                  <c:v>1.373272446298092</c:v>
                </c:pt>
                <c:pt idx="2503">
                  <c:v>1.394742010365064</c:v>
                </c:pt>
                <c:pt idx="2504">
                  <c:v>1.392562217011091</c:v>
                </c:pt>
                <c:pt idx="2505">
                  <c:v>1.389884011870468</c:v>
                </c:pt>
                <c:pt idx="2506">
                  <c:v>1.387014301327704</c:v>
                </c:pt>
                <c:pt idx="2507">
                  <c:v>1.384065255797191</c:v>
                </c:pt>
                <c:pt idx="2508">
                  <c:v>1.382413730328511</c:v>
                </c:pt>
                <c:pt idx="2509">
                  <c:v>1.37973791840426</c:v>
                </c:pt>
                <c:pt idx="2510">
                  <c:v>1.376933267489867</c:v>
                </c:pt>
                <c:pt idx="2511">
                  <c:v>1.382057951227562</c:v>
                </c:pt>
                <c:pt idx="2512">
                  <c:v>1.382464506823718</c:v>
                </c:pt>
                <c:pt idx="2513">
                  <c:v>1.380379372871975</c:v>
                </c:pt>
                <c:pt idx="2514">
                  <c:v>1.378187909024819</c:v>
                </c:pt>
                <c:pt idx="2515">
                  <c:v>1.375749381738059</c:v>
                </c:pt>
                <c:pt idx="2516">
                  <c:v>1.37391120338839</c:v>
                </c:pt>
                <c:pt idx="2517">
                  <c:v>1.372566130035376</c:v>
                </c:pt>
                <c:pt idx="2518">
                  <c:v>1.372615838020456</c:v>
                </c:pt>
                <c:pt idx="2519">
                  <c:v>1.370300869230522</c:v>
                </c:pt>
                <c:pt idx="2520">
                  <c:v>1.367722814123776</c:v>
                </c:pt>
                <c:pt idx="2521">
                  <c:v>1.364949272715427</c:v>
                </c:pt>
                <c:pt idx="2522">
                  <c:v>1.362294679687665</c:v>
                </c:pt>
                <c:pt idx="2523">
                  <c:v>1.359851316467059</c:v>
                </c:pt>
                <c:pt idx="2524">
                  <c:v>1.357437918558319</c:v>
                </c:pt>
                <c:pt idx="2525">
                  <c:v>1.360358005278215</c:v>
                </c:pt>
                <c:pt idx="2526">
                  <c:v>1.367759192234813</c:v>
                </c:pt>
                <c:pt idx="2527">
                  <c:v>1.378762032436511</c:v>
                </c:pt>
                <c:pt idx="2528">
                  <c:v>1.380004944298913</c:v>
                </c:pt>
                <c:pt idx="2529">
                  <c:v>1.378767094308691</c:v>
                </c:pt>
                <c:pt idx="2530">
                  <c:v>1.376817052287691</c:v>
                </c:pt>
                <c:pt idx="2531">
                  <c:v>1.37482398031758</c:v>
                </c:pt>
                <c:pt idx="2532">
                  <c:v>1.37240454553806</c:v>
                </c:pt>
                <c:pt idx="2533">
                  <c:v>1.37239374028523</c:v>
                </c:pt>
                <c:pt idx="2534">
                  <c:v>1.371170490921979</c:v>
                </c:pt>
                <c:pt idx="2535">
                  <c:v>1.369340767821779</c:v>
                </c:pt>
                <c:pt idx="2536">
                  <c:v>1.367235809078314</c:v>
                </c:pt>
                <c:pt idx="2537">
                  <c:v>1.364903141322514</c:v>
                </c:pt>
                <c:pt idx="2538">
                  <c:v>1.362427589989249</c:v>
                </c:pt>
                <c:pt idx="2539">
                  <c:v>1.360338521882132</c:v>
                </c:pt>
                <c:pt idx="2540">
                  <c:v>1.358477707029791</c:v>
                </c:pt>
                <c:pt idx="2541">
                  <c:v>1.356375318751356</c:v>
                </c:pt>
                <c:pt idx="2542">
                  <c:v>1.353944760461133</c:v>
                </c:pt>
                <c:pt idx="2543">
                  <c:v>1.351343150686814</c:v>
                </c:pt>
                <c:pt idx="2544">
                  <c:v>1.348844190202396</c:v>
                </c:pt>
                <c:pt idx="2545">
                  <c:v>1.346333139038219</c:v>
                </c:pt>
                <c:pt idx="2546">
                  <c:v>1.343932668143918</c:v>
                </c:pt>
                <c:pt idx="2547">
                  <c:v>1.341594302802651</c:v>
                </c:pt>
                <c:pt idx="2548">
                  <c:v>1.404519953637636</c:v>
                </c:pt>
                <c:pt idx="2549">
                  <c:v>1.416629891959789</c:v>
                </c:pt>
                <c:pt idx="2550">
                  <c:v>1.406437514597502</c:v>
                </c:pt>
                <c:pt idx="2551">
                  <c:v>1.53571520916417</c:v>
                </c:pt>
                <c:pt idx="2552">
                  <c:v>1.398840510389601</c:v>
                </c:pt>
                <c:pt idx="2553">
                  <c:v>1.397209045568863</c:v>
                </c:pt>
                <c:pt idx="2554">
                  <c:v>1.394835230424428</c:v>
                </c:pt>
                <c:pt idx="2555">
                  <c:v>1.392530155432745</c:v>
                </c:pt>
                <c:pt idx="2556">
                  <c:v>1.390175807780067</c:v>
                </c:pt>
                <c:pt idx="2557">
                  <c:v>1.388126893113005</c:v>
                </c:pt>
                <c:pt idx="2558">
                  <c:v>1.496853771163287</c:v>
                </c:pt>
                <c:pt idx="2559">
                  <c:v>1.399791482767802</c:v>
                </c:pt>
                <c:pt idx="2560">
                  <c:v>1.428768668383481</c:v>
                </c:pt>
                <c:pt idx="2561">
                  <c:v>1.397959765031974</c:v>
                </c:pt>
                <c:pt idx="2562">
                  <c:v>1.428079552343258</c:v>
                </c:pt>
                <c:pt idx="2563">
                  <c:v>1.397657664270399</c:v>
                </c:pt>
                <c:pt idx="2564">
                  <c:v>1.395250436167823</c:v>
                </c:pt>
                <c:pt idx="2565">
                  <c:v>1.403310746448887</c:v>
                </c:pt>
                <c:pt idx="2566">
                  <c:v>1.399964013955632</c:v>
                </c:pt>
                <c:pt idx="2567">
                  <c:v>1.398537320986918</c:v>
                </c:pt>
                <c:pt idx="2568">
                  <c:v>1.39618967159714</c:v>
                </c:pt>
                <c:pt idx="2569">
                  <c:v>1.39358983932073</c:v>
                </c:pt>
                <c:pt idx="2570">
                  <c:v>1.390999718032724</c:v>
                </c:pt>
                <c:pt idx="2571">
                  <c:v>1.388725466767258</c:v>
                </c:pt>
                <c:pt idx="2572">
                  <c:v>1.385958056420242</c:v>
                </c:pt>
                <c:pt idx="2573">
                  <c:v>1.383918820186923</c:v>
                </c:pt>
                <c:pt idx="2574">
                  <c:v>1.382663882013673</c:v>
                </c:pt>
                <c:pt idx="2575">
                  <c:v>1.381516948931479</c:v>
                </c:pt>
                <c:pt idx="2576">
                  <c:v>1.379603536224855</c:v>
                </c:pt>
                <c:pt idx="2577">
                  <c:v>1.377747060618932</c:v>
                </c:pt>
                <c:pt idx="2578">
                  <c:v>1.374811330776119</c:v>
                </c:pt>
                <c:pt idx="2579">
                  <c:v>1.378928951454533</c:v>
                </c:pt>
                <c:pt idx="2580">
                  <c:v>1.377538497136785</c:v>
                </c:pt>
                <c:pt idx="2581">
                  <c:v>1.384541498310209</c:v>
                </c:pt>
                <c:pt idx="2582">
                  <c:v>1.410680543914453</c:v>
                </c:pt>
                <c:pt idx="2583">
                  <c:v>1.400400656935409</c:v>
                </c:pt>
                <c:pt idx="2584">
                  <c:v>1.401383111692333</c:v>
                </c:pt>
                <c:pt idx="2585">
                  <c:v>1.417476081193598</c:v>
                </c:pt>
                <c:pt idx="2586">
                  <c:v>1.398538992491498</c:v>
                </c:pt>
                <c:pt idx="2587">
                  <c:v>1.396852918904003</c:v>
                </c:pt>
                <c:pt idx="2588">
                  <c:v>1.395182967873411</c:v>
                </c:pt>
                <c:pt idx="2589">
                  <c:v>1.494422173153521</c:v>
                </c:pt>
                <c:pt idx="2590">
                  <c:v>1.405955135884276</c:v>
                </c:pt>
                <c:pt idx="2591">
                  <c:v>1.400838214465507</c:v>
                </c:pt>
                <c:pt idx="2592">
                  <c:v>1.39876158078837</c:v>
                </c:pt>
                <c:pt idx="2593">
                  <c:v>1.396966369822885</c:v>
                </c:pt>
                <c:pt idx="2594">
                  <c:v>1.394567682626547</c:v>
                </c:pt>
                <c:pt idx="2595">
                  <c:v>1.391473231522125</c:v>
                </c:pt>
                <c:pt idx="2596">
                  <c:v>1.38872225403024</c:v>
                </c:pt>
                <c:pt idx="2597">
                  <c:v>1.385559664658068</c:v>
                </c:pt>
                <c:pt idx="2598">
                  <c:v>1.383137396266366</c:v>
                </c:pt>
                <c:pt idx="2599">
                  <c:v>1.380478022266365</c:v>
                </c:pt>
                <c:pt idx="2600">
                  <c:v>1.377641369954325</c:v>
                </c:pt>
                <c:pt idx="2601">
                  <c:v>1.374408536463482</c:v>
                </c:pt>
                <c:pt idx="2602">
                  <c:v>1.371391214705469</c:v>
                </c:pt>
                <c:pt idx="2603">
                  <c:v>1.369409468535176</c:v>
                </c:pt>
                <c:pt idx="2604">
                  <c:v>1.367437394835503</c:v>
                </c:pt>
                <c:pt idx="2605">
                  <c:v>1.365062430328582</c:v>
                </c:pt>
                <c:pt idx="2606">
                  <c:v>1.373175809245786</c:v>
                </c:pt>
                <c:pt idx="2607">
                  <c:v>1.370639410335632</c:v>
                </c:pt>
                <c:pt idx="2608">
                  <c:v>1.36726787959807</c:v>
                </c:pt>
                <c:pt idx="2609">
                  <c:v>1.364164179246821</c:v>
                </c:pt>
                <c:pt idx="2610">
                  <c:v>1.360929151753177</c:v>
                </c:pt>
                <c:pt idx="2611">
                  <c:v>1.357853407493984</c:v>
                </c:pt>
                <c:pt idx="2612">
                  <c:v>1.354489601984027</c:v>
                </c:pt>
                <c:pt idx="2613">
                  <c:v>1.351423744787075</c:v>
                </c:pt>
                <c:pt idx="2614">
                  <c:v>1.34824637783826</c:v>
                </c:pt>
                <c:pt idx="2615">
                  <c:v>1.35031139678553</c:v>
                </c:pt>
                <c:pt idx="2616">
                  <c:v>1.346573681289796</c:v>
                </c:pt>
                <c:pt idx="2617">
                  <c:v>1.344227197880516</c:v>
                </c:pt>
                <c:pt idx="2618">
                  <c:v>1.402744691358347</c:v>
                </c:pt>
                <c:pt idx="2619">
                  <c:v>1.400302178843162</c:v>
                </c:pt>
                <c:pt idx="2620">
                  <c:v>1.397370840509599</c:v>
                </c:pt>
                <c:pt idx="2621">
                  <c:v>1.394061616357714</c:v>
                </c:pt>
                <c:pt idx="2622">
                  <c:v>1.390146235801912</c:v>
                </c:pt>
                <c:pt idx="2623">
                  <c:v>1.385972316056088</c:v>
                </c:pt>
                <c:pt idx="2624">
                  <c:v>1.381677474088845</c:v>
                </c:pt>
                <c:pt idx="2625">
                  <c:v>1.401817031169531</c:v>
                </c:pt>
                <c:pt idx="2626">
                  <c:v>1.397013222428508</c:v>
                </c:pt>
                <c:pt idx="2627">
                  <c:v>1.392999116251147</c:v>
                </c:pt>
                <c:pt idx="2628">
                  <c:v>1.388434780176804</c:v>
                </c:pt>
                <c:pt idx="2629">
                  <c:v>1.383938243450596</c:v>
                </c:pt>
                <c:pt idx="2630">
                  <c:v>1.379603417615425</c:v>
                </c:pt>
                <c:pt idx="2631">
                  <c:v>1.37579427304925</c:v>
                </c:pt>
                <c:pt idx="2632">
                  <c:v>1.392211222023867</c:v>
                </c:pt>
                <c:pt idx="2633">
                  <c:v>1.389050671944733</c:v>
                </c:pt>
                <c:pt idx="2634">
                  <c:v>1.385695720816848</c:v>
                </c:pt>
                <c:pt idx="2635">
                  <c:v>1.381689874225423</c:v>
                </c:pt>
                <c:pt idx="2636">
                  <c:v>1.377218477753127</c:v>
                </c:pt>
                <c:pt idx="2637">
                  <c:v>1.373042301460631</c:v>
                </c:pt>
                <c:pt idx="2638">
                  <c:v>1.368775835069808</c:v>
                </c:pt>
                <c:pt idx="2639">
                  <c:v>1.364348443485142</c:v>
                </c:pt>
                <c:pt idx="2640">
                  <c:v>1.359775630922902</c:v>
                </c:pt>
                <c:pt idx="2641">
                  <c:v>1.354925620569298</c:v>
                </c:pt>
                <c:pt idx="2642">
                  <c:v>1.35040958026919</c:v>
                </c:pt>
                <c:pt idx="2643">
                  <c:v>1.346332463494409</c:v>
                </c:pt>
                <c:pt idx="2644">
                  <c:v>1.341677165762179</c:v>
                </c:pt>
                <c:pt idx="2645">
                  <c:v>1.337081854601326</c:v>
                </c:pt>
                <c:pt idx="2646">
                  <c:v>1.335306413335778</c:v>
                </c:pt>
                <c:pt idx="2647">
                  <c:v>1.332431011574662</c:v>
                </c:pt>
                <c:pt idx="2648">
                  <c:v>1.327317555513976</c:v>
                </c:pt>
                <c:pt idx="2649">
                  <c:v>1.321988520013301</c:v>
                </c:pt>
                <c:pt idx="2650">
                  <c:v>1.316408111066547</c:v>
                </c:pt>
                <c:pt idx="2651">
                  <c:v>1.310922681704521</c:v>
                </c:pt>
                <c:pt idx="2652">
                  <c:v>1.324071176892491</c:v>
                </c:pt>
                <c:pt idx="2653">
                  <c:v>1.319885016046791</c:v>
                </c:pt>
                <c:pt idx="2654">
                  <c:v>1.316742348487175</c:v>
                </c:pt>
                <c:pt idx="2655">
                  <c:v>1.313142037955383</c:v>
                </c:pt>
                <c:pt idx="2656">
                  <c:v>1.31564451655124</c:v>
                </c:pt>
                <c:pt idx="2657">
                  <c:v>1.313549742514042</c:v>
                </c:pt>
                <c:pt idx="2658">
                  <c:v>1.308443732231563</c:v>
                </c:pt>
                <c:pt idx="2659">
                  <c:v>1.30256769963824</c:v>
                </c:pt>
                <c:pt idx="2660">
                  <c:v>1.29296519380868</c:v>
                </c:pt>
                <c:pt idx="2661">
                  <c:v>1.281791778289115</c:v>
                </c:pt>
                <c:pt idx="2662">
                  <c:v>1.297556035908716</c:v>
                </c:pt>
                <c:pt idx="2663">
                  <c:v>1.28864453844318</c:v>
                </c:pt>
                <c:pt idx="2664">
                  <c:v>1.278192700547535</c:v>
                </c:pt>
                <c:pt idx="2665">
                  <c:v>1.298046750339196</c:v>
                </c:pt>
                <c:pt idx="2666">
                  <c:v>1.289008756304068</c:v>
                </c:pt>
                <c:pt idx="2667">
                  <c:v>1.280666270273372</c:v>
                </c:pt>
                <c:pt idx="2668">
                  <c:v>1.271308688407472</c:v>
                </c:pt>
                <c:pt idx="2669">
                  <c:v>1.260520216608608</c:v>
                </c:pt>
                <c:pt idx="2670">
                  <c:v>1.249456447364938</c:v>
                </c:pt>
                <c:pt idx="2671">
                  <c:v>1.238010725398692</c:v>
                </c:pt>
                <c:pt idx="2672">
                  <c:v>1.227168324853437</c:v>
                </c:pt>
                <c:pt idx="2673">
                  <c:v>1.21631893597869</c:v>
                </c:pt>
                <c:pt idx="2674">
                  <c:v>1.261343557226125</c:v>
                </c:pt>
                <c:pt idx="2675">
                  <c:v>1.25107813156461</c:v>
                </c:pt>
                <c:pt idx="2676">
                  <c:v>1.239758068887255</c:v>
                </c:pt>
                <c:pt idx="2677">
                  <c:v>1.227804697035752</c:v>
                </c:pt>
                <c:pt idx="2678">
                  <c:v>1.214661190872491</c:v>
                </c:pt>
                <c:pt idx="2679">
                  <c:v>1.234229601750771</c:v>
                </c:pt>
                <c:pt idx="2680">
                  <c:v>1.220780757588657</c:v>
                </c:pt>
                <c:pt idx="2681">
                  <c:v>1.245734132326273</c:v>
                </c:pt>
                <c:pt idx="2682">
                  <c:v>1.282201724849935</c:v>
                </c:pt>
                <c:pt idx="2683">
                  <c:v>1.270862128950295</c:v>
                </c:pt>
                <c:pt idx="2684">
                  <c:v>1.261086932150289</c:v>
                </c:pt>
                <c:pt idx="2685">
                  <c:v>1.250943093544947</c:v>
                </c:pt>
                <c:pt idx="2686">
                  <c:v>1.241215762956675</c:v>
                </c:pt>
                <c:pt idx="2687">
                  <c:v>1.231015768311107</c:v>
                </c:pt>
                <c:pt idx="2688">
                  <c:v>1.219146248382888</c:v>
                </c:pt>
                <c:pt idx="2689">
                  <c:v>1.206329672389756</c:v>
                </c:pt>
                <c:pt idx="2690">
                  <c:v>1.339041703834698</c:v>
                </c:pt>
                <c:pt idx="2691">
                  <c:v>1.334611315462008</c:v>
                </c:pt>
                <c:pt idx="2692">
                  <c:v>1.329382853750234</c:v>
                </c:pt>
                <c:pt idx="2693">
                  <c:v>1.322929218835725</c:v>
                </c:pt>
                <c:pt idx="2694">
                  <c:v>1.339378874084264</c:v>
                </c:pt>
                <c:pt idx="2695">
                  <c:v>1.334974307952276</c:v>
                </c:pt>
                <c:pt idx="2696">
                  <c:v>1.329731888242199</c:v>
                </c:pt>
                <c:pt idx="2697">
                  <c:v>1.323416645298295</c:v>
                </c:pt>
                <c:pt idx="2698">
                  <c:v>1.316921286998061</c:v>
                </c:pt>
                <c:pt idx="2699">
                  <c:v>1.310787514294023</c:v>
                </c:pt>
                <c:pt idx="2700">
                  <c:v>1.305222211169167</c:v>
                </c:pt>
                <c:pt idx="2701">
                  <c:v>1.303963088002635</c:v>
                </c:pt>
                <c:pt idx="2702">
                  <c:v>1.29943722198448</c:v>
                </c:pt>
                <c:pt idx="2703">
                  <c:v>1.2877528144818</c:v>
                </c:pt>
                <c:pt idx="2704">
                  <c:v>1.275948707377591</c:v>
                </c:pt>
                <c:pt idx="2705">
                  <c:v>1.263528571180518</c:v>
                </c:pt>
                <c:pt idx="2706">
                  <c:v>1.251395205275211</c:v>
                </c:pt>
                <c:pt idx="2707">
                  <c:v>1.239147623124321</c:v>
                </c:pt>
                <c:pt idx="2708">
                  <c:v>1.228139062635336</c:v>
                </c:pt>
                <c:pt idx="2709">
                  <c:v>1.222580931663447</c:v>
                </c:pt>
                <c:pt idx="2710">
                  <c:v>1.467072658978346</c:v>
                </c:pt>
                <c:pt idx="2711">
                  <c:v>1.39466045897331</c:v>
                </c:pt>
                <c:pt idx="2712">
                  <c:v>1.390007375800976</c:v>
                </c:pt>
                <c:pt idx="2713">
                  <c:v>1.385200849164263</c:v>
                </c:pt>
                <c:pt idx="2714">
                  <c:v>1.379602651679758</c:v>
                </c:pt>
                <c:pt idx="2715">
                  <c:v>1.431222873873477</c:v>
                </c:pt>
                <c:pt idx="2716">
                  <c:v>1.393497410846965</c:v>
                </c:pt>
                <c:pt idx="2717">
                  <c:v>1.424079142870642</c:v>
                </c:pt>
                <c:pt idx="2718">
                  <c:v>1.393379439349059</c:v>
                </c:pt>
                <c:pt idx="2719">
                  <c:v>1.386591340265559</c:v>
                </c:pt>
                <c:pt idx="2720">
                  <c:v>1.396309963773771</c:v>
                </c:pt>
                <c:pt idx="2721">
                  <c:v>1.396461353135567</c:v>
                </c:pt>
                <c:pt idx="2722">
                  <c:v>1.391676384877902</c:v>
                </c:pt>
                <c:pt idx="2723">
                  <c:v>1.385224510328902</c:v>
                </c:pt>
                <c:pt idx="2724">
                  <c:v>1.37912536131328</c:v>
                </c:pt>
                <c:pt idx="2725">
                  <c:v>1.372185226107656</c:v>
                </c:pt>
                <c:pt idx="2726">
                  <c:v>1.365376573043773</c:v>
                </c:pt>
                <c:pt idx="2727">
                  <c:v>1.359850258429393</c:v>
                </c:pt>
                <c:pt idx="2728">
                  <c:v>1.473702478228669</c:v>
                </c:pt>
                <c:pt idx="2729">
                  <c:v>1.39935284285318</c:v>
                </c:pt>
                <c:pt idx="2730">
                  <c:v>1.393809084939511</c:v>
                </c:pt>
                <c:pt idx="2731">
                  <c:v>1.387209441553021</c:v>
                </c:pt>
                <c:pt idx="2732">
                  <c:v>1.423595716456375</c:v>
                </c:pt>
                <c:pt idx="2733">
                  <c:v>1.394832771893201</c:v>
                </c:pt>
                <c:pt idx="2734">
                  <c:v>1.392352878666885</c:v>
                </c:pt>
                <c:pt idx="2735">
                  <c:v>1.386504014397206</c:v>
                </c:pt>
                <c:pt idx="2736">
                  <c:v>1.412163744346612</c:v>
                </c:pt>
                <c:pt idx="2737">
                  <c:v>1.396326481104757</c:v>
                </c:pt>
                <c:pt idx="2738">
                  <c:v>1.38980808762556</c:v>
                </c:pt>
                <c:pt idx="2739">
                  <c:v>1.388202368855142</c:v>
                </c:pt>
                <c:pt idx="2740">
                  <c:v>1.395567690563695</c:v>
                </c:pt>
                <c:pt idx="2741">
                  <c:v>1.39365627781844</c:v>
                </c:pt>
                <c:pt idx="2742">
                  <c:v>1.391075895046653</c:v>
                </c:pt>
                <c:pt idx="2743">
                  <c:v>1.388505753924913</c:v>
                </c:pt>
                <c:pt idx="2744">
                  <c:v>1.382320374540488</c:v>
                </c:pt>
                <c:pt idx="2745">
                  <c:v>1.376489323702911</c:v>
                </c:pt>
                <c:pt idx="2746">
                  <c:v>1.370726029291569</c:v>
                </c:pt>
                <c:pt idx="2747">
                  <c:v>1.36497249393076</c:v>
                </c:pt>
                <c:pt idx="2748">
                  <c:v>1.358637379654677</c:v>
                </c:pt>
                <c:pt idx="2749">
                  <c:v>1.358514749571039</c:v>
                </c:pt>
                <c:pt idx="2750">
                  <c:v>1.359193542319954</c:v>
                </c:pt>
                <c:pt idx="2751">
                  <c:v>1.354136306142437</c:v>
                </c:pt>
                <c:pt idx="2752">
                  <c:v>1.370595171277653</c:v>
                </c:pt>
                <c:pt idx="2753">
                  <c:v>1.379334253448635</c:v>
                </c:pt>
                <c:pt idx="2754">
                  <c:v>1.375341051866864</c:v>
                </c:pt>
                <c:pt idx="2755">
                  <c:v>1.377538965834848</c:v>
                </c:pt>
                <c:pt idx="2756">
                  <c:v>1.370839227131998</c:v>
                </c:pt>
                <c:pt idx="2757">
                  <c:v>1.364597873000176</c:v>
                </c:pt>
                <c:pt idx="2758">
                  <c:v>1.358788043336781</c:v>
                </c:pt>
                <c:pt idx="2759">
                  <c:v>1.356876841123254</c:v>
                </c:pt>
                <c:pt idx="2760">
                  <c:v>1.358974798142428</c:v>
                </c:pt>
                <c:pt idx="2761">
                  <c:v>1.353336601607868</c:v>
                </c:pt>
                <c:pt idx="2762">
                  <c:v>1.354892284231954</c:v>
                </c:pt>
                <c:pt idx="2763">
                  <c:v>1.36661993200659</c:v>
                </c:pt>
                <c:pt idx="2764">
                  <c:v>1.36068465525255</c:v>
                </c:pt>
                <c:pt idx="2765">
                  <c:v>1.355227708400694</c:v>
                </c:pt>
                <c:pt idx="2766">
                  <c:v>1.5108710558922</c:v>
                </c:pt>
                <c:pt idx="2767">
                  <c:v>1.39522194073578</c:v>
                </c:pt>
                <c:pt idx="2768">
                  <c:v>1.389693761034911</c:v>
                </c:pt>
                <c:pt idx="2769">
                  <c:v>1.42770347818037</c:v>
                </c:pt>
                <c:pt idx="2770">
                  <c:v>1.394788668725307</c:v>
                </c:pt>
                <c:pt idx="2771">
                  <c:v>1.432872748424367</c:v>
                </c:pt>
                <c:pt idx="2772">
                  <c:v>1.458060897073123</c:v>
                </c:pt>
                <c:pt idx="2773">
                  <c:v>1.396608079832517</c:v>
                </c:pt>
                <c:pt idx="2774">
                  <c:v>1.39095246576367</c:v>
                </c:pt>
                <c:pt idx="2775">
                  <c:v>1.385818686212153</c:v>
                </c:pt>
                <c:pt idx="2776">
                  <c:v>1.380002315629654</c:v>
                </c:pt>
                <c:pt idx="2777">
                  <c:v>1.374293815619772</c:v>
                </c:pt>
                <c:pt idx="2778">
                  <c:v>1.368646349712155</c:v>
                </c:pt>
                <c:pt idx="2779">
                  <c:v>1.370383350558351</c:v>
                </c:pt>
                <c:pt idx="2780">
                  <c:v>1.365063375276844</c:v>
                </c:pt>
                <c:pt idx="2781">
                  <c:v>1.36841332703233</c:v>
                </c:pt>
                <c:pt idx="2782">
                  <c:v>1.363689916801986</c:v>
                </c:pt>
                <c:pt idx="2783">
                  <c:v>1.373980560061319</c:v>
                </c:pt>
                <c:pt idx="2784">
                  <c:v>1.39317793435664</c:v>
                </c:pt>
                <c:pt idx="2785">
                  <c:v>1.388127485380887</c:v>
                </c:pt>
                <c:pt idx="2786">
                  <c:v>1.382457933517502</c:v>
                </c:pt>
                <c:pt idx="2787">
                  <c:v>1.377117567774878</c:v>
                </c:pt>
                <c:pt idx="2788">
                  <c:v>1.37122497383668</c:v>
                </c:pt>
                <c:pt idx="2789">
                  <c:v>1.365259122888892</c:v>
                </c:pt>
                <c:pt idx="2790">
                  <c:v>1.359322321422151</c:v>
                </c:pt>
                <c:pt idx="2791">
                  <c:v>1.353174956950728</c:v>
                </c:pt>
                <c:pt idx="2792">
                  <c:v>1.347005548908921</c:v>
                </c:pt>
                <c:pt idx="2793">
                  <c:v>1.344812415244146</c:v>
                </c:pt>
                <c:pt idx="2794">
                  <c:v>1.360051698006649</c:v>
                </c:pt>
                <c:pt idx="2795">
                  <c:v>1.364512745596321</c:v>
                </c:pt>
                <c:pt idx="2796">
                  <c:v>1.384072623214081</c:v>
                </c:pt>
                <c:pt idx="2797">
                  <c:v>1.379797652373612</c:v>
                </c:pt>
                <c:pt idx="2798">
                  <c:v>1.374247588577625</c:v>
                </c:pt>
                <c:pt idx="2799">
                  <c:v>1.451090798339405</c:v>
                </c:pt>
                <c:pt idx="2800">
                  <c:v>1.409714452579447</c:v>
                </c:pt>
                <c:pt idx="2801">
                  <c:v>1.423966854169947</c:v>
                </c:pt>
                <c:pt idx="2802">
                  <c:v>1.398154212384617</c:v>
                </c:pt>
                <c:pt idx="2803">
                  <c:v>1.393890264084884</c:v>
                </c:pt>
                <c:pt idx="2804">
                  <c:v>1.389106933880532</c:v>
                </c:pt>
                <c:pt idx="2805">
                  <c:v>1.384339600902789</c:v>
                </c:pt>
                <c:pt idx="2806">
                  <c:v>1.379416670659294</c:v>
                </c:pt>
                <c:pt idx="2807">
                  <c:v>1.374482234878861</c:v>
                </c:pt>
                <c:pt idx="2808">
                  <c:v>1.370970062982962</c:v>
                </c:pt>
                <c:pt idx="2809">
                  <c:v>1.365923977886872</c:v>
                </c:pt>
                <c:pt idx="2810">
                  <c:v>1.360927303249922</c:v>
                </c:pt>
                <c:pt idx="2811">
                  <c:v>1.356785892703522</c:v>
                </c:pt>
                <c:pt idx="2812">
                  <c:v>1.352140420548414</c:v>
                </c:pt>
                <c:pt idx="2813">
                  <c:v>1.367648288642692</c:v>
                </c:pt>
                <c:pt idx="2814">
                  <c:v>1.4121239509604</c:v>
                </c:pt>
                <c:pt idx="2815">
                  <c:v>1.4196260982492</c:v>
                </c:pt>
                <c:pt idx="2816">
                  <c:v>1.396077420247116</c:v>
                </c:pt>
                <c:pt idx="2817">
                  <c:v>1.394203826561109</c:v>
                </c:pt>
                <c:pt idx="2818">
                  <c:v>1.390651730752597</c:v>
                </c:pt>
                <c:pt idx="2819">
                  <c:v>1.425926040972995</c:v>
                </c:pt>
                <c:pt idx="2820">
                  <c:v>1.447575388468016</c:v>
                </c:pt>
                <c:pt idx="2821">
                  <c:v>1.45608444778766</c:v>
                </c:pt>
                <c:pt idx="2822">
                  <c:v>1.396424474142473</c:v>
                </c:pt>
                <c:pt idx="2823">
                  <c:v>1.401728857076857</c:v>
                </c:pt>
                <c:pt idx="2824">
                  <c:v>1.396753884740731</c:v>
                </c:pt>
                <c:pt idx="2825">
                  <c:v>1.398714265033905</c:v>
                </c:pt>
                <c:pt idx="2826">
                  <c:v>1.427337910986435</c:v>
                </c:pt>
                <c:pt idx="2827">
                  <c:v>1.395432240035909</c:v>
                </c:pt>
                <c:pt idx="2828">
                  <c:v>1.390800976095525</c:v>
                </c:pt>
                <c:pt idx="2829">
                  <c:v>1.386702457057908</c:v>
                </c:pt>
                <c:pt idx="2830">
                  <c:v>1.387177090213028</c:v>
                </c:pt>
                <c:pt idx="2831">
                  <c:v>1.388727306165854</c:v>
                </c:pt>
                <c:pt idx="2832">
                  <c:v>1.464942170039573</c:v>
                </c:pt>
                <c:pt idx="2833">
                  <c:v>1.39899009342402</c:v>
                </c:pt>
                <c:pt idx="2834">
                  <c:v>1.412562069615992</c:v>
                </c:pt>
                <c:pt idx="2835">
                  <c:v>1.445500424895907</c:v>
                </c:pt>
                <c:pt idx="2836">
                  <c:v>1.422903290208395</c:v>
                </c:pt>
                <c:pt idx="2837">
                  <c:v>1.406512880997351</c:v>
                </c:pt>
                <c:pt idx="2838">
                  <c:v>1.399042836857832</c:v>
                </c:pt>
                <c:pt idx="2839">
                  <c:v>1.395309784173468</c:v>
                </c:pt>
                <c:pt idx="2840">
                  <c:v>1.391504156807526</c:v>
                </c:pt>
                <c:pt idx="2841">
                  <c:v>1.387488815709539</c:v>
                </c:pt>
                <c:pt idx="2842">
                  <c:v>1.383608914934573</c:v>
                </c:pt>
                <c:pt idx="2843">
                  <c:v>1.379860621093424</c:v>
                </c:pt>
                <c:pt idx="2844">
                  <c:v>1.376845785985822</c:v>
                </c:pt>
                <c:pt idx="2845">
                  <c:v>1.37291256874844</c:v>
                </c:pt>
                <c:pt idx="2846">
                  <c:v>1.370288573057888</c:v>
                </c:pt>
                <c:pt idx="2847">
                  <c:v>1.366739195692859</c:v>
                </c:pt>
                <c:pt idx="2848">
                  <c:v>1.362818578782948</c:v>
                </c:pt>
                <c:pt idx="2849">
                  <c:v>1.35946411087522</c:v>
                </c:pt>
                <c:pt idx="2850">
                  <c:v>1.355984994836435</c:v>
                </c:pt>
                <c:pt idx="2851">
                  <c:v>1.358531424392323</c:v>
                </c:pt>
                <c:pt idx="2852">
                  <c:v>1.358618500673672</c:v>
                </c:pt>
                <c:pt idx="2853">
                  <c:v>1.35554449769089</c:v>
                </c:pt>
                <c:pt idx="2854">
                  <c:v>1.362636008205835</c:v>
                </c:pt>
                <c:pt idx="2855">
                  <c:v>1.359912921699664</c:v>
                </c:pt>
                <c:pt idx="2856">
                  <c:v>1.362617515632284</c:v>
                </c:pt>
                <c:pt idx="2857">
                  <c:v>1.361129508486914</c:v>
                </c:pt>
                <c:pt idx="2858">
                  <c:v>1.366307677191349</c:v>
                </c:pt>
                <c:pt idx="2859">
                  <c:v>1.370158241485798</c:v>
                </c:pt>
                <c:pt idx="2860">
                  <c:v>1.366899581423486</c:v>
                </c:pt>
                <c:pt idx="2861">
                  <c:v>1.364168143765543</c:v>
                </c:pt>
                <c:pt idx="2862">
                  <c:v>1.361386508064551</c:v>
                </c:pt>
                <c:pt idx="2863">
                  <c:v>1.35904332349878</c:v>
                </c:pt>
                <c:pt idx="2864">
                  <c:v>1.356401482057482</c:v>
                </c:pt>
                <c:pt idx="2865">
                  <c:v>1.353712227332572</c:v>
                </c:pt>
                <c:pt idx="2866">
                  <c:v>1.351017145289586</c:v>
                </c:pt>
                <c:pt idx="2867">
                  <c:v>1.347910047609122</c:v>
                </c:pt>
                <c:pt idx="2868">
                  <c:v>1.345635076261604</c:v>
                </c:pt>
                <c:pt idx="2869">
                  <c:v>1.343224880953819</c:v>
                </c:pt>
                <c:pt idx="2870">
                  <c:v>1.340781022888196</c:v>
                </c:pt>
                <c:pt idx="2871">
                  <c:v>1.337980339786857</c:v>
                </c:pt>
                <c:pt idx="2872">
                  <c:v>1.335346725101097</c:v>
                </c:pt>
                <c:pt idx="2873">
                  <c:v>1.332531040931483</c:v>
                </c:pt>
                <c:pt idx="2874">
                  <c:v>1.329733726075815</c:v>
                </c:pt>
                <c:pt idx="2875">
                  <c:v>1.326830860364235</c:v>
                </c:pt>
                <c:pt idx="2876">
                  <c:v>1.324787918284701</c:v>
                </c:pt>
                <c:pt idx="2877">
                  <c:v>1.322830587207785</c:v>
                </c:pt>
                <c:pt idx="2878">
                  <c:v>1.320292479654844</c:v>
                </c:pt>
                <c:pt idx="2879">
                  <c:v>1.317411527964792</c:v>
                </c:pt>
                <c:pt idx="2880">
                  <c:v>1.314811874733099</c:v>
                </c:pt>
                <c:pt idx="2881">
                  <c:v>1.311907644469029</c:v>
                </c:pt>
                <c:pt idx="2882">
                  <c:v>1.30898128548922</c:v>
                </c:pt>
                <c:pt idx="2883">
                  <c:v>1.346868185630757</c:v>
                </c:pt>
                <c:pt idx="2884">
                  <c:v>1.344554116911094</c:v>
                </c:pt>
                <c:pt idx="2885">
                  <c:v>1.342128193241495</c:v>
                </c:pt>
                <c:pt idx="2886">
                  <c:v>1.339541255939019</c:v>
                </c:pt>
                <c:pt idx="2887">
                  <c:v>1.337084876244913</c:v>
                </c:pt>
                <c:pt idx="2888">
                  <c:v>1.335375321352141</c:v>
                </c:pt>
                <c:pt idx="2889">
                  <c:v>1.332823702326831</c:v>
                </c:pt>
                <c:pt idx="2890">
                  <c:v>1.331493605685054</c:v>
                </c:pt>
                <c:pt idx="2891">
                  <c:v>1.328976264114555</c:v>
                </c:pt>
                <c:pt idx="2892">
                  <c:v>1.326576523288636</c:v>
                </c:pt>
                <c:pt idx="2893">
                  <c:v>1.323798271603679</c:v>
                </c:pt>
                <c:pt idx="2894">
                  <c:v>1.321207942041017</c:v>
                </c:pt>
                <c:pt idx="2895">
                  <c:v>1.319078477268127</c:v>
                </c:pt>
                <c:pt idx="2896">
                  <c:v>1.316697557551293</c:v>
                </c:pt>
                <c:pt idx="2897">
                  <c:v>1.314466272799235</c:v>
                </c:pt>
                <c:pt idx="2898">
                  <c:v>1.312403984889542</c:v>
                </c:pt>
                <c:pt idx="2899">
                  <c:v>1.309859407944435</c:v>
                </c:pt>
                <c:pt idx="2900">
                  <c:v>1.307303623070809</c:v>
                </c:pt>
                <c:pt idx="2901">
                  <c:v>1.304838887438068</c:v>
                </c:pt>
                <c:pt idx="2902">
                  <c:v>1.302281905088183</c:v>
                </c:pt>
                <c:pt idx="2903">
                  <c:v>1.299652861661781</c:v>
                </c:pt>
                <c:pt idx="2904">
                  <c:v>1.294464419952936</c:v>
                </c:pt>
                <c:pt idx="2905">
                  <c:v>1.288997725031485</c:v>
                </c:pt>
                <c:pt idx="2906">
                  <c:v>1.283667496034657</c:v>
                </c:pt>
                <c:pt idx="2907">
                  <c:v>1.371048774386195</c:v>
                </c:pt>
                <c:pt idx="2908">
                  <c:v>1.369681996163427</c:v>
                </c:pt>
                <c:pt idx="2909">
                  <c:v>1.367906450875198</c:v>
                </c:pt>
                <c:pt idx="2910">
                  <c:v>1.365636948161177</c:v>
                </c:pt>
                <c:pt idx="2911">
                  <c:v>1.363234235057021</c:v>
                </c:pt>
                <c:pt idx="2912">
                  <c:v>1.37550987508087</c:v>
                </c:pt>
                <c:pt idx="2913">
                  <c:v>1.374384407428615</c:v>
                </c:pt>
                <c:pt idx="2914">
                  <c:v>1.372676786758718</c:v>
                </c:pt>
                <c:pt idx="2915">
                  <c:v>1.370728612342965</c:v>
                </c:pt>
                <c:pt idx="2916">
                  <c:v>1.369285585022088</c:v>
                </c:pt>
                <c:pt idx="2917">
                  <c:v>1.368258519894375</c:v>
                </c:pt>
                <c:pt idx="2918">
                  <c:v>1.365616260945534</c:v>
                </c:pt>
                <c:pt idx="2919">
                  <c:v>1.363063222901583</c:v>
                </c:pt>
                <c:pt idx="2920">
                  <c:v>1.360663158985534</c:v>
                </c:pt>
                <c:pt idx="2921">
                  <c:v>1.358587185961778</c:v>
                </c:pt>
                <c:pt idx="2922">
                  <c:v>1.365618370444973</c:v>
                </c:pt>
                <c:pt idx="2923">
                  <c:v>1.36387479687961</c:v>
                </c:pt>
                <c:pt idx="2924">
                  <c:v>1.362838048792696</c:v>
                </c:pt>
                <c:pt idx="2925">
                  <c:v>1.361553602940896</c:v>
                </c:pt>
                <c:pt idx="2926">
                  <c:v>1.359611473895251</c:v>
                </c:pt>
                <c:pt idx="2927">
                  <c:v>1.357227235616167</c:v>
                </c:pt>
                <c:pt idx="2928">
                  <c:v>1.354763691232292</c:v>
                </c:pt>
                <c:pt idx="2929">
                  <c:v>1.352069704792274</c:v>
                </c:pt>
                <c:pt idx="2930">
                  <c:v>1.349625143039197</c:v>
                </c:pt>
                <c:pt idx="2931">
                  <c:v>1.346940869607425</c:v>
                </c:pt>
                <c:pt idx="2932">
                  <c:v>1.344076243219379</c:v>
                </c:pt>
                <c:pt idx="2933">
                  <c:v>1.35406130043734</c:v>
                </c:pt>
                <c:pt idx="2934">
                  <c:v>1.373626040941716</c:v>
                </c:pt>
                <c:pt idx="2935">
                  <c:v>1.372221082035665</c:v>
                </c:pt>
                <c:pt idx="2936">
                  <c:v>1.370330327546486</c:v>
                </c:pt>
                <c:pt idx="2937">
                  <c:v>1.36857616275278</c:v>
                </c:pt>
                <c:pt idx="2938">
                  <c:v>1.385214891242825</c:v>
                </c:pt>
                <c:pt idx="2939">
                  <c:v>1.407832413114247</c:v>
                </c:pt>
                <c:pt idx="2940">
                  <c:v>1.402000486859633</c:v>
                </c:pt>
                <c:pt idx="2941">
                  <c:v>1.484607617812629</c:v>
                </c:pt>
                <c:pt idx="2942">
                  <c:v>1.398611230791173</c:v>
                </c:pt>
                <c:pt idx="2943">
                  <c:v>1.396726071404511</c:v>
                </c:pt>
                <c:pt idx="2944">
                  <c:v>1.408495477455703</c:v>
                </c:pt>
                <c:pt idx="2945">
                  <c:v>1.404414035402934</c:v>
                </c:pt>
                <c:pt idx="2946">
                  <c:v>1.400261029485955</c:v>
                </c:pt>
                <c:pt idx="2947">
                  <c:v>1.398535392161642</c:v>
                </c:pt>
                <c:pt idx="2948">
                  <c:v>1.406692874474125</c:v>
                </c:pt>
                <c:pt idx="2949">
                  <c:v>1.400526482260717</c:v>
                </c:pt>
                <c:pt idx="2950">
                  <c:v>1.398260599013756</c:v>
                </c:pt>
                <c:pt idx="2951">
                  <c:v>1.395690227470644</c:v>
                </c:pt>
                <c:pt idx="2952">
                  <c:v>1.403559276880822</c:v>
                </c:pt>
                <c:pt idx="2953">
                  <c:v>1.399591290485767</c:v>
                </c:pt>
                <c:pt idx="2954">
                  <c:v>1.396075069351441</c:v>
                </c:pt>
                <c:pt idx="2955">
                  <c:v>1.39272785066994</c:v>
                </c:pt>
                <c:pt idx="2956">
                  <c:v>1.389354826720982</c:v>
                </c:pt>
                <c:pt idx="2957">
                  <c:v>1.385833817726913</c:v>
                </c:pt>
                <c:pt idx="2958">
                  <c:v>1.382336820546722</c:v>
                </c:pt>
                <c:pt idx="2959">
                  <c:v>1.37909834825016</c:v>
                </c:pt>
                <c:pt idx="2960">
                  <c:v>1.397270365205816</c:v>
                </c:pt>
                <c:pt idx="2961">
                  <c:v>1.395100797673512</c:v>
                </c:pt>
                <c:pt idx="2962">
                  <c:v>1.391984054764233</c:v>
                </c:pt>
                <c:pt idx="2963">
                  <c:v>1.389010539921948</c:v>
                </c:pt>
                <c:pt idx="2964">
                  <c:v>1.385694714921955</c:v>
                </c:pt>
                <c:pt idx="2965">
                  <c:v>1.3840523893659</c:v>
                </c:pt>
                <c:pt idx="2966">
                  <c:v>1.386081818905568</c:v>
                </c:pt>
                <c:pt idx="2967">
                  <c:v>1.388111248445236</c:v>
                </c:pt>
                <c:pt idx="2968">
                  <c:v>1.390140677984904</c:v>
                </c:pt>
                <c:pt idx="2969">
                  <c:v>1.392170107524572</c:v>
                </c:pt>
                <c:pt idx="2970">
                  <c:v>1.394199537064241</c:v>
                </c:pt>
                <c:pt idx="2971">
                  <c:v>1.396228966603909</c:v>
                </c:pt>
                <c:pt idx="2972">
                  <c:v>1.393637967534068</c:v>
                </c:pt>
                <c:pt idx="2973">
                  <c:v>1.39065985085673</c:v>
                </c:pt>
                <c:pt idx="2974">
                  <c:v>1.400463959235882</c:v>
                </c:pt>
                <c:pt idx="2975">
                  <c:v>1.485651039556252</c:v>
                </c:pt>
                <c:pt idx="2976">
                  <c:v>1.434850877969427</c:v>
                </c:pt>
                <c:pt idx="2977">
                  <c:v>1.396838866941658</c:v>
                </c:pt>
                <c:pt idx="2978">
                  <c:v>1.393811792815827</c:v>
                </c:pt>
                <c:pt idx="2979">
                  <c:v>1.442272167189033</c:v>
                </c:pt>
                <c:pt idx="2980">
                  <c:v>1.398614879048136</c:v>
                </c:pt>
                <c:pt idx="2981">
                  <c:v>1.396473610981638</c:v>
                </c:pt>
                <c:pt idx="2982">
                  <c:v>1.392798759763658</c:v>
                </c:pt>
                <c:pt idx="2983">
                  <c:v>1.388967671246615</c:v>
                </c:pt>
                <c:pt idx="2984">
                  <c:v>1.384528686922397</c:v>
                </c:pt>
                <c:pt idx="2985">
                  <c:v>1.379825421213041</c:v>
                </c:pt>
                <c:pt idx="2986">
                  <c:v>1.401428658854324</c:v>
                </c:pt>
                <c:pt idx="2987">
                  <c:v>1.397877666802392</c:v>
                </c:pt>
                <c:pt idx="2988">
                  <c:v>1.400770061860239</c:v>
                </c:pt>
                <c:pt idx="2989">
                  <c:v>1.593017638690946</c:v>
                </c:pt>
                <c:pt idx="2990">
                  <c:v>1.396369848187773</c:v>
                </c:pt>
                <c:pt idx="2991">
                  <c:v>1.393199141845476</c:v>
                </c:pt>
                <c:pt idx="2992">
                  <c:v>1.389058233377526</c:v>
                </c:pt>
                <c:pt idx="2993">
                  <c:v>1.386066796715421</c:v>
                </c:pt>
                <c:pt idx="2994">
                  <c:v>1.382521846061651</c:v>
                </c:pt>
                <c:pt idx="2995">
                  <c:v>1.378324633123124</c:v>
                </c:pt>
                <c:pt idx="2996">
                  <c:v>1.378750983102112</c:v>
                </c:pt>
                <c:pt idx="2997">
                  <c:v>1.374563389186829</c:v>
                </c:pt>
                <c:pt idx="2998">
                  <c:v>1.369915995276366</c:v>
                </c:pt>
                <c:pt idx="2999">
                  <c:v>1.36567381235776</c:v>
                </c:pt>
                <c:pt idx="3000">
                  <c:v>1.361435219000169</c:v>
                </c:pt>
                <c:pt idx="3001">
                  <c:v>1.357002633722691</c:v>
                </c:pt>
                <c:pt idx="3002">
                  <c:v>1.362620380160552</c:v>
                </c:pt>
                <c:pt idx="3003">
                  <c:v>1.358035866370008</c:v>
                </c:pt>
                <c:pt idx="3004">
                  <c:v>1.354243442270275</c:v>
                </c:pt>
                <c:pt idx="3005">
                  <c:v>1.350048655159561</c:v>
                </c:pt>
                <c:pt idx="3006">
                  <c:v>1.347003577984339</c:v>
                </c:pt>
                <c:pt idx="3007">
                  <c:v>1.343384759526576</c:v>
                </c:pt>
                <c:pt idx="3008">
                  <c:v>1.338986368221589</c:v>
                </c:pt>
                <c:pt idx="3009">
                  <c:v>1.334318132504947</c:v>
                </c:pt>
                <c:pt idx="3010">
                  <c:v>1.329416508142929</c:v>
                </c:pt>
                <c:pt idx="3011">
                  <c:v>1.324401799076623</c:v>
                </c:pt>
                <c:pt idx="3012">
                  <c:v>1.321998035322587</c:v>
                </c:pt>
                <c:pt idx="3013">
                  <c:v>1.317439090094904</c:v>
                </c:pt>
                <c:pt idx="3014">
                  <c:v>1.314868314104754</c:v>
                </c:pt>
                <c:pt idx="3015">
                  <c:v>1.348854328652432</c:v>
                </c:pt>
                <c:pt idx="3016">
                  <c:v>1.382840343200111</c:v>
                </c:pt>
                <c:pt idx="3017">
                  <c:v>1.416826357747789</c:v>
                </c:pt>
                <c:pt idx="3018">
                  <c:v>1.434106143799442</c:v>
                </c:pt>
                <c:pt idx="3019">
                  <c:v>1.424914710105228</c:v>
                </c:pt>
                <c:pt idx="3020">
                  <c:v>1.396325532696494</c:v>
                </c:pt>
                <c:pt idx="3021">
                  <c:v>1.392416345745635</c:v>
                </c:pt>
                <c:pt idx="3022">
                  <c:v>1.387795272844927</c:v>
                </c:pt>
                <c:pt idx="3023">
                  <c:v>1.382306280950202</c:v>
                </c:pt>
                <c:pt idx="3024">
                  <c:v>1.376561480786493</c:v>
                </c:pt>
                <c:pt idx="3025">
                  <c:v>1.371318836762631</c:v>
                </c:pt>
                <c:pt idx="3026">
                  <c:v>1.378050395566169</c:v>
                </c:pt>
                <c:pt idx="3027">
                  <c:v>1.374169549814964</c:v>
                </c:pt>
                <c:pt idx="3028">
                  <c:v>1.370526257769633</c:v>
                </c:pt>
                <c:pt idx="3029">
                  <c:v>1.36585940275185</c:v>
                </c:pt>
                <c:pt idx="3030">
                  <c:v>1.360192792328867</c:v>
                </c:pt>
                <c:pt idx="3031">
                  <c:v>1.354456290688871</c:v>
                </c:pt>
                <c:pt idx="3032">
                  <c:v>1.349920536274569</c:v>
                </c:pt>
                <c:pt idx="3033">
                  <c:v>1.344433337850689</c:v>
                </c:pt>
                <c:pt idx="3034">
                  <c:v>1.339002317829408</c:v>
                </c:pt>
                <c:pt idx="3035">
                  <c:v>1.333278831635545</c:v>
                </c:pt>
                <c:pt idx="3036">
                  <c:v>1.328264250732192</c:v>
                </c:pt>
                <c:pt idx="3037">
                  <c:v>1.323226501409097</c:v>
                </c:pt>
                <c:pt idx="3038">
                  <c:v>1.317933001854037</c:v>
                </c:pt>
                <c:pt idx="3039">
                  <c:v>1.312164554337485</c:v>
                </c:pt>
                <c:pt idx="3040">
                  <c:v>1.306808705016737</c:v>
                </c:pt>
                <c:pt idx="3041">
                  <c:v>1.351960517946864</c:v>
                </c:pt>
                <c:pt idx="3042">
                  <c:v>1.346926988952899</c:v>
                </c:pt>
                <c:pt idx="3043">
                  <c:v>1.340669817571949</c:v>
                </c:pt>
                <c:pt idx="3044">
                  <c:v>1.334356144885523</c:v>
                </c:pt>
                <c:pt idx="3045">
                  <c:v>1.328028323352578</c:v>
                </c:pt>
                <c:pt idx="3046">
                  <c:v>1.321769204805637</c:v>
                </c:pt>
                <c:pt idx="3047">
                  <c:v>1.315627040186232</c:v>
                </c:pt>
                <c:pt idx="3048">
                  <c:v>1.310043556347704</c:v>
                </c:pt>
                <c:pt idx="3049">
                  <c:v>1.303080860288382</c:v>
                </c:pt>
                <c:pt idx="3050">
                  <c:v>1.295035784915555</c:v>
                </c:pt>
                <c:pt idx="3051">
                  <c:v>1.284447198196572</c:v>
                </c:pt>
                <c:pt idx="3052">
                  <c:v>1.274759468633972</c:v>
                </c:pt>
                <c:pt idx="3053">
                  <c:v>1.264773218940643</c:v>
                </c:pt>
                <c:pt idx="3054">
                  <c:v>1.255925562212048</c:v>
                </c:pt>
                <c:pt idx="3055">
                  <c:v>1.244346562525427</c:v>
                </c:pt>
                <c:pt idx="3056">
                  <c:v>1.231341347066876</c:v>
                </c:pt>
                <c:pt idx="3057">
                  <c:v>1.218125180700686</c:v>
                </c:pt>
                <c:pt idx="3058">
                  <c:v>1.20545284229746</c:v>
                </c:pt>
                <c:pt idx="3059">
                  <c:v>1.235804960761259</c:v>
                </c:pt>
                <c:pt idx="3060">
                  <c:v>1.225440283055574</c:v>
                </c:pt>
                <c:pt idx="3061">
                  <c:v>1.223395381266956</c:v>
                </c:pt>
                <c:pt idx="3062">
                  <c:v>1.211652158657828</c:v>
                </c:pt>
                <c:pt idx="3063">
                  <c:v>1.199290263240042</c:v>
                </c:pt>
                <c:pt idx="3064">
                  <c:v>1.188472861478516</c:v>
                </c:pt>
                <c:pt idx="3065">
                  <c:v>1.18024183905658</c:v>
                </c:pt>
                <c:pt idx="3066">
                  <c:v>1.17462296917242</c:v>
                </c:pt>
                <c:pt idx="3067">
                  <c:v>1.163811091977143</c:v>
                </c:pt>
                <c:pt idx="3068">
                  <c:v>1.152768202930382</c:v>
                </c:pt>
                <c:pt idx="3069">
                  <c:v>1.141207082225151</c:v>
                </c:pt>
                <c:pt idx="3070">
                  <c:v>1.128563358721672</c:v>
                </c:pt>
                <c:pt idx="3071">
                  <c:v>1.115792862641005</c:v>
                </c:pt>
                <c:pt idx="3072">
                  <c:v>1.102782559294873</c:v>
                </c:pt>
                <c:pt idx="3073">
                  <c:v>1.08966339565761</c:v>
                </c:pt>
                <c:pt idx="3074">
                  <c:v>1.075046731035025</c:v>
                </c:pt>
                <c:pt idx="3075">
                  <c:v>1.104383768732117</c:v>
                </c:pt>
                <c:pt idx="3076">
                  <c:v>1.090785901365335</c:v>
                </c:pt>
                <c:pt idx="3077">
                  <c:v>1.078606530586705</c:v>
                </c:pt>
                <c:pt idx="3078">
                  <c:v>1.063977093587185</c:v>
                </c:pt>
                <c:pt idx="3079">
                  <c:v>1.049996159992803</c:v>
                </c:pt>
                <c:pt idx="3080">
                  <c:v>1.03606904818894</c:v>
                </c:pt>
                <c:pt idx="3081">
                  <c:v>1.020894554614491</c:v>
                </c:pt>
                <c:pt idx="3082">
                  <c:v>1.005890118741014</c:v>
                </c:pt>
                <c:pt idx="3083">
                  <c:v>1.022873200536735</c:v>
                </c:pt>
                <c:pt idx="3084">
                  <c:v>1.067028844770263</c:v>
                </c:pt>
                <c:pt idx="3085">
                  <c:v>1.083101079475624</c:v>
                </c:pt>
                <c:pt idx="3086">
                  <c:v>1.185167315215707</c:v>
                </c:pt>
                <c:pt idx="3087">
                  <c:v>1.174639991177399</c:v>
                </c:pt>
                <c:pt idx="3088">
                  <c:v>1.497590211372043</c:v>
                </c:pt>
                <c:pt idx="3089">
                  <c:v>1.419853966780846</c:v>
                </c:pt>
                <c:pt idx="3090">
                  <c:v>1.39468381426569</c:v>
                </c:pt>
                <c:pt idx="3091">
                  <c:v>1.388498465589684</c:v>
                </c:pt>
                <c:pt idx="3092">
                  <c:v>1.382738600613993</c:v>
                </c:pt>
                <c:pt idx="3093">
                  <c:v>1.376918146370337</c:v>
                </c:pt>
                <c:pt idx="3094">
                  <c:v>1.370119873724627</c:v>
                </c:pt>
                <c:pt idx="3095">
                  <c:v>1.377313712649612</c:v>
                </c:pt>
                <c:pt idx="3096">
                  <c:v>1.381698428421827</c:v>
                </c:pt>
                <c:pt idx="3097">
                  <c:v>1.385506846059</c:v>
                </c:pt>
                <c:pt idx="3098">
                  <c:v>1.379465835135828</c:v>
                </c:pt>
                <c:pt idx="3099">
                  <c:v>1.373981557147246</c:v>
                </c:pt>
                <c:pt idx="3100">
                  <c:v>1.37385292665191</c:v>
                </c:pt>
                <c:pt idx="3101">
                  <c:v>1.414086167340595</c:v>
                </c:pt>
                <c:pt idx="3102">
                  <c:v>1.397448540598873</c:v>
                </c:pt>
                <c:pt idx="3103">
                  <c:v>1.409282173264189</c:v>
                </c:pt>
                <c:pt idx="3104">
                  <c:v>1.45255326141833</c:v>
                </c:pt>
                <c:pt idx="3105">
                  <c:v>1.394735895316905</c:v>
                </c:pt>
                <c:pt idx="3106">
                  <c:v>1.388843585431967</c:v>
                </c:pt>
                <c:pt idx="3107">
                  <c:v>1.383086196657727</c:v>
                </c:pt>
                <c:pt idx="3108">
                  <c:v>1.37646322628928</c:v>
                </c:pt>
                <c:pt idx="3109">
                  <c:v>1.370115290699295</c:v>
                </c:pt>
                <c:pt idx="3110">
                  <c:v>1.364768494631291</c:v>
                </c:pt>
                <c:pt idx="3111">
                  <c:v>1.371622874539695</c:v>
                </c:pt>
                <c:pt idx="3112">
                  <c:v>1.598545531330156</c:v>
                </c:pt>
                <c:pt idx="3113">
                  <c:v>1.39413345875106</c:v>
                </c:pt>
                <c:pt idx="3114">
                  <c:v>1.387963040775191</c:v>
                </c:pt>
                <c:pt idx="3115">
                  <c:v>1.381907207054407</c:v>
                </c:pt>
                <c:pt idx="3116">
                  <c:v>1.489851939389537</c:v>
                </c:pt>
                <c:pt idx="3117">
                  <c:v>1.394548974055641</c:v>
                </c:pt>
                <c:pt idx="3118">
                  <c:v>1.392533530236774</c:v>
                </c:pt>
                <c:pt idx="3119">
                  <c:v>1.407950724880084</c:v>
                </c:pt>
                <c:pt idx="3120">
                  <c:v>1.39734315759578</c:v>
                </c:pt>
                <c:pt idx="3121">
                  <c:v>1.473309493799482</c:v>
                </c:pt>
                <c:pt idx="3122">
                  <c:v>1.395077331306</c:v>
                </c:pt>
                <c:pt idx="3123">
                  <c:v>1.389127107036232</c:v>
                </c:pt>
                <c:pt idx="3124">
                  <c:v>1.38317252537432</c:v>
                </c:pt>
                <c:pt idx="3125">
                  <c:v>1.377260655819227</c:v>
                </c:pt>
                <c:pt idx="3126">
                  <c:v>1.371278285057209</c:v>
                </c:pt>
                <c:pt idx="3127">
                  <c:v>1.378648377717183</c:v>
                </c:pt>
                <c:pt idx="3128">
                  <c:v>1.372692627755632</c:v>
                </c:pt>
                <c:pt idx="3129">
                  <c:v>1.366808110278109</c:v>
                </c:pt>
                <c:pt idx="3130">
                  <c:v>1.432988969772031</c:v>
                </c:pt>
                <c:pt idx="3131">
                  <c:v>1.394584196143417</c:v>
                </c:pt>
                <c:pt idx="3132">
                  <c:v>1.393775642253149</c:v>
                </c:pt>
                <c:pt idx="3133">
                  <c:v>1.398760288711163</c:v>
                </c:pt>
                <c:pt idx="3134">
                  <c:v>1.465930724631394</c:v>
                </c:pt>
                <c:pt idx="3135">
                  <c:v>1.403127946662611</c:v>
                </c:pt>
                <c:pt idx="3136">
                  <c:v>1.442949572114314</c:v>
                </c:pt>
                <c:pt idx="3137">
                  <c:v>1.398247827498699</c:v>
                </c:pt>
                <c:pt idx="3138">
                  <c:v>1.392924804490149</c:v>
                </c:pt>
                <c:pt idx="3139">
                  <c:v>1.387541299748483</c:v>
                </c:pt>
                <c:pt idx="3140">
                  <c:v>1.381336902666525</c:v>
                </c:pt>
                <c:pt idx="3141">
                  <c:v>1.375036494334513</c:v>
                </c:pt>
                <c:pt idx="3142">
                  <c:v>1.369517595243012</c:v>
                </c:pt>
                <c:pt idx="3143">
                  <c:v>1.364697430586064</c:v>
                </c:pt>
                <c:pt idx="3144">
                  <c:v>1.359004470189845</c:v>
                </c:pt>
                <c:pt idx="3145">
                  <c:v>1.353311954360216</c:v>
                </c:pt>
                <c:pt idx="3146">
                  <c:v>1.348541392912438</c:v>
                </c:pt>
                <c:pt idx="3147">
                  <c:v>1.411607571693921</c:v>
                </c:pt>
                <c:pt idx="3148">
                  <c:v>1.431331496080261</c:v>
                </c:pt>
                <c:pt idx="3149">
                  <c:v>1.423296097765861</c:v>
                </c:pt>
                <c:pt idx="3150">
                  <c:v>1.401611875216462</c:v>
                </c:pt>
                <c:pt idx="3151">
                  <c:v>1.398786745260528</c:v>
                </c:pt>
                <c:pt idx="3152">
                  <c:v>1.398798435710174</c:v>
                </c:pt>
                <c:pt idx="3153">
                  <c:v>1.394659581771007</c:v>
                </c:pt>
                <c:pt idx="3154">
                  <c:v>1.414054954138843</c:v>
                </c:pt>
                <c:pt idx="3155">
                  <c:v>1.39863818349073</c:v>
                </c:pt>
                <c:pt idx="3156">
                  <c:v>1.550202695669249</c:v>
                </c:pt>
                <c:pt idx="3157">
                  <c:v>1.584856933515204</c:v>
                </c:pt>
                <c:pt idx="3158">
                  <c:v>1.451007854828831</c:v>
                </c:pt>
                <c:pt idx="3159">
                  <c:v>1.438781426703772</c:v>
                </c:pt>
                <c:pt idx="3160">
                  <c:v>1.395338550085871</c:v>
                </c:pt>
                <c:pt idx="3161">
                  <c:v>1.389956032833987</c:v>
                </c:pt>
                <c:pt idx="3162">
                  <c:v>1.384843564976133</c:v>
                </c:pt>
                <c:pt idx="3163">
                  <c:v>1.379394392626107</c:v>
                </c:pt>
                <c:pt idx="3164">
                  <c:v>1.373324402756628</c:v>
                </c:pt>
                <c:pt idx="3165">
                  <c:v>1.374922205727383</c:v>
                </c:pt>
                <c:pt idx="3166">
                  <c:v>1.371143806976683</c:v>
                </c:pt>
                <c:pt idx="3167">
                  <c:v>1.367098027780263</c:v>
                </c:pt>
                <c:pt idx="3168">
                  <c:v>1.364159115497777</c:v>
                </c:pt>
                <c:pt idx="3169">
                  <c:v>1.359638898077686</c:v>
                </c:pt>
                <c:pt idx="3170">
                  <c:v>1.354779085187533</c:v>
                </c:pt>
                <c:pt idx="3171">
                  <c:v>1.351164462398827</c:v>
                </c:pt>
                <c:pt idx="3172">
                  <c:v>1.345833023356812</c:v>
                </c:pt>
                <c:pt idx="3173">
                  <c:v>1.340521415161999</c:v>
                </c:pt>
                <c:pt idx="3174">
                  <c:v>1.33530237790999</c:v>
                </c:pt>
                <c:pt idx="3175">
                  <c:v>1.330577730715734</c:v>
                </c:pt>
                <c:pt idx="3176">
                  <c:v>1.338208114306123</c:v>
                </c:pt>
                <c:pt idx="3177">
                  <c:v>1.336968023056648</c:v>
                </c:pt>
                <c:pt idx="3178">
                  <c:v>1.332710937463374</c:v>
                </c:pt>
                <c:pt idx="3179">
                  <c:v>1.328362883126714</c:v>
                </c:pt>
                <c:pt idx="3180">
                  <c:v>1.323557036786881</c:v>
                </c:pt>
                <c:pt idx="3181">
                  <c:v>1.34222586280907</c:v>
                </c:pt>
                <c:pt idx="3182">
                  <c:v>1.338287734948273</c:v>
                </c:pt>
                <c:pt idx="3183">
                  <c:v>1.348049343064408</c:v>
                </c:pt>
                <c:pt idx="3184">
                  <c:v>1.343595366278348</c:v>
                </c:pt>
                <c:pt idx="3185">
                  <c:v>1.339141178322147</c:v>
                </c:pt>
                <c:pt idx="3186">
                  <c:v>1.336581477102622</c:v>
                </c:pt>
                <c:pt idx="3187">
                  <c:v>1.377282585271145</c:v>
                </c:pt>
                <c:pt idx="3188">
                  <c:v>1.375579782576557</c:v>
                </c:pt>
                <c:pt idx="3189">
                  <c:v>1.37155153271359</c:v>
                </c:pt>
                <c:pt idx="3190">
                  <c:v>1.367865643338418</c:v>
                </c:pt>
                <c:pt idx="3191">
                  <c:v>1.363107746711269</c:v>
                </c:pt>
                <c:pt idx="3192">
                  <c:v>1.35836510039143</c:v>
                </c:pt>
                <c:pt idx="3193">
                  <c:v>1.353348396723834</c:v>
                </c:pt>
                <c:pt idx="3194">
                  <c:v>1.348275371142066</c:v>
                </c:pt>
                <c:pt idx="3195">
                  <c:v>1.342974756605634</c:v>
                </c:pt>
                <c:pt idx="3196">
                  <c:v>1.338458200428682</c:v>
                </c:pt>
                <c:pt idx="3197">
                  <c:v>1.334652403366144</c:v>
                </c:pt>
                <c:pt idx="3198">
                  <c:v>1.331008838578595</c:v>
                </c:pt>
                <c:pt idx="3199">
                  <c:v>1.327062678828209</c:v>
                </c:pt>
                <c:pt idx="3200">
                  <c:v>1.323141321655202</c:v>
                </c:pt>
                <c:pt idx="3201">
                  <c:v>1.321644375735063</c:v>
                </c:pt>
                <c:pt idx="3202">
                  <c:v>1.318153905442427</c:v>
                </c:pt>
                <c:pt idx="3203">
                  <c:v>1.314507776572745</c:v>
                </c:pt>
                <c:pt idx="3204">
                  <c:v>1.319146580176086</c:v>
                </c:pt>
                <c:pt idx="3205">
                  <c:v>1.432682702988187</c:v>
                </c:pt>
                <c:pt idx="3206">
                  <c:v>1.396800420628592</c:v>
                </c:pt>
                <c:pt idx="3207">
                  <c:v>1.39382851839892</c:v>
                </c:pt>
                <c:pt idx="3208">
                  <c:v>1.390438723972577</c:v>
                </c:pt>
                <c:pt idx="3209">
                  <c:v>1.395792521599295</c:v>
                </c:pt>
                <c:pt idx="3210">
                  <c:v>1.393911887811597</c:v>
                </c:pt>
                <c:pt idx="3211">
                  <c:v>1.390249508635391</c:v>
                </c:pt>
                <c:pt idx="3212">
                  <c:v>1.386633782449006</c:v>
                </c:pt>
                <c:pt idx="3213">
                  <c:v>1.382596512269852</c:v>
                </c:pt>
                <c:pt idx="3214">
                  <c:v>1.379464317750626</c:v>
                </c:pt>
                <c:pt idx="3215">
                  <c:v>1.376424016115186</c:v>
                </c:pt>
                <c:pt idx="3216">
                  <c:v>1.373027480335436</c:v>
                </c:pt>
                <c:pt idx="3217">
                  <c:v>1.369596487330957</c:v>
                </c:pt>
                <c:pt idx="3218">
                  <c:v>1.365830068051911</c:v>
                </c:pt>
                <c:pt idx="3219">
                  <c:v>1.366113887547774</c:v>
                </c:pt>
                <c:pt idx="3220">
                  <c:v>1.415459456628416</c:v>
                </c:pt>
                <c:pt idx="3221">
                  <c:v>1.398906210952737</c:v>
                </c:pt>
                <c:pt idx="3222">
                  <c:v>1.3956301742847</c:v>
                </c:pt>
                <c:pt idx="3223">
                  <c:v>1.392016302021497</c:v>
                </c:pt>
                <c:pt idx="3224">
                  <c:v>1.389608671473489</c:v>
                </c:pt>
                <c:pt idx="3225">
                  <c:v>1.386836390180209</c:v>
                </c:pt>
                <c:pt idx="3226">
                  <c:v>1.383412636969026</c:v>
                </c:pt>
                <c:pt idx="3227">
                  <c:v>1.380384423849342</c:v>
                </c:pt>
                <c:pt idx="3228">
                  <c:v>1.377852277341534</c:v>
                </c:pt>
                <c:pt idx="3229">
                  <c:v>1.375331909112121</c:v>
                </c:pt>
                <c:pt idx="3230">
                  <c:v>1.372900455004051</c:v>
                </c:pt>
                <c:pt idx="3231">
                  <c:v>1.371469775145742</c:v>
                </c:pt>
                <c:pt idx="3232">
                  <c:v>1.369753766659258</c:v>
                </c:pt>
                <c:pt idx="3233">
                  <c:v>1.366956387776</c:v>
                </c:pt>
                <c:pt idx="3234">
                  <c:v>1.363960022115062</c:v>
                </c:pt>
                <c:pt idx="3235">
                  <c:v>1.361353651057787</c:v>
                </c:pt>
                <c:pt idx="3236">
                  <c:v>1.358742305408491</c:v>
                </c:pt>
                <c:pt idx="3237">
                  <c:v>1.356260490417364</c:v>
                </c:pt>
                <c:pt idx="3238">
                  <c:v>1.353223854653449</c:v>
                </c:pt>
                <c:pt idx="3239">
                  <c:v>1.350415381647091</c:v>
                </c:pt>
                <c:pt idx="3240">
                  <c:v>1.347735935855482</c:v>
                </c:pt>
                <c:pt idx="3241">
                  <c:v>1.348113639069314</c:v>
                </c:pt>
                <c:pt idx="3242">
                  <c:v>1.383420992076796</c:v>
                </c:pt>
                <c:pt idx="3243">
                  <c:v>1.38151105091225</c:v>
                </c:pt>
                <c:pt idx="3244">
                  <c:v>1.379280906126654</c:v>
                </c:pt>
                <c:pt idx="3245">
                  <c:v>1.377286279617558</c:v>
                </c:pt>
                <c:pt idx="3246">
                  <c:v>1.375407789881297</c:v>
                </c:pt>
                <c:pt idx="3247">
                  <c:v>1.37427901877668</c:v>
                </c:pt>
                <c:pt idx="3248">
                  <c:v>1.37233406015959</c:v>
                </c:pt>
                <c:pt idx="3249">
                  <c:v>1.370374754816382</c:v>
                </c:pt>
                <c:pt idx="3250">
                  <c:v>1.367969599131639</c:v>
                </c:pt>
                <c:pt idx="3251">
                  <c:v>1.365470746921547</c:v>
                </c:pt>
                <c:pt idx="3252">
                  <c:v>1.362903865567747</c:v>
                </c:pt>
                <c:pt idx="3253">
                  <c:v>1.360570251312138</c:v>
                </c:pt>
                <c:pt idx="3254">
                  <c:v>1.357873853554996</c:v>
                </c:pt>
                <c:pt idx="3255">
                  <c:v>1.355051289322799</c:v>
                </c:pt>
                <c:pt idx="3256">
                  <c:v>1.352075784538387</c:v>
                </c:pt>
                <c:pt idx="3257">
                  <c:v>1.459565847304364</c:v>
                </c:pt>
                <c:pt idx="3258">
                  <c:v>1.398112235164727</c:v>
                </c:pt>
                <c:pt idx="3259">
                  <c:v>1.402155706341626</c:v>
                </c:pt>
                <c:pt idx="3260">
                  <c:v>1.399428969292952</c:v>
                </c:pt>
                <c:pt idx="3261">
                  <c:v>1.397061636936302</c:v>
                </c:pt>
                <c:pt idx="3262">
                  <c:v>1.39495093413878</c:v>
                </c:pt>
                <c:pt idx="3263">
                  <c:v>1.393995891211979</c:v>
                </c:pt>
                <c:pt idx="3264">
                  <c:v>1.392097432987365</c:v>
                </c:pt>
                <c:pt idx="3265">
                  <c:v>1.389714384383474</c:v>
                </c:pt>
                <c:pt idx="3266">
                  <c:v>1.387186026862982</c:v>
                </c:pt>
                <c:pt idx="3267">
                  <c:v>1.384976528204763</c:v>
                </c:pt>
                <c:pt idx="3268">
                  <c:v>1.435225698381624</c:v>
                </c:pt>
                <c:pt idx="3269">
                  <c:v>1.39824469259652</c:v>
                </c:pt>
                <c:pt idx="3270">
                  <c:v>1.396474220016458</c:v>
                </c:pt>
                <c:pt idx="3271">
                  <c:v>1.39427333925567</c:v>
                </c:pt>
                <c:pt idx="3272">
                  <c:v>1.391998462159243</c:v>
                </c:pt>
                <c:pt idx="3273">
                  <c:v>1.389628738808228</c:v>
                </c:pt>
                <c:pt idx="3274">
                  <c:v>1.387171341862524</c:v>
                </c:pt>
                <c:pt idx="3275">
                  <c:v>1.384561804894222</c:v>
                </c:pt>
                <c:pt idx="3276">
                  <c:v>1.382115387698844</c:v>
                </c:pt>
                <c:pt idx="3277">
                  <c:v>1.379756630789715</c:v>
                </c:pt>
                <c:pt idx="3278">
                  <c:v>1.3774226073563</c:v>
                </c:pt>
                <c:pt idx="3279">
                  <c:v>1.375836914369798</c:v>
                </c:pt>
                <c:pt idx="3280">
                  <c:v>1.373499563591171</c:v>
                </c:pt>
                <c:pt idx="3281">
                  <c:v>1.370698446361484</c:v>
                </c:pt>
                <c:pt idx="3282">
                  <c:v>1.368321747236791</c:v>
                </c:pt>
                <c:pt idx="3283">
                  <c:v>1.365826771825448</c:v>
                </c:pt>
                <c:pt idx="3284">
                  <c:v>1.363630092590446</c:v>
                </c:pt>
                <c:pt idx="3285">
                  <c:v>1.361042029857086</c:v>
                </c:pt>
                <c:pt idx="3286">
                  <c:v>1.358539294118312</c:v>
                </c:pt>
                <c:pt idx="3287">
                  <c:v>1.356093810386119</c:v>
                </c:pt>
                <c:pt idx="3288">
                  <c:v>1.353708136047404</c:v>
                </c:pt>
                <c:pt idx="3289">
                  <c:v>1.351889974784221</c:v>
                </c:pt>
                <c:pt idx="3290">
                  <c:v>1.349203188690897</c:v>
                </c:pt>
                <c:pt idx="3291">
                  <c:v>1.346884304477525</c:v>
                </c:pt>
                <c:pt idx="3292">
                  <c:v>1.344333094460112</c:v>
                </c:pt>
                <c:pt idx="3293">
                  <c:v>1.34152519410899</c:v>
                </c:pt>
                <c:pt idx="3294">
                  <c:v>1.3392352055001</c:v>
                </c:pt>
                <c:pt idx="3295">
                  <c:v>1.342240227295078</c:v>
                </c:pt>
                <c:pt idx="3296">
                  <c:v>1.339632080496651</c:v>
                </c:pt>
                <c:pt idx="3297">
                  <c:v>1.337323696357201</c:v>
                </c:pt>
                <c:pt idx="3298">
                  <c:v>1.334409880864708</c:v>
                </c:pt>
                <c:pt idx="3299">
                  <c:v>1.335137440566741</c:v>
                </c:pt>
                <c:pt idx="3300">
                  <c:v>1.3373052305537</c:v>
                </c:pt>
                <c:pt idx="3301">
                  <c:v>1.409176350515262</c:v>
                </c:pt>
                <c:pt idx="3302">
                  <c:v>1.401439852014593</c:v>
                </c:pt>
                <c:pt idx="3303">
                  <c:v>1.399749052138973</c:v>
                </c:pt>
                <c:pt idx="3304">
                  <c:v>1.39831849868062</c:v>
                </c:pt>
                <c:pt idx="3305">
                  <c:v>1.396636767250267</c:v>
                </c:pt>
                <c:pt idx="3306">
                  <c:v>1.394877263157867</c:v>
                </c:pt>
                <c:pt idx="3307">
                  <c:v>1.394192628966484</c:v>
                </c:pt>
                <c:pt idx="3308">
                  <c:v>1.392516424621001</c:v>
                </c:pt>
                <c:pt idx="3309">
                  <c:v>1.391256427028199</c:v>
                </c:pt>
                <c:pt idx="3310">
                  <c:v>1.389381944624497</c:v>
                </c:pt>
                <c:pt idx="3311">
                  <c:v>1.386897075076028</c:v>
                </c:pt>
                <c:pt idx="3312">
                  <c:v>1.384335915178659</c:v>
                </c:pt>
                <c:pt idx="3313">
                  <c:v>1.382022166694634</c:v>
                </c:pt>
                <c:pt idx="3314">
                  <c:v>1.379456574471188</c:v>
                </c:pt>
                <c:pt idx="3315">
                  <c:v>1.37667194294298</c:v>
                </c:pt>
                <c:pt idx="3316">
                  <c:v>1.37505867367337</c:v>
                </c:pt>
                <c:pt idx="3317">
                  <c:v>1.5047859533988</c:v>
                </c:pt>
                <c:pt idx="3318">
                  <c:v>1.399635341904746</c:v>
                </c:pt>
                <c:pt idx="3319">
                  <c:v>1.397677291767783</c:v>
                </c:pt>
                <c:pt idx="3320">
                  <c:v>1.394919654593069</c:v>
                </c:pt>
                <c:pt idx="3321">
                  <c:v>1.421331359210432</c:v>
                </c:pt>
                <c:pt idx="3322">
                  <c:v>1.398648174810097</c:v>
                </c:pt>
                <c:pt idx="3323">
                  <c:v>1.397171028663134</c:v>
                </c:pt>
                <c:pt idx="3324">
                  <c:v>1.395506522008884</c:v>
                </c:pt>
                <c:pt idx="3325">
                  <c:v>1.392999192186678</c:v>
                </c:pt>
                <c:pt idx="3326">
                  <c:v>1.389973769784643</c:v>
                </c:pt>
                <c:pt idx="3327">
                  <c:v>1.386738986079773</c:v>
                </c:pt>
                <c:pt idx="3328">
                  <c:v>1.383374751978278</c:v>
                </c:pt>
                <c:pt idx="3329">
                  <c:v>1.379867666035008</c:v>
                </c:pt>
                <c:pt idx="3330">
                  <c:v>1.376240118794048</c:v>
                </c:pt>
                <c:pt idx="3331">
                  <c:v>1.37384467410721</c:v>
                </c:pt>
                <c:pt idx="3332">
                  <c:v>1.370232451150277</c:v>
                </c:pt>
                <c:pt idx="3333">
                  <c:v>1.378930674185512</c:v>
                </c:pt>
                <c:pt idx="3334">
                  <c:v>1.378287400456458</c:v>
                </c:pt>
                <c:pt idx="3335">
                  <c:v>1.375519717833697</c:v>
                </c:pt>
                <c:pt idx="3336">
                  <c:v>1.37256712230505</c:v>
                </c:pt>
                <c:pt idx="3337">
                  <c:v>1.369522330881061</c:v>
                </c:pt>
                <c:pt idx="3338">
                  <c:v>1.409829888453564</c:v>
                </c:pt>
                <c:pt idx="3339">
                  <c:v>1.400058694290039</c:v>
                </c:pt>
                <c:pt idx="3340">
                  <c:v>1.397137224382345</c:v>
                </c:pt>
                <c:pt idx="3341">
                  <c:v>1.394127792788365</c:v>
                </c:pt>
                <c:pt idx="3342">
                  <c:v>1.391733552314935</c:v>
                </c:pt>
                <c:pt idx="3343">
                  <c:v>1.388827068744003</c:v>
                </c:pt>
                <c:pt idx="3344">
                  <c:v>1.385777289428563</c:v>
                </c:pt>
                <c:pt idx="3345">
                  <c:v>1.382518076690548</c:v>
                </c:pt>
                <c:pt idx="3346">
                  <c:v>1.378941592831431</c:v>
                </c:pt>
                <c:pt idx="3347">
                  <c:v>1.375586456641674</c:v>
                </c:pt>
                <c:pt idx="3348">
                  <c:v>1.390597388021124</c:v>
                </c:pt>
                <c:pt idx="3349">
                  <c:v>1.388001352760294</c:v>
                </c:pt>
                <c:pt idx="3350">
                  <c:v>1.385248982536578</c:v>
                </c:pt>
                <c:pt idx="3351">
                  <c:v>1.381770967938621</c:v>
                </c:pt>
                <c:pt idx="3352">
                  <c:v>1.377780550240714</c:v>
                </c:pt>
                <c:pt idx="3353">
                  <c:v>1.373330419746189</c:v>
                </c:pt>
                <c:pt idx="3354">
                  <c:v>1.368762013593828</c:v>
                </c:pt>
                <c:pt idx="3355">
                  <c:v>1.364227560249227</c:v>
                </c:pt>
                <c:pt idx="3356">
                  <c:v>1.359528645600873</c:v>
                </c:pt>
                <c:pt idx="3357">
                  <c:v>1.354705167197367</c:v>
                </c:pt>
                <c:pt idx="3358">
                  <c:v>1.349539749147532</c:v>
                </c:pt>
                <c:pt idx="3359">
                  <c:v>1.344873025475881</c:v>
                </c:pt>
                <c:pt idx="3360">
                  <c:v>1.340739383343701</c:v>
                </c:pt>
                <c:pt idx="3361">
                  <c:v>1.336668803483308</c:v>
                </c:pt>
                <c:pt idx="3362">
                  <c:v>1.33223335059017</c:v>
                </c:pt>
                <c:pt idx="3363">
                  <c:v>1.327870266703796</c:v>
                </c:pt>
                <c:pt idx="3364">
                  <c:v>1.32417196074492</c:v>
                </c:pt>
                <c:pt idx="3365">
                  <c:v>1.320209098891949</c:v>
                </c:pt>
                <c:pt idx="3366">
                  <c:v>1.316243391328694</c:v>
                </c:pt>
                <c:pt idx="3367">
                  <c:v>1.312205889795745</c:v>
                </c:pt>
                <c:pt idx="3368">
                  <c:v>1.308594261930326</c:v>
                </c:pt>
                <c:pt idx="3369">
                  <c:v>1.304895800033562</c:v>
                </c:pt>
                <c:pt idx="3370">
                  <c:v>1.316258451426538</c:v>
                </c:pt>
                <c:pt idx="3371">
                  <c:v>1.312916638901712</c:v>
                </c:pt>
                <c:pt idx="3372">
                  <c:v>1.308495295011904</c:v>
                </c:pt>
                <c:pt idx="3373">
                  <c:v>1.305235919693345</c:v>
                </c:pt>
                <c:pt idx="3374">
                  <c:v>1.323936899902499</c:v>
                </c:pt>
                <c:pt idx="3375">
                  <c:v>1.481740987140351</c:v>
                </c:pt>
                <c:pt idx="3376">
                  <c:v>1.473738664153262</c:v>
                </c:pt>
                <c:pt idx="3377">
                  <c:v>1.395769480593618</c:v>
                </c:pt>
                <c:pt idx="3378">
                  <c:v>1.417487349431495</c:v>
                </c:pt>
                <c:pt idx="3379">
                  <c:v>1.520159530594198</c:v>
                </c:pt>
                <c:pt idx="3380">
                  <c:v>1.39645748927418</c:v>
                </c:pt>
                <c:pt idx="3381">
                  <c:v>1.400620351164551</c:v>
                </c:pt>
                <c:pt idx="3382">
                  <c:v>1.39537994548582</c:v>
                </c:pt>
                <c:pt idx="3383">
                  <c:v>1.389806868132464</c:v>
                </c:pt>
                <c:pt idx="3384">
                  <c:v>1.386758980656974</c:v>
                </c:pt>
                <c:pt idx="3385">
                  <c:v>1.38346055663838</c:v>
                </c:pt>
                <c:pt idx="3386">
                  <c:v>1.379082014775139</c:v>
                </c:pt>
                <c:pt idx="3387">
                  <c:v>1.373929081936368</c:v>
                </c:pt>
                <c:pt idx="3388">
                  <c:v>1.36862958749435</c:v>
                </c:pt>
                <c:pt idx="3389">
                  <c:v>1.364321726123785</c:v>
                </c:pt>
                <c:pt idx="3390">
                  <c:v>1.359158133548834</c:v>
                </c:pt>
                <c:pt idx="3391">
                  <c:v>1.388760920771544</c:v>
                </c:pt>
                <c:pt idx="3392">
                  <c:v>1.404070468592756</c:v>
                </c:pt>
                <c:pt idx="3393">
                  <c:v>1.397442977648251</c:v>
                </c:pt>
                <c:pt idx="3394">
                  <c:v>1.39245321987416</c:v>
                </c:pt>
                <c:pt idx="3395">
                  <c:v>1.388165760432985</c:v>
                </c:pt>
                <c:pt idx="3396">
                  <c:v>1.383408298243143</c:v>
                </c:pt>
                <c:pt idx="3397">
                  <c:v>1.378167779659577</c:v>
                </c:pt>
                <c:pt idx="3398">
                  <c:v>1.379772025822845</c:v>
                </c:pt>
                <c:pt idx="3399">
                  <c:v>1.375150216684601</c:v>
                </c:pt>
                <c:pt idx="3400">
                  <c:v>1.371219501543039</c:v>
                </c:pt>
                <c:pt idx="3401">
                  <c:v>1.365726215332504</c:v>
                </c:pt>
                <c:pt idx="3402">
                  <c:v>1.359519132443687</c:v>
                </c:pt>
                <c:pt idx="3403">
                  <c:v>1.35401312528928</c:v>
                </c:pt>
                <c:pt idx="3404">
                  <c:v>1.348564838329162</c:v>
                </c:pt>
                <c:pt idx="3405">
                  <c:v>1.343284302423512</c:v>
                </c:pt>
                <c:pt idx="3406">
                  <c:v>1.337864668516951</c:v>
                </c:pt>
                <c:pt idx="3407">
                  <c:v>1.332323691113134</c:v>
                </c:pt>
                <c:pt idx="3408">
                  <c:v>1.326607252127188</c:v>
                </c:pt>
                <c:pt idx="3409">
                  <c:v>1.3207108498357</c:v>
                </c:pt>
                <c:pt idx="3410">
                  <c:v>1.314333502985686</c:v>
                </c:pt>
                <c:pt idx="3411">
                  <c:v>1.308237998926156</c:v>
                </c:pt>
                <c:pt idx="3412">
                  <c:v>1.302668760383764</c:v>
                </c:pt>
                <c:pt idx="3413">
                  <c:v>1.292726053051517</c:v>
                </c:pt>
                <c:pt idx="3414">
                  <c:v>1.279999209669221</c:v>
                </c:pt>
                <c:pt idx="3415">
                  <c:v>1.268219550588679</c:v>
                </c:pt>
                <c:pt idx="3416">
                  <c:v>1.254975410815128</c:v>
                </c:pt>
                <c:pt idx="3417">
                  <c:v>1.242128123778496</c:v>
                </c:pt>
                <c:pt idx="3418">
                  <c:v>1.22871009279621</c:v>
                </c:pt>
                <c:pt idx="3419">
                  <c:v>1.215987306210833</c:v>
                </c:pt>
                <c:pt idx="3420">
                  <c:v>1.209379712766801</c:v>
                </c:pt>
                <c:pt idx="3421">
                  <c:v>1.1978525998297</c:v>
                </c:pt>
                <c:pt idx="3422">
                  <c:v>1.19181285663312</c:v>
                </c:pt>
                <c:pt idx="3423">
                  <c:v>1.180576726751283</c:v>
                </c:pt>
                <c:pt idx="3424">
                  <c:v>1.170555618936683</c:v>
                </c:pt>
                <c:pt idx="3425">
                  <c:v>1.218204628960419</c:v>
                </c:pt>
                <c:pt idx="3426">
                  <c:v>1.24853639485109</c:v>
                </c:pt>
                <c:pt idx="3427">
                  <c:v>1.341727235819215</c:v>
                </c:pt>
                <c:pt idx="3428">
                  <c:v>1.455253370017677</c:v>
                </c:pt>
                <c:pt idx="3429">
                  <c:v>1.419198539154817</c:v>
                </c:pt>
                <c:pt idx="3430">
                  <c:v>1.447466277599385</c:v>
                </c:pt>
                <c:pt idx="3431">
                  <c:v>1.407189917226872</c:v>
                </c:pt>
                <c:pt idx="3432">
                  <c:v>1.400309573291318</c:v>
                </c:pt>
                <c:pt idx="3433">
                  <c:v>1.395611924142148</c:v>
                </c:pt>
                <c:pt idx="3434">
                  <c:v>1.420251864499387</c:v>
                </c:pt>
                <c:pt idx="3435">
                  <c:v>1.396526332714103</c:v>
                </c:pt>
                <c:pt idx="3436">
                  <c:v>1.401757647777391</c:v>
                </c:pt>
                <c:pt idx="3437">
                  <c:v>1.395891346025662</c:v>
                </c:pt>
                <c:pt idx="3438">
                  <c:v>1.390502525790499</c:v>
                </c:pt>
                <c:pt idx="3439">
                  <c:v>1.384354553136738</c:v>
                </c:pt>
                <c:pt idx="3440">
                  <c:v>1.377695161622218</c:v>
                </c:pt>
                <c:pt idx="3441">
                  <c:v>1.371082056380647</c:v>
                </c:pt>
                <c:pt idx="3442">
                  <c:v>1.373368794068143</c:v>
                </c:pt>
                <c:pt idx="3443">
                  <c:v>1.429943084065149</c:v>
                </c:pt>
                <c:pt idx="3444">
                  <c:v>1.416375936236143</c:v>
                </c:pt>
                <c:pt idx="3445">
                  <c:v>1.396077827141612</c:v>
                </c:pt>
                <c:pt idx="3446">
                  <c:v>1.39087703760414</c:v>
                </c:pt>
                <c:pt idx="3447">
                  <c:v>1.385315708541837</c:v>
                </c:pt>
                <c:pt idx="3448">
                  <c:v>1.378679774597965</c:v>
                </c:pt>
                <c:pt idx="3449">
                  <c:v>1.372448989627139</c:v>
                </c:pt>
                <c:pt idx="3450">
                  <c:v>1.365849918153107</c:v>
                </c:pt>
                <c:pt idx="3451">
                  <c:v>1.359906440491636</c:v>
                </c:pt>
                <c:pt idx="3452">
                  <c:v>1.356268020755293</c:v>
                </c:pt>
                <c:pt idx="3453">
                  <c:v>1.349995932322606</c:v>
                </c:pt>
                <c:pt idx="3454">
                  <c:v>1.373281607733706</c:v>
                </c:pt>
                <c:pt idx="3455">
                  <c:v>1.383474377099386</c:v>
                </c:pt>
                <c:pt idx="3456">
                  <c:v>1.377000427066915</c:v>
                </c:pt>
                <c:pt idx="3457">
                  <c:v>1.38532663354504</c:v>
                </c:pt>
                <c:pt idx="3458">
                  <c:v>1.378985430684616</c:v>
                </c:pt>
                <c:pt idx="3459">
                  <c:v>1.372539116345461</c:v>
                </c:pt>
                <c:pt idx="3460">
                  <c:v>1.366520533235411</c:v>
                </c:pt>
                <c:pt idx="3461">
                  <c:v>1.360375088378258</c:v>
                </c:pt>
                <c:pt idx="3462">
                  <c:v>1.413307921925726</c:v>
                </c:pt>
                <c:pt idx="3463">
                  <c:v>1.395131955409</c:v>
                </c:pt>
                <c:pt idx="3464">
                  <c:v>1.388313249626012</c:v>
                </c:pt>
                <c:pt idx="3465">
                  <c:v>1.38242167612615</c:v>
                </c:pt>
                <c:pt idx="3466">
                  <c:v>1.377635336287275</c:v>
                </c:pt>
                <c:pt idx="3467">
                  <c:v>1.371896525220989</c:v>
                </c:pt>
                <c:pt idx="3468">
                  <c:v>1.399860668989123</c:v>
                </c:pt>
                <c:pt idx="3469">
                  <c:v>1.437973988277707</c:v>
                </c:pt>
                <c:pt idx="3470">
                  <c:v>1.394349295832415</c:v>
                </c:pt>
                <c:pt idx="3471">
                  <c:v>1.388390051294323</c:v>
                </c:pt>
                <c:pt idx="3472">
                  <c:v>1.391981431660762</c:v>
                </c:pt>
                <c:pt idx="3473">
                  <c:v>1.385740680523134</c:v>
                </c:pt>
                <c:pt idx="3474">
                  <c:v>1.379571334408058</c:v>
                </c:pt>
                <c:pt idx="3475">
                  <c:v>1.410268440835128</c:v>
                </c:pt>
                <c:pt idx="3476">
                  <c:v>1.505307076802395</c:v>
                </c:pt>
                <c:pt idx="3477">
                  <c:v>1.456408418123751</c:v>
                </c:pt>
                <c:pt idx="3478">
                  <c:v>1.404038304160431</c:v>
                </c:pt>
                <c:pt idx="3479">
                  <c:v>1.399453109702596</c:v>
                </c:pt>
                <c:pt idx="3480">
                  <c:v>1.394253070098538</c:v>
                </c:pt>
                <c:pt idx="3481">
                  <c:v>1.428835531354033</c:v>
                </c:pt>
                <c:pt idx="3482">
                  <c:v>1.395886510497808</c:v>
                </c:pt>
                <c:pt idx="3483">
                  <c:v>1.390582780140676</c:v>
                </c:pt>
                <c:pt idx="3484">
                  <c:v>1.385103626030614</c:v>
                </c:pt>
                <c:pt idx="3485">
                  <c:v>1.414179371798094</c:v>
                </c:pt>
                <c:pt idx="3486">
                  <c:v>1.398064825392806</c:v>
                </c:pt>
                <c:pt idx="3487">
                  <c:v>1.405975439707219</c:v>
                </c:pt>
                <c:pt idx="3488">
                  <c:v>1.403632942561472</c:v>
                </c:pt>
                <c:pt idx="3489">
                  <c:v>1.396844305824529</c:v>
                </c:pt>
                <c:pt idx="3490">
                  <c:v>1.390468457741303</c:v>
                </c:pt>
                <c:pt idx="3491">
                  <c:v>1.394396409752436</c:v>
                </c:pt>
                <c:pt idx="3492">
                  <c:v>1.388354193398095</c:v>
                </c:pt>
                <c:pt idx="3493">
                  <c:v>1.394997071069585</c:v>
                </c:pt>
                <c:pt idx="3494">
                  <c:v>1.400485361084987</c:v>
                </c:pt>
                <c:pt idx="3495">
                  <c:v>1.39459894456742</c:v>
                </c:pt>
                <c:pt idx="3496">
                  <c:v>1.388878863117668</c:v>
                </c:pt>
                <c:pt idx="3497">
                  <c:v>1.382917014301336</c:v>
                </c:pt>
                <c:pt idx="3498">
                  <c:v>1.384209669684889</c:v>
                </c:pt>
                <c:pt idx="3499">
                  <c:v>1.380111542191612</c:v>
                </c:pt>
                <c:pt idx="3500">
                  <c:v>1.424526516593875</c:v>
                </c:pt>
                <c:pt idx="3501">
                  <c:v>1.405948536433639</c:v>
                </c:pt>
                <c:pt idx="3502">
                  <c:v>1.397117107767467</c:v>
                </c:pt>
                <c:pt idx="3503">
                  <c:v>1.398795113496656</c:v>
                </c:pt>
                <c:pt idx="3504">
                  <c:v>1.394015047962205</c:v>
                </c:pt>
                <c:pt idx="3505">
                  <c:v>1.65450355952541</c:v>
                </c:pt>
                <c:pt idx="3506">
                  <c:v>1.525433532136602</c:v>
                </c:pt>
                <c:pt idx="3507">
                  <c:v>1.394297848503494</c:v>
                </c:pt>
                <c:pt idx="3508">
                  <c:v>1.388670290464117</c:v>
                </c:pt>
                <c:pt idx="3509">
                  <c:v>1.382984552967979</c:v>
                </c:pt>
                <c:pt idx="3510">
                  <c:v>1.377065356033151</c:v>
                </c:pt>
                <c:pt idx="3511">
                  <c:v>1.371238975083494</c:v>
                </c:pt>
                <c:pt idx="3512">
                  <c:v>1.36594659286587</c:v>
                </c:pt>
                <c:pt idx="3513">
                  <c:v>1.37342646180572</c:v>
                </c:pt>
                <c:pt idx="3514">
                  <c:v>1.371564935992502</c:v>
                </c:pt>
                <c:pt idx="3515">
                  <c:v>1.366547816176512</c:v>
                </c:pt>
                <c:pt idx="3516">
                  <c:v>1.385282292466402</c:v>
                </c:pt>
                <c:pt idx="3517">
                  <c:v>1.382522681108564</c:v>
                </c:pt>
                <c:pt idx="3518">
                  <c:v>1.378659609840655</c:v>
                </c:pt>
                <c:pt idx="3519">
                  <c:v>1.37334262439473</c:v>
                </c:pt>
                <c:pt idx="3520">
                  <c:v>1.368197013252569</c:v>
                </c:pt>
                <c:pt idx="3521">
                  <c:v>1.363079188303849</c:v>
                </c:pt>
                <c:pt idx="3522">
                  <c:v>1.360396901984055</c:v>
                </c:pt>
                <c:pt idx="3523">
                  <c:v>1.354875508080074</c:v>
                </c:pt>
                <c:pt idx="3524">
                  <c:v>1.348896618285287</c:v>
                </c:pt>
                <c:pt idx="3525">
                  <c:v>1.34331003820704</c:v>
                </c:pt>
                <c:pt idx="3526">
                  <c:v>1.375555821944364</c:v>
                </c:pt>
                <c:pt idx="3527">
                  <c:v>1.479896903210597</c:v>
                </c:pt>
                <c:pt idx="3528">
                  <c:v>1.401278419448358</c:v>
                </c:pt>
                <c:pt idx="3529">
                  <c:v>1.39568450397178</c:v>
                </c:pt>
                <c:pt idx="3530">
                  <c:v>1.390215638127462</c:v>
                </c:pt>
                <c:pt idx="3531">
                  <c:v>1.385319382085539</c:v>
                </c:pt>
                <c:pt idx="3532">
                  <c:v>1.382491853819767</c:v>
                </c:pt>
                <c:pt idx="3533">
                  <c:v>1.382772929026965</c:v>
                </c:pt>
                <c:pt idx="3534">
                  <c:v>1.378665032724418</c:v>
                </c:pt>
                <c:pt idx="3535">
                  <c:v>1.374009117850849</c:v>
                </c:pt>
                <c:pt idx="3536">
                  <c:v>1.37177431096127</c:v>
                </c:pt>
                <c:pt idx="3537">
                  <c:v>1.368601611634704</c:v>
                </c:pt>
                <c:pt idx="3538">
                  <c:v>1.364269738706691</c:v>
                </c:pt>
                <c:pt idx="3539">
                  <c:v>1.3591664624282</c:v>
                </c:pt>
                <c:pt idx="3540">
                  <c:v>1.354147123216042</c:v>
                </c:pt>
                <c:pt idx="3541">
                  <c:v>1.349240042206824</c:v>
                </c:pt>
                <c:pt idx="3542">
                  <c:v>1.344640762918159</c:v>
                </c:pt>
                <c:pt idx="3543">
                  <c:v>1.401138511314103</c:v>
                </c:pt>
                <c:pt idx="3544">
                  <c:v>1.413107658025582</c:v>
                </c:pt>
                <c:pt idx="3545">
                  <c:v>1.397240647215922</c:v>
                </c:pt>
                <c:pt idx="3546">
                  <c:v>1.393036910995474</c:v>
                </c:pt>
                <c:pt idx="3547">
                  <c:v>1.388367418396863</c:v>
                </c:pt>
                <c:pt idx="3548">
                  <c:v>1.52907209785538</c:v>
                </c:pt>
                <c:pt idx="3549">
                  <c:v>1.396559694023228</c:v>
                </c:pt>
                <c:pt idx="3550">
                  <c:v>1.39183112018356</c:v>
                </c:pt>
                <c:pt idx="3551">
                  <c:v>1.387222971247741</c:v>
                </c:pt>
                <c:pt idx="3552">
                  <c:v>1.387796526417261</c:v>
                </c:pt>
                <c:pt idx="3553">
                  <c:v>1.38333643051827</c:v>
                </c:pt>
                <c:pt idx="3554">
                  <c:v>1.378761709304803</c:v>
                </c:pt>
                <c:pt idx="3555">
                  <c:v>1.382311470624256</c:v>
                </c:pt>
                <c:pt idx="3556">
                  <c:v>1.378169344415409</c:v>
                </c:pt>
                <c:pt idx="3557">
                  <c:v>1.373189038900268</c:v>
                </c:pt>
                <c:pt idx="3558">
                  <c:v>1.368496748790857</c:v>
                </c:pt>
                <c:pt idx="3559">
                  <c:v>1.363366875045466</c:v>
                </c:pt>
                <c:pt idx="3560">
                  <c:v>1.369102171085575</c:v>
                </c:pt>
                <c:pt idx="3561">
                  <c:v>1.364749533391643</c:v>
                </c:pt>
                <c:pt idx="3562">
                  <c:v>1.359862907542125</c:v>
                </c:pt>
                <c:pt idx="3563">
                  <c:v>1.355752989453366</c:v>
                </c:pt>
                <c:pt idx="3564">
                  <c:v>1.35174206966178</c:v>
                </c:pt>
                <c:pt idx="3565">
                  <c:v>1.347924064993716</c:v>
                </c:pt>
                <c:pt idx="3566">
                  <c:v>1.411381074853777</c:v>
                </c:pt>
                <c:pt idx="3567">
                  <c:v>1.399139570391064</c:v>
                </c:pt>
                <c:pt idx="3568">
                  <c:v>1.397012466560338</c:v>
                </c:pt>
                <c:pt idx="3569">
                  <c:v>1.393468781821774</c:v>
                </c:pt>
                <c:pt idx="3570">
                  <c:v>1.389610009661412</c:v>
                </c:pt>
                <c:pt idx="3571">
                  <c:v>1.386065932355815</c:v>
                </c:pt>
                <c:pt idx="3572">
                  <c:v>1.381849924023753</c:v>
                </c:pt>
                <c:pt idx="3573">
                  <c:v>1.378155544032096</c:v>
                </c:pt>
                <c:pt idx="3574">
                  <c:v>1.375551178910888</c:v>
                </c:pt>
                <c:pt idx="3575">
                  <c:v>1.375123225967796</c:v>
                </c:pt>
                <c:pt idx="3576">
                  <c:v>1.389683752275774</c:v>
                </c:pt>
                <c:pt idx="3577">
                  <c:v>1.396332670372463</c:v>
                </c:pt>
                <c:pt idx="3578">
                  <c:v>1.393706473498282</c:v>
                </c:pt>
                <c:pt idx="3579">
                  <c:v>1.39114200860292</c:v>
                </c:pt>
                <c:pt idx="3580">
                  <c:v>1.388085838267431</c:v>
                </c:pt>
                <c:pt idx="3581">
                  <c:v>1.38437611741403</c:v>
                </c:pt>
                <c:pt idx="3582">
                  <c:v>1.380792075127072</c:v>
                </c:pt>
                <c:pt idx="3583">
                  <c:v>1.376738993800778</c:v>
                </c:pt>
                <c:pt idx="3584">
                  <c:v>1.372864855618262</c:v>
                </c:pt>
                <c:pt idx="3585">
                  <c:v>1.369325334193055</c:v>
                </c:pt>
                <c:pt idx="3586">
                  <c:v>1.366032412934268</c:v>
                </c:pt>
                <c:pt idx="3587">
                  <c:v>1.361896642962699</c:v>
                </c:pt>
                <c:pt idx="3588">
                  <c:v>1.393034992399477</c:v>
                </c:pt>
                <c:pt idx="3589">
                  <c:v>1.389487621080551</c:v>
                </c:pt>
                <c:pt idx="3590">
                  <c:v>1.385788474874894</c:v>
                </c:pt>
                <c:pt idx="3591">
                  <c:v>1.382798958979394</c:v>
                </c:pt>
                <c:pt idx="3592">
                  <c:v>1.379162136245744</c:v>
                </c:pt>
                <c:pt idx="3593">
                  <c:v>1.375735436440997</c:v>
                </c:pt>
                <c:pt idx="3594">
                  <c:v>1.373174042123541</c:v>
                </c:pt>
                <c:pt idx="3595">
                  <c:v>1.370689091779148</c:v>
                </c:pt>
                <c:pt idx="3596">
                  <c:v>1.367608980327501</c:v>
                </c:pt>
                <c:pt idx="3597">
                  <c:v>1.364751977243228</c:v>
                </c:pt>
                <c:pt idx="3598">
                  <c:v>1.361816877847392</c:v>
                </c:pt>
                <c:pt idx="3599">
                  <c:v>1.358896068655733</c:v>
                </c:pt>
                <c:pt idx="3600">
                  <c:v>1.355941225775279</c:v>
                </c:pt>
                <c:pt idx="3601">
                  <c:v>1.353316660449261</c:v>
                </c:pt>
                <c:pt idx="3602">
                  <c:v>1.361090675496384</c:v>
                </c:pt>
                <c:pt idx="3603">
                  <c:v>1.382971939516481</c:v>
                </c:pt>
                <c:pt idx="3604">
                  <c:v>1.381248255319433</c:v>
                </c:pt>
                <c:pt idx="3605">
                  <c:v>1.378600766747338</c:v>
                </c:pt>
                <c:pt idx="3606">
                  <c:v>1.375668580766691</c:v>
                </c:pt>
                <c:pt idx="3607">
                  <c:v>1.372668811066095</c:v>
                </c:pt>
                <c:pt idx="3608">
                  <c:v>1.369656324468307</c:v>
                </c:pt>
                <c:pt idx="3609">
                  <c:v>1.36662463489526</c:v>
                </c:pt>
                <c:pt idx="3610">
                  <c:v>1.3639546859241</c:v>
                </c:pt>
                <c:pt idx="3611">
                  <c:v>1.361470871382177</c:v>
                </c:pt>
                <c:pt idx="3612">
                  <c:v>1.358880240131342</c:v>
                </c:pt>
                <c:pt idx="3613">
                  <c:v>1.35640804568466</c:v>
                </c:pt>
                <c:pt idx="3614">
                  <c:v>1.377756342420283</c:v>
                </c:pt>
                <c:pt idx="3615">
                  <c:v>1.375432188253237</c:v>
                </c:pt>
                <c:pt idx="3616">
                  <c:v>1.377746454814738</c:v>
                </c:pt>
                <c:pt idx="3617">
                  <c:v>1.404741332007273</c:v>
                </c:pt>
                <c:pt idx="3618">
                  <c:v>1.400040062227064</c:v>
                </c:pt>
                <c:pt idx="3619">
                  <c:v>1.39799526001854</c:v>
                </c:pt>
                <c:pt idx="3620">
                  <c:v>1.395639555007396</c:v>
                </c:pt>
                <c:pt idx="3621">
                  <c:v>1.393078301046045</c:v>
                </c:pt>
                <c:pt idx="3622">
                  <c:v>1.390146989710466</c:v>
                </c:pt>
                <c:pt idx="3623">
                  <c:v>1.389221176975429</c:v>
                </c:pt>
                <c:pt idx="3624">
                  <c:v>1.443910705995545</c:v>
                </c:pt>
                <c:pt idx="3625">
                  <c:v>1.397970317247598</c:v>
                </c:pt>
                <c:pt idx="3626">
                  <c:v>1.432032483064698</c:v>
                </c:pt>
                <c:pt idx="3627">
                  <c:v>1.443349357055512</c:v>
                </c:pt>
                <c:pt idx="3628">
                  <c:v>1.398179865756947</c:v>
                </c:pt>
                <c:pt idx="3629">
                  <c:v>1.396324795812132</c:v>
                </c:pt>
                <c:pt idx="3630">
                  <c:v>1.394654226271422</c:v>
                </c:pt>
                <c:pt idx="3631">
                  <c:v>1.394943566525795</c:v>
                </c:pt>
                <c:pt idx="3632">
                  <c:v>1.392740967009904</c:v>
                </c:pt>
                <c:pt idx="3633">
                  <c:v>1.391878776313356</c:v>
                </c:pt>
                <c:pt idx="3634">
                  <c:v>1.417724504275533</c:v>
                </c:pt>
                <c:pt idx="3635">
                  <c:v>1.398133878636548</c:v>
                </c:pt>
                <c:pt idx="3636">
                  <c:v>1.395813504363725</c:v>
                </c:pt>
                <c:pt idx="3637">
                  <c:v>1.393280624253622</c:v>
                </c:pt>
                <c:pt idx="3638">
                  <c:v>1.391927352448526</c:v>
                </c:pt>
                <c:pt idx="3639">
                  <c:v>1.390031937707193</c:v>
                </c:pt>
                <c:pt idx="3640">
                  <c:v>1.407552466636518</c:v>
                </c:pt>
                <c:pt idx="3641">
                  <c:v>1.401016004785961</c:v>
                </c:pt>
                <c:pt idx="3642">
                  <c:v>1.399324428107431</c:v>
                </c:pt>
                <c:pt idx="3643">
                  <c:v>1.397802937814141</c:v>
                </c:pt>
                <c:pt idx="3644">
                  <c:v>1.39583903123841</c:v>
                </c:pt>
                <c:pt idx="3645">
                  <c:v>1.39371648516599</c:v>
                </c:pt>
                <c:pt idx="3646">
                  <c:v>1.391388387653209</c:v>
                </c:pt>
                <c:pt idx="3647">
                  <c:v>1.402605579907658</c:v>
                </c:pt>
                <c:pt idx="3648">
                  <c:v>1.400271965177542</c:v>
                </c:pt>
                <c:pt idx="3649">
                  <c:v>1.398978406637649</c:v>
                </c:pt>
                <c:pt idx="3650">
                  <c:v>1.397346447510748</c:v>
                </c:pt>
                <c:pt idx="3651">
                  <c:v>1.395657436289121</c:v>
                </c:pt>
                <c:pt idx="3652">
                  <c:v>1.393289743029203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0330632"/>
        <c:axId val="-2130333704"/>
      </c:scatterChart>
      <c:valAx>
        <c:axId val="-2130330632"/>
        <c:scaling>
          <c:orientation val="minMax"/>
          <c:max val="40500.0"/>
          <c:min val="36300.0"/>
        </c:scaling>
        <c:delete val="0"/>
        <c:axPos val="b"/>
        <c:numFmt formatCode="m/d/yy;@" sourceLinked="1"/>
        <c:majorTickMark val="out"/>
        <c:minorTickMark val="none"/>
        <c:tickLblPos val="nextTo"/>
        <c:crossAx val="-2130333704"/>
        <c:crosses val="autoZero"/>
        <c:crossBetween val="midCat"/>
        <c:minorUnit val="1000.0"/>
      </c:valAx>
      <c:valAx>
        <c:axId val="-213033370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-21303306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0879779898895275"/>
          <c:y val="0.0877708515602216"/>
          <c:w val="0.313858014532749"/>
          <c:h val="0.0929764508603091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284480</xdr:colOff>
      <xdr:row>0</xdr:row>
      <xdr:rowOff>203200</xdr:rowOff>
    </xdr:from>
    <xdr:to>
      <xdr:col>20</xdr:col>
      <xdr:colOff>1239520</xdr:colOff>
      <xdr:row>14</xdr:row>
      <xdr:rowOff>30480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137160</xdr:colOff>
      <xdr:row>15</xdr:row>
      <xdr:rowOff>22860</xdr:rowOff>
    </xdr:from>
    <xdr:to>
      <xdr:col>27</xdr:col>
      <xdr:colOff>203200</xdr:colOff>
      <xdr:row>29</xdr:row>
      <xdr:rowOff>111760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375920</xdr:colOff>
      <xdr:row>15</xdr:row>
      <xdr:rowOff>20320</xdr:rowOff>
    </xdr:from>
    <xdr:to>
      <xdr:col>33</xdr:col>
      <xdr:colOff>441960</xdr:colOff>
      <xdr:row>29</xdr:row>
      <xdr:rowOff>109220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70"/>
  <sheetViews>
    <sheetView tabSelected="1" topLeftCell="D1" zoomScale="125" zoomScaleNormal="125" zoomScalePageLayoutView="125" workbookViewId="0">
      <selection activeCell="I20" sqref="I20"/>
    </sheetView>
  </sheetViews>
  <sheetFormatPr baseColWidth="10" defaultRowHeight="15" x14ac:dyDescent="0"/>
  <cols>
    <col min="1" max="1" width="11.33203125" customWidth="1"/>
    <col min="2" max="2" width="9.5" bestFit="1" customWidth="1"/>
    <col min="3" max="3" width="21.83203125" bestFit="1" customWidth="1"/>
    <col min="4" max="4" width="15.6640625" customWidth="1"/>
    <col min="5" max="5" width="17" bestFit="1" customWidth="1"/>
    <col min="6" max="6" width="13.83203125" bestFit="1" customWidth="1"/>
    <col min="7" max="7" width="18.5" bestFit="1" customWidth="1"/>
    <col min="8" max="8" width="10" bestFit="1" customWidth="1"/>
    <col min="9" max="9" width="13" bestFit="1" customWidth="1"/>
    <col min="10" max="10" width="18.1640625" bestFit="1" customWidth="1"/>
    <col min="11" max="11" width="17.6640625" bestFit="1" customWidth="1"/>
    <col min="12" max="12" width="9.5" bestFit="1" customWidth="1"/>
    <col min="13" max="13" width="15" bestFit="1" customWidth="1"/>
    <col min="14" max="14" width="15.1640625" bestFit="1" customWidth="1"/>
    <col min="15" max="15" width="14.83203125" bestFit="1" customWidth="1"/>
    <col min="16" max="16" width="16.33203125" bestFit="1" customWidth="1"/>
    <col min="17" max="17" width="13.33203125" customWidth="1"/>
    <col min="18" max="18" width="13.33203125" bestFit="1" customWidth="1"/>
    <col min="19" max="19" width="13.33203125" customWidth="1"/>
    <col min="20" max="20" width="20.83203125" bestFit="1" customWidth="1"/>
    <col min="21" max="21" width="18.6640625" bestFit="1" customWidth="1"/>
    <col min="23" max="23" width="15.1640625" bestFit="1" customWidth="1"/>
    <col min="24" max="24" width="6.83203125" bestFit="1" customWidth="1"/>
    <col min="25" max="25" width="4.83203125" customWidth="1"/>
    <col min="26" max="26" width="4.33203125" bestFit="1" customWidth="1"/>
  </cols>
  <sheetData>
    <row r="1" spans="1:26" ht="19" thickBot="1">
      <c r="A1" s="1" t="s">
        <v>38</v>
      </c>
      <c r="E1" s="34" t="s">
        <v>64</v>
      </c>
    </row>
    <row r="2" spans="1:26" ht="18">
      <c r="A2" s="1"/>
      <c r="D2" s="34"/>
      <c r="I2" s="95" t="s">
        <v>39</v>
      </c>
      <c r="J2" s="96"/>
      <c r="K2" s="97"/>
      <c r="V2" s="56"/>
      <c r="W2" s="52" t="s">
        <v>61</v>
      </c>
      <c r="X2" s="52"/>
      <c r="Y2" s="52"/>
      <c r="Z2" s="53"/>
    </row>
    <row r="3" spans="1:26" ht="18">
      <c r="A3" s="1"/>
      <c r="D3" s="34"/>
      <c r="I3" s="47" t="s">
        <v>44</v>
      </c>
      <c r="J3" s="48" t="s">
        <v>45</v>
      </c>
      <c r="K3" s="49" t="s">
        <v>46</v>
      </c>
      <c r="V3" s="9" t="s">
        <v>58</v>
      </c>
      <c r="W3" s="69">
        <f>MIN(G18:G3670)</f>
        <v>0</v>
      </c>
      <c r="X3" s="5" t="s">
        <v>62</v>
      </c>
      <c r="Y3" s="5">
        <f>W3*1000</f>
        <v>0</v>
      </c>
      <c r="Z3" s="6" t="s">
        <v>63</v>
      </c>
    </row>
    <row r="4" spans="1:26" ht="18">
      <c r="A4" s="1"/>
      <c r="D4" s="34"/>
      <c r="I4" s="41" t="s">
        <v>40</v>
      </c>
      <c r="J4" s="42">
        <f>K4/1000</f>
        <v>0.01</v>
      </c>
      <c r="K4" s="43">
        <v>10</v>
      </c>
      <c r="V4" s="9" t="s">
        <v>59</v>
      </c>
      <c r="W4" s="69">
        <f>MAX(G18:G3670)</f>
        <v>0</v>
      </c>
      <c r="X4" s="5" t="s">
        <v>62</v>
      </c>
      <c r="Y4" s="5">
        <f t="shared" ref="Y4:Y5" si="0">W4*1000</f>
        <v>0</v>
      </c>
      <c r="Z4" s="6" t="s">
        <v>63</v>
      </c>
    </row>
    <row r="5" spans="1:26" ht="19" thickBot="1">
      <c r="A5" s="1"/>
      <c r="D5" s="34"/>
      <c r="I5" s="41" t="s">
        <v>41</v>
      </c>
      <c r="J5" s="42">
        <f>K5/1000</f>
        <v>0.01</v>
      </c>
      <c r="K5" s="43">
        <v>10</v>
      </c>
      <c r="V5" s="10" t="s">
        <v>60</v>
      </c>
      <c r="W5" s="70" t="e">
        <f>AVERAGE(G18:G3670)</f>
        <v>#DIV/0!</v>
      </c>
      <c r="X5" s="7" t="s">
        <v>62</v>
      </c>
      <c r="Y5" s="7" t="e">
        <f t="shared" si="0"/>
        <v>#DIV/0!</v>
      </c>
      <c r="Z5" s="8" t="s">
        <v>63</v>
      </c>
    </row>
    <row r="6" spans="1:26" ht="18">
      <c r="A6" s="1"/>
      <c r="D6" s="34"/>
      <c r="I6" s="41" t="s">
        <v>42</v>
      </c>
      <c r="J6" s="42">
        <f>K6/1000</f>
        <v>0.05</v>
      </c>
      <c r="K6" s="43">
        <v>50</v>
      </c>
    </row>
    <row r="7" spans="1:26" ht="19" thickBot="1">
      <c r="A7" s="1"/>
      <c r="D7" s="34"/>
      <c r="I7" s="44" t="s">
        <v>43</v>
      </c>
      <c r="J7" s="45">
        <f>K7/1000</f>
        <v>0.1</v>
      </c>
      <c r="K7" s="46">
        <v>100</v>
      </c>
    </row>
    <row r="8" spans="1:26" ht="16" thickBot="1">
      <c r="P8" s="3"/>
      <c r="Q8" s="3"/>
      <c r="R8" s="4"/>
      <c r="S8" s="4"/>
    </row>
    <row r="9" spans="1:26">
      <c r="A9" s="2"/>
      <c r="B9" s="2"/>
      <c r="C9" s="100" t="s">
        <v>26</v>
      </c>
      <c r="D9" s="101"/>
      <c r="E9" s="102"/>
      <c r="F9" s="50"/>
      <c r="G9" s="50"/>
      <c r="I9" s="107" t="s">
        <v>19</v>
      </c>
      <c r="J9" s="108"/>
      <c r="K9" s="109"/>
      <c r="M9" s="110" t="s">
        <v>0</v>
      </c>
      <c r="N9" s="111"/>
      <c r="O9" s="112"/>
      <c r="R9" s="3"/>
      <c r="S9" s="3"/>
      <c r="T9" s="4"/>
    </row>
    <row r="10" spans="1:26">
      <c r="C10" s="11" t="s">
        <v>18</v>
      </c>
      <c r="D10" s="12">
        <v>10</v>
      </c>
      <c r="E10" s="13" t="s">
        <v>3</v>
      </c>
      <c r="F10" s="51"/>
      <c r="G10" s="51"/>
      <c r="I10" s="36" t="s">
        <v>20</v>
      </c>
      <c r="J10" s="37" t="s">
        <v>21</v>
      </c>
      <c r="K10" s="38" t="s">
        <v>22</v>
      </c>
      <c r="M10" s="21" t="s">
        <v>1</v>
      </c>
      <c r="N10" s="22">
        <v>1.5</v>
      </c>
      <c r="O10" s="23" t="s">
        <v>2</v>
      </c>
      <c r="R10" s="3"/>
      <c r="S10" s="3"/>
      <c r="T10" s="4"/>
    </row>
    <row r="11" spans="1:26">
      <c r="C11" s="11" t="s">
        <v>30</v>
      </c>
      <c r="D11" s="12">
        <v>1</v>
      </c>
      <c r="E11" s="13" t="s">
        <v>3</v>
      </c>
      <c r="F11" s="51"/>
      <c r="G11" s="51"/>
      <c r="I11" s="18" t="s">
        <v>23</v>
      </c>
      <c r="J11" s="19">
        <v>0.7</v>
      </c>
      <c r="K11" s="28">
        <v>0.3</v>
      </c>
      <c r="M11" s="21" t="s">
        <v>4</v>
      </c>
      <c r="N11" s="22">
        <v>1</v>
      </c>
      <c r="O11" s="23" t="s">
        <v>2</v>
      </c>
      <c r="R11" s="3"/>
      <c r="S11" s="3"/>
      <c r="T11" s="40"/>
    </row>
    <row r="12" spans="1:26">
      <c r="C12" s="14" t="s">
        <v>31</v>
      </c>
      <c r="D12" s="12">
        <v>1</v>
      </c>
      <c r="E12" s="13" t="s">
        <v>3</v>
      </c>
      <c r="F12" s="51"/>
      <c r="G12" s="51"/>
      <c r="I12" s="18" t="s">
        <v>24</v>
      </c>
      <c r="J12" s="19">
        <v>0.3</v>
      </c>
      <c r="K12" s="28">
        <v>0.5</v>
      </c>
      <c r="M12" s="21" t="s">
        <v>5</v>
      </c>
      <c r="N12" s="24">
        <v>0.6</v>
      </c>
      <c r="O12" s="23"/>
    </row>
    <row r="13" spans="1:26" ht="16" thickBot="1">
      <c r="C13" s="11" t="s">
        <v>8</v>
      </c>
      <c r="D13" s="12">
        <v>0.1</v>
      </c>
      <c r="E13" s="13" t="s">
        <v>2</v>
      </c>
      <c r="F13" s="51"/>
      <c r="G13" s="51"/>
      <c r="I13" s="30" t="s">
        <v>25</v>
      </c>
      <c r="J13" s="31">
        <v>0</v>
      </c>
      <c r="K13" s="32">
        <v>0.7</v>
      </c>
      <c r="M13" s="25" t="s">
        <v>6</v>
      </c>
      <c r="N13" s="26">
        <v>9.81</v>
      </c>
      <c r="O13" s="27" t="s">
        <v>7</v>
      </c>
      <c r="R13" s="3"/>
      <c r="S13" s="3"/>
      <c r="T13" s="4"/>
    </row>
    <row r="14" spans="1:26" ht="16" thickBot="1">
      <c r="C14" s="15" t="s">
        <v>9</v>
      </c>
      <c r="D14" s="16">
        <v>1.4</v>
      </c>
      <c r="E14" s="17" t="s">
        <v>2</v>
      </c>
      <c r="F14" s="51"/>
      <c r="G14" s="51"/>
      <c r="I14" s="20"/>
      <c r="J14" s="29" t="s">
        <v>27</v>
      </c>
      <c r="K14" s="33">
        <f>J11*K11+J12*K12+J13*K13</f>
        <v>0.36</v>
      </c>
    </row>
    <row r="15" spans="1:26" ht="16" thickBot="1"/>
    <row r="16" spans="1:26">
      <c r="A16" s="105" t="s">
        <v>29</v>
      </c>
      <c r="B16" s="106"/>
      <c r="C16" s="106"/>
      <c r="D16" s="103" t="s">
        <v>28</v>
      </c>
      <c r="E16" s="104"/>
      <c r="F16" s="113" t="s">
        <v>53</v>
      </c>
      <c r="G16" s="114" t="s">
        <v>51</v>
      </c>
      <c r="H16" s="98" t="s">
        <v>49</v>
      </c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9"/>
      <c r="T16" s="93" t="s">
        <v>37</v>
      </c>
      <c r="U16" s="94"/>
    </row>
    <row r="17" spans="1:21" ht="16" thickBot="1">
      <c r="A17" s="71" t="s">
        <v>10</v>
      </c>
      <c r="B17" s="72" t="s">
        <v>11</v>
      </c>
      <c r="C17" s="72" t="s">
        <v>12</v>
      </c>
      <c r="D17" s="60" t="s">
        <v>17</v>
      </c>
      <c r="E17" s="73" t="s">
        <v>50</v>
      </c>
      <c r="F17" s="115" t="s">
        <v>54</v>
      </c>
      <c r="G17" s="62" t="s">
        <v>52</v>
      </c>
      <c r="H17" s="73" t="s">
        <v>13</v>
      </c>
      <c r="I17" s="61" t="s">
        <v>47</v>
      </c>
      <c r="J17" s="73" t="s">
        <v>14</v>
      </c>
      <c r="K17" s="61" t="s">
        <v>48</v>
      </c>
      <c r="L17" s="73" t="s">
        <v>15</v>
      </c>
      <c r="M17" s="61" t="s">
        <v>55</v>
      </c>
      <c r="N17" s="73" t="s">
        <v>32</v>
      </c>
      <c r="O17" s="73" t="s">
        <v>33</v>
      </c>
      <c r="P17" s="73" t="s">
        <v>34</v>
      </c>
      <c r="Q17" s="61" t="s">
        <v>56</v>
      </c>
      <c r="R17" s="73" t="s">
        <v>16</v>
      </c>
      <c r="S17" s="62" t="s">
        <v>57</v>
      </c>
      <c r="T17" s="85" t="s">
        <v>35</v>
      </c>
      <c r="U17" s="86" t="s">
        <v>36</v>
      </c>
    </row>
    <row r="18" spans="1:21">
      <c r="A18" s="74">
        <v>36526</v>
      </c>
      <c r="B18" s="75">
        <v>0</v>
      </c>
      <c r="C18" s="76">
        <v>2.6697154243668555E-3</v>
      </c>
      <c r="D18" s="54">
        <v>1.5</v>
      </c>
      <c r="E18" s="55">
        <f>(D18-D14)*D12*10000+(D18-D13)*D11*10000</f>
        <v>15000</v>
      </c>
      <c r="F18" s="116">
        <v>150000</v>
      </c>
      <c r="G18" s="57"/>
      <c r="H18" s="54">
        <f t="shared" ref="H18:H81" si="1">B18*($D$12+$D$11)*10000</f>
        <v>0</v>
      </c>
      <c r="I18" s="57"/>
      <c r="J18" s="55">
        <f t="shared" ref="J18:J81" si="2">B18*$K$14*$D$10*10000</f>
        <v>0</v>
      </c>
      <c r="K18" s="57"/>
      <c r="L18" s="82">
        <f t="shared" ref="L18:L81" si="3">C18*($D$12+$D$11)*10000</f>
        <v>53.394308487337106</v>
      </c>
      <c r="M18" s="63"/>
      <c r="N18" s="55">
        <f t="shared" ref="N18:N81" si="4">IF(D18&lt;$N$10,0,(2/3*$N$12*SQRT(2*$N$13)*$N$11*(D18-$N$10)^(3/2))*24*60*60)</f>
        <v>0</v>
      </c>
      <c r="O18" s="55">
        <f t="shared" ref="O18:O81" si="5">IF(D18&lt;$N$10,0,(D18-$N$10)*10000*($D$12+$D$11))</f>
        <v>0</v>
      </c>
      <c r="P18" s="55">
        <f t="shared" ref="P18:P81" si="6">IF(N18&gt;O18,O18,N18)</f>
        <v>0</v>
      </c>
      <c r="Q18" s="57"/>
      <c r="R18" s="82">
        <f t="shared" ref="R18:R81" si="7">H18+J18-L18-P18</f>
        <v>-53.394308487337106</v>
      </c>
      <c r="S18" s="64"/>
      <c r="T18" s="87">
        <f t="shared" ref="T18:T81" si="8">D18-$D$14</f>
        <v>0.10000000000000009</v>
      </c>
      <c r="U18" s="88">
        <f t="shared" ref="U18:U81" si="9">IF(D18&lt;$D$13,0,D18-$D$13)</f>
        <v>1.4</v>
      </c>
    </row>
    <row r="19" spans="1:21">
      <c r="A19" s="74">
        <v>36527</v>
      </c>
      <c r="B19" s="75">
        <v>0</v>
      </c>
      <c r="C19" s="76">
        <v>2.7254508939326748E-3</v>
      </c>
      <c r="D19" s="77">
        <f t="shared" ref="D19:D82" si="10">IF(E19&lt;$D$11*10000*($D$14-$D$13),(E19+$D$13*$D$11*10000)/($D$11*10000),(E19+$D$13*$D$11*10000+$D$14*$D$12*10000)/($D$11*10000+$D$12*10000))</f>
        <v>1.4973302845756331</v>
      </c>
      <c r="E19" s="35">
        <f t="shared" ref="E19:E82" si="11">E18+R18</f>
        <v>14946.605691512663</v>
      </c>
      <c r="F19" s="117"/>
      <c r="G19" s="58"/>
      <c r="H19" s="77">
        <f t="shared" si="1"/>
        <v>0</v>
      </c>
      <c r="I19" s="58"/>
      <c r="J19" s="35">
        <f t="shared" si="2"/>
        <v>0</v>
      </c>
      <c r="K19" s="58"/>
      <c r="L19" s="83">
        <f t="shared" si="3"/>
        <v>54.509017878653495</v>
      </c>
      <c r="M19" s="65"/>
      <c r="N19" s="35">
        <f t="shared" si="4"/>
        <v>0</v>
      </c>
      <c r="O19" s="35">
        <f t="shared" si="5"/>
        <v>0</v>
      </c>
      <c r="P19" s="35">
        <f t="shared" si="6"/>
        <v>0</v>
      </c>
      <c r="Q19" s="58"/>
      <c r="R19" s="35">
        <f t="shared" si="7"/>
        <v>-54.509017878653495</v>
      </c>
      <c r="S19" s="66"/>
      <c r="T19" s="89">
        <f t="shared" si="8"/>
        <v>9.7330284575633197E-2</v>
      </c>
      <c r="U19" s="90">
        <f t="shared" si="9"/>
        <v>1.397330284575633</v>
      </c>
    </row>
    <row r="20" spans="1:21">
      <c r="A20" s="74">
        <v>36528</v>
      </c>
      <c r="B20" s="75">
        <v>0</v>
      </c>
      <c r="C20" s="76">
        <v>2.9132639857197755E-3</v>
      </c>
      <c r="D20" s="77">
        <f t="shared" si="10"/>
        <v>1.4946048336817004</v>
      </c>
      <c r="E20" s="35">
        <f t="shared" si="11"/>
        <v>14892.096673634009</v>
      </c>
      <c r="F20" s="117"/>
      <c r="G20" s="58"/>
      <c r="H20" s="77">
        <f t="shared" si="1"/>
        <v>0</v>
      </c>
      <c r="I20" s="58"/>
      <c r="J20" s="35">
        <f t="shared" si="2"/>
        <v>0</v>
      </c>
      <c r="K20" s="58"/>
      <c r="L20" s="83">
        <f t="shared" si="3"/>
        <v>58.265279714395511</v>
      </c>
      <c r="M20" s="65"/>
      <c r="N20" s="35">
        <f t="shared" si="4"/>
        <v>0</v>
      </c>
      <c r="O20" s="35">
        <f t="shared" si="5"/>
        <v>0</v>
      </c>
      <c r="P20" s="35">
        <f t="shared" si="6"/>
        <v>0</v>
      </c>
      <c r="Q20" s="58"/>
      <c r="R20" s="35">
        <f t="shared" si="7"/>
        <v>-58.265279714395511</v>
      </c>
      <c r="S20" s="66"/>
      <c r="T20" s="89">
        <f t="shared" si="8"/>
        <v>9.4604833681700473E-2</v>
      </c>
      <c r="U20" s="90">
        <f t="shared" si="9"/>
        <v>1.3946048336817003</v>
      </c>
    </row>
    <row r="21" spans="1:21">
      <c r="A21" s="74">
        <v>36529</v>
      </c>
      <c r="B21" s="75">
        <v>7.6199999999999998E-4</v>
      </c>
      <c r="C21" s="76">
        <v>2.4910876967247607E-3</v>
      </c>
      <c r="D21" s="77">
        <f t="shared" si="10"/>
        <v>1.4916915696959807</v>
      </c>
      <c r="E21" s="35">
        <f t="shared" si="11"/>
        <v>14833.831393919614</v>
      </c>
      <c r="F21" s="117"/>
      <c r="G21" s="58"/>
      <c r="H21" s="77">
        <f t="shared" si="1"/>
        <v>15.24</v>
      </c>
      <c r="I21" s="58"/>
      <c r="J21" s="35">
        <f t="shared" si="2"/>
        <v>27.431999999999999</v>
      </c>
      <c r="K21" s="58"/>
      <c r="L21" s="83">
        <f t="shared" si="3"/>
        <v>49.821753934495213</v>
      </c>
      <c r="M21" s="65"/>
      <c r="N21" s="35">
        <f t="shared" si="4"/>
        <v>0</v>
      </c>
      <c r="O21" s="35">
        <f t="shared" si="5"/>
        <v>0</v>
      </c>
      <c r="P21" s="35">
        <f t="shared" si="6"/>
        <v>0</v>
      </c>
      <c r="Q21" s="58"/>
      <c r="R21" s="35">
        <f t="shared" si="7"/>
        <v>-7.1497539344952159</v>
      </c>
      <c r="S21" s="66"/>
      <c r="T21" s="89">
        <f t="shared" si="8"/>
        <v>9.1691569695980801E-2</v>
      </c>
      <c r="U21" s="90">
        <f t="shared" si="9"/>
        <v>1.3916915696959806</v>
      </c>
    </row>
    <row r="22" spans="1:21">
      <c r="A22" s="74">
        <v>36530</v>
      </c>
      <c r="B22" s="75">
        <v>0</v>
      </c>
      <c r="C22" s="76">
        <v>1.9020628850741073E-3</v>
      </c>
      <c r="D22" s="77">
        <f t="shared" si="10"/>
        <v>1.491334081999256</v>
      </c>
      <c r="E22" s="35">
        <f t="shared" si="11"/>
        <v>14826.68163998512</v>
      </c>
      <c r="F22" s="117"/>
      <c r="G22" s="58"/>
      <c r="H22" s="77">
        <f t="shared" si="1"/>
        <v>0</v>
      </c>
      <c r="I22" s="58"/>
      <c r="J22" s="35">
        <f t="shared" si="2"/>
        <v>0</v>
      </c>
      <c r="K22" s="58"/>
      <c r="L22" s="83">
        <f t="shared" si="3"/>
        <v>38.041257701482145</v>
      </c>
      <c r="M22" s="65"/>
      <c r="N22" s="35">
        <f t="shared" si="4"/>
        <v>0</v>
      </c>
      <c r="O22" s="35">
        <f t="shared" si="5"/>
        <v>0</v>
      </c>
      <c r="P22" s="35">
        <f t="shared" si="6"/>
        <v>0</v>
      </c>
      <c r="Q22" s="58"/>
      <c r="R22" s="35">
        <f t="shared" si="7"/>
        <v>-38.041257701482145</v>
      </c>
      <c r="S22" s="66"/>
      <c r="T22" s="89">
        <f t="shared" si="8"/>
        <v>9.1334081999256078E-2</v>
      </c>
      <c r="U22" s="90">
        <f t="shared" si="9"/>
        <v>1.3913340819992559</v>
      </c>
    </row>
    <row r="23" spans="1:21">
      <c r="A23" s="74">
        <v>36531</v>
      </c>
      <c r="B23" s="75">
        <v>0</v>
      </c>
      <c r="C23" s="76">
        <v>2.7559999633306074E-3</v>
      </c>
      <c r="D23" s="77">
        <f t="shared" si="10"/>
        <v>1.4894320191141819</v>
      </c>
      <c r="E23" s="35">
        <f t="shared" si="11"/>
        <v>14788.640382283638</v>
      </c>
      <c r="F23" s="117"/>
      <c r="G23" s="58"/>
      <c r="H23" s="77">
        <f t="shared" si="1"/>
        <v>0</v>
      </c>
      <c r="I23" s="58"/>
      <c r="J23" s="35">
        <f t="shared" si="2"/>
        <v>0</v>
      </c>
      <c r="K23" s="58"/>
      <c r="L23" s="83">
        <f t="shared" si="3"/>
        <v>55.119999266612147</v>
      </c>
      <c r="M23" s="65"/>
      <c r="N23" s="35">
        <f t="shared" si="4"/>
        <v>0</v>
      </c>
      <c r="O23" s="35">
        <f t="shared" si="5"/>
        <v>0</v>
      </c>
      <c r="P23" s="35">
        <f t="shared" si="6"/>
        <v>0</v>
      </c>
      <c r="Q23" s="58"/>
      <c r="R23" s="35">
        <f t="shared" si="7"/>
        <v>-55.119999266612147</v>
      </c>
      <c r="S23" s="66"/>
      <c r="T23" s="89">
        <f t="shared" si="8"/>
        <v>8.9432019114181971E-2</v>
      </c>
      <c r="U23" s="90">
        <f t="shared" si="9"/>
        <v>1.3894320191141818</v>
      </c>
    </row>
    <row r="24" spans="1:21">
      <c r="A24" s="74">
        <v>36532</v>
      </c>
      <c r="B24" s="75">
        <v>3.8099999999999996E-3</v>
      </c>
      <c r="C24" s="76">
        <v>1.8464623655901325E-3</v>
      </c>
      <c r="D24" s="77">
        <f t="shared" si="10"/>
        <v>1.4866760191508515</v>
      </c>
      <c r="E24" s="35">
        <f t="shared" si="11"/>
        <v>14733.520383017027</v>
      </c>
      <c r="F24" s="117"/>
      <c r="G24" s="58"/>
      <c r="H24" s="77">
        <f t="shared" si="1"/>
        <v>76.199999999999989</v>
      </c>
      <c r="I24" s="58"/>
      <c r="J24" s="35">
        <f t="shared" si="2"/>
        <v>137.15999999999997</v>
      </c>
      <c r="K24" s="58"/>
      <c r="L24" s="83">
        <f t="shared" si="3"/>
        <v>36.929247311802648</v>
      </c>
      <c r="M24" s="65"/>
      <c r="N24" s="35">
        <f t="shared" si="4"/>
        <v>0</v>
      </c>
      <c r="O24" s="35">
        <f t="shared" si="5"/>
        <v>0</v>
      </c>
      <c r="P24" s="35">
        <f t="shared" si="6"/>
        <v>0</v>
      </c>
      <c r="Q24" s="58"/>
      <c r="R24" s="35">
        <f t="shared" si="7"/>
        <v>176.43075268819732</v>
      </c>
      <c r="S24" s="66"/>
      <c r="T24" s="89">
        <f t="shared" si="8"/>
        <v>8.6676019150851547E-2</v>
      </c>
      <c r="U24" s="90">
        <f t="shared" si="9"/>
        <v>1.3866760191508514</v>
      </c>
    </row>
    <row r="25" spans="1:21">
      <c r="A25" s="74">
        <v>36533</v>
      </c>
      <c r="B25" s="75">
        <v>0</v>
      </c>
      <c r="C25" s="76">
        <v>2.5957132868309001E-3</v>
      </c>
      <c r="D25" s="77">
        <f t="shared" si="10"/>
        <v>1.4954975567852613</v>
      </c>
      <c r="E25" s="35">
        <f t="shared" si="11"/>
        <v>14909.951135705223</v>
      </c>
      <c r="F25" s="117"/>
      <c r="G25" s="58"/>
      <c r="H25" s="77">
        <f t="shared" si="1"/>
        <v>0</v>
      </c>
      <c r="I25" s="58"/>
      <c r="J25" s="35">
        <f t="shared" si="2"/>
        <v>0</v>
      </c>
      <c r="K25" s="58"/>
      <c r="L25" s="83">
        <f t="shared" si="3"/>
        <v>51.914265736617999</v>
      </c>
      <c r="M25" s="65"/>
      <c r="N25" s="35">
        <f t="shared" si="4"/>
        <v>0</v>
      </c>
      <c r="O25" s="35">
        <f t="shared" si="5"/>
        <v>0</v>
      </c>
      <c r="P25" s="35">
        <f t="shared" si="6"/>
        <v>0</v>
      </c>
      <c r="Q25" s="58"/>
      <c r="R25" s="35">
        <f t="shared" si="7"/>
        <v>-51.914265736617999</v>
      </c>
      <c r="S25" s="66"/>
      <c r="T25" s="89">
        <f t="shared" si="8"/>
        <v>9.5497556785261395E-2</v>
      </c>
      <c r="U25" s="90">
        <f t="shared" si="9"/>
        <v>1.3954975567852612</v>
      </c>
    </row>
    <row r="26" spans="1:21">
      <c r="A26" s="74">
        <v>36534</v>
      </c>
      <c r="B26" s="75">
        <v>0</v>
      </c>
      <c r="C26" s="76">
        <v>2.7398259331757303E-3</v>
      </c>
      <c r="D26" s="77">
        <f t="shared" si="10"/>
        <v>1.4929018434984305</v>
      </c>
      <c r="E26" s="35">
        <f t="shared" si="11"/>
        <v>14858.036869968606</v>
      </c>
      <c r="F26" s="117"/>
      <c r="G26" s="58"/>
      <c r="H26" s="77">
        <f t="shared" si="1"/>
        <v>0</v>
      </c>
      <c r="I26" s="58"/>
      <c r="J26" s="35">
        <f t="shared" si="2"/>
        <v>0</v>
      </c>
      <c r="K26" s="58"/>
      <c r="L26" s="83">
        <f t="shared" si="3"/>
        <v>54.796518663514604</v>
      </c>
      <c r="M26" s="65"/>
      <c r="N26" s="35">
        <f t="shared" si="4"/>
        <v>0</v>
      </c>
      <c r="O26" s="35">
        <f t="shared" si="5"/>
        <v>0</v>
      </c>
      <c r="P26" s="35">
        <f t="shared" si="6"/>
        <v>0</v>
      </c>
      <c r="Q26" s="58"/>
      <c r="R26" s="35">
        <f t="shared" si="7"/>
        <v>-54.796518663514604</v>
      </c>
      <c r="S26" s="66"/>
      <c r="T26" s="89">
        <f t="shared" si="8"/>
        <v>9.2901843498430559E-2</v>
      </c>
      <c r="U26" s="90">
        <f t="shared" si="9"/>
        <v>1.3929018434984304</v>
      </c>
    </row>
    <row r="27" spans="1:21">
      <c r="A27" s="74">
        <v>36535</v>
      </c>
      <c r="B27" s="75">
        <v>7.6199999999999992E-3</v>
      </c>
      <c r="C27" s="76">
        <v>2.3011604436043763E-3</v>
      </c>
      <c r="D27" s="77">
        <f t="shared" si="10"/>
        <v>1.4901620175652546</v>
      </c>
      <c r="E27" s="35">
        <f t="shared" si="11"/>
        <v>14803.240351305092</v>
      </c>
      <c r="F27" s="117"/>
      <c r="G27" s="58"/>
      <c r="H27" s="77">
        <f t="shared" si="1"/>
        <v>152.39999999999998</v>
      </c>
      <c r="I27" s="58"/>
      <c r="J27" s="35">
        <f t="shared" si="2"/>
        <v>274.31999999999994</v>
      </c>
      <c r="K27" s="58"/>
      <c r="L27" s="83">
        <f t="shared" si="3"/>
        <v>46.02320887208753</v>
      </c>
      <c r="M27" s="65"/>
      <c r="N27" s="35">
        <f t="shared" si="4"/>
        <v>0</v>
      </c>
      <c r="O27" s="35">
        <f t="shared" si="5"/>
        <v>0</v>
      </c>
      <c r="P27" s="35">
        <f t="shared" si="6"/>
        <v>0</v>
      </c>
      <c r="Q27" s="58"/>
      <c r="R27" s="35">
        <f t="shared" si="7"/>
        <v>380.69679112791238</v>
      </c>
      <c r="S27" s="66"/>
      <c r="T27" s="89">
        <f t="shared" si="8"/>
        <v>9.016201756525466E-2</v>
      </c>
      <c r="U27" s="90">
        <f t="shared" si="9"/>
        <v>1.3901620175652545</v>
      </c>
    </row>
    <row r="28" spans="1:21">
      <c r="A28" s="74">
        <v>36536</v>
      </c>
      <c r="B28" s="75">
        <v>2.5399999999999999E-4</v>
      </c>
      <c r="C28" s="76">
        <v>2.5959163269523998E-3</v>
      </c>
      <c r="D28" s="77">
        <f t="shared" si="10"/>
        <v>1.5091968571216501</v>
      </c>
      <c r="E28" s="35">
        <f t="shared" si="11"/>
        <v>15183.937142433004</v>
      </c>
      <c r="F28" s="117"/>
      <c r="G28" s="58"/>
      <c r="H28" s="77">
        <f t="shared" si="1"/>
        <v>5.08</v>
      </c>
      <c r="I28" s="58"/>
      <c r="J28" s="35">
        <f t="shared" si="2"/>
        <v>9.1439999999999984</v>
      </c>
      <c r="K28" s="58"/>
      <c r="L28" s="83">
        <f t="shared" si="3"/>
        <v>51.918326539047996</v>
      </c>
      <c r="M28" s="65"/>
      <c r="N28" s="35">
        <f t="shared" si="4"/>
        <v>135.01511622827024</v>
      </c>
      <c r="O28" s="35">
        <f t="shared" si="5"/>
        <v>183.93714243300164</v>
      </c>
      <c r="P28" s="35">
        <f t="shared" si="6"/>
        <v>135.01511622827024</v>
      </c>
      <c r="Q28" s="58"/>
      <c r="R28" s="35">
        <f t="shared" si="7"/>
        <v>-172.70944276731825</v>
      </c>
      <c r="S28" s="66"/>
      <c r="T28" s="89">
        <f t="shared" si="8"/>
        <v>0.10919685712165017</v>
      </c>
      <c r="U28" s="90">
        <f t="shared" si="9"/>
        <v>1.40919685712165</v>
      </c>
    </row>
    <row r="29" spans="1:21">
      <c r="A29" s="74">
        <v>36537</v>
      </c>
      <c r="B29" s="75">
        <v>0</v>
      </c>
      <c r="C29" s="76">
        <v>2.7781432961320597E-3</v>
      </c>
      <c r="D29" s="77">
        <f t="shared" si="10"/>
        <v>1.5005613849832844</v>
      </c>
      <c r="E29" s="35">
        <f t="shared" si="11"/>
        <v>15011.227699665686</v>
      </c>
      <c r="F29" s="117"/>
      <c r="G29" s="58"/>
      <c r="H29" s="77">
        <f t="shared" si="1"/>
        <v>0</v>
      </c>
      <c r="I29" s="58"/>
      <c r="J29" s="35">
        <f t="shared" si="2"/>
        <v>0</v>
      </c>
      <c r="K29" s="58"/>
      <c r="L29" s="83">
        <f t="shared" si="3"/>
        <v>55.562865922641194</v>
      </c>
      <c r="M29" s="65"/>
      <c r="N29" s="35">
        <f t="shared" si="4"/>
        <v>2.0361718185079543</v>
      </c>
      <c r="O29" s="35">
        <f t="shared" si="5"/>
        <v>11.227699665687929</v>
      </c>
      <c r="P29" s="35">
        <f t="shared" si="6"/>
        <v>2.0361718185079543</v>
      </c>
      <c r="Q29" s="58"/>
      <c r="R29" s="35">
        <f t="shared" si="7"/>
        <v>-57.599037741149147</v>
      </c>
      <c r="S29" s="66"/>
      <c r="T29" s="89">
        <f t="shared" si="8"/>
        <v>0.10056138498328449</v>
      </c>
      <c r="U29" s="90">
        <f t="shared" si="9"/>
        <v>1.4005613849832843</v>
      </c>
    </row>
    <row r="30" spans="1:21">
      <c r="A30" s="74">
        <v>36538</v>
      </c>
      <c r="B30" s="75">
        <v>1.016E-3</v>
      </c>
      <c r="C30" s="76">
        <v>2.9738158160487762E-3</v>
      </c>
      <c r="D30" s="77">
        <f t="shared" si="10"/>
        <v>1.4976814330962269</v>
      </c>
      <c r="E30" s="35">
        <f t="shared" si="11"/>
        <v>14953.628661924537</v>
      </c>
      <c r="F30" s="117"/>
      <c r="G30" s="58"/>
      <c r="H30" s="77">
        <f t="shared" si="1"/>
        <v>20.32</v>
      </c>
      <c r="I30" s="58"/>
      <c r="J30" s="35">
        <f t="shared" si="2"/>
        <v>36.575999999999993</v>
      </c>
      <c r="K30" s="58"/>
      <c r="L30" s="83">
        <f t="shared" si="3"/>
        <v>59.476316320975521</v>
      </c>
      <c r="M30" s="65"/>
      <c r="N30" s="35">
        <f t="shared" si="4"/>
        <v>0</v>
      </c>
      <c r="O30" s="35">
        <f t="shared" si="5"/>
        <v>0</v>
      </c>
      <c r="P30" s="35">
        <f t="shared" si="6"/>
        <v>0</v>
      </c>
      <c r="Q30" s="58"/>
      <c r="R30" s="35">
        <f t="shared" si="7"/>
        <v>-2.5803163209755269</v>
      </c>
      <c r="S30" s="66"/>
      <c r="T30" s="89">
        <f t="shared" si="8"/>
        <v>9.7681433096227011E-2</v>
      </c>
      <c r="U30" s="90">
        <f t="shared" si="9"/>
        <v>1.3976814330962268</v>
      </c>
    </row>
    <row r="31" spans="1:21">
      <c r="A31" s="74">
        <v>36539</v>
      </c>
      <c r="B31" s="75">
        <v>0</v>
      </c>
      <c r="C31" s="76">
        <v>2.1098269146273586E-3</v>
      </c>
      <c r="D31" s="77">
        <f t="shared" si="10"/>
        <v>1.4975524172801782</v>
      </c>
      <c r="E31" s="35">
        <f t="shared" si="11"/>
        <v>14951.048345603562</v>
      </c>
      <c r="F31" s="117"/>
      <c r="G31" s="58"/>
      <c r="H31" s="77">
        <f t="shared" si="1"/>
        <v>0</v>
      </c>
      <c r="I31" s="58"/>
      <c r="J31" s="35">
        <f t="shared" si="2"/>
        <v>0</v>
      </c>
      <c r="K31" s="58"/>
      <c r="L31" s="83">
        <f t="shared" si="3"/>
        <v>42.196538292547174</v>
      </c>
      <c r="M31" s="65"/>
      <c r="N31" s="35">
        <f t="shared" si="4"/>
        <v>0</v>
      </c>
      <c r="O31" s="35">
        <f t="shared" si="5"/>
        <v>0</v>
      </c>
      <c r="P31" s="35">
        <f t="shared" si="6"/>
        <v>0</v>
      </c>
      <c r="Q31" s="58"/>
      <c r="R31" s="35">
        <f t="shared" si="7"/>
        <v>-42.196538292547174</v>
      </c>
      <c r="S31" s="66"/>
      <c r="T31" s="89">
        <f t="shared" si="8"/>
        <v>9.7552417280178272E-2</v>
      </c>
      <c r="U31" s="90">
        <f t="shared" si="9"/>
        <v>1.3975524172801781</v>
      </c>
    </row>
    <row r="32" spans="1:21">
      <c r="A32" s="74">
        <v>36540</v>
      </c>
      <c r="B32" s="75">
        <v>0</v>
      </c>
      <c r="C32" s="76">
        <v>2.0175264997961233E-3</v>
      </c>
      <c r="D32" s="77">
        <f t="shared" si="10"/>
        <v>1.4954425903655508</v>
      </c>
      <c r="E32" s="35">
        <f t="shared" si="11"/>
        <v>14908.851807311015</v>
      </c>
      <c r="F32" s="117"/>
      <c r="G32" s="58"/>
      <c r="H32" s="77">
        <f t="shared" si="1"/>
        <v>0</v>
      </c>
      <c r="I32" s="58"/>
      <c r="J32" s="35">
        <f t="shared" si="2"/>
        <v>0</v>
      </c>
      <c r="K32" s="58"/>
      <c r="L32" s="83">
        <f t="shared" si="3"/>
        <v>40.350529995922464</v>
      </c>
      <c r="M32" s="65"/>
      <c r="N32" s="35">
        <f t="shared" si="4"/>
        <v>0</v>
      </c>
      <c r="O32" s="35">
        <f t="shared" si="5"/>
        <v>0</v>
      </c>
      <c r="P32" s="35">
        <f t="shared" si="6"/>
        <v>0</v>
      </c>
      <c r="Q32" s="58"/>
      <c r="R32" s="35">
        <f t="shared" si="7"/>
        <v>-40.350529995922464</v>
      </c>
      <c r="S32" s="66"/>
      <c r="T32" s="89">
        <f t="shared" si="8"/>
        <v>9.5442590365550917E-2</v>
      </c>
      <c r="U32" s="90">
        <f t="shared" si="9"/>
        <v>1.3954425903655507</v>
      </c>
    </row>
    <row r="33" spans="1:21">
      <c r="A33" s="74">
        <v>36541</v>
      </c>
      <c r="B33" s="75">
        <v>0</v>
      </c>
      <c r="C33" s="76">
        <v>2.4381263190195565E-3</v>
      </c>
      <c r="D33" s="77">
        <f t="shared" si="10"/>
        <v>1.4934250638657547</v>
      </c>
      <c r="E33" s="35">
        <f t="shared" si="11"/>
        <v>14868.501277315092</v>
      </c>
      <c r="F33" s="117"/>
      <c r="G33" s="58"/>
      <c r="H33" s="77">
        <f t="shared" si="1"/>
        <v>0</v>
      </c>
      <c r="I33" s="58"/>
      <c r="J33" s="35">
        <f t="shared" si="2"/>
        <v>0</v>
      </c>
      <c r="K33" s="58"/>
      <c r="L33" s="83">
        <f t="shared" si="3"/>
        <v>48.76252638039113</v>
      </c>
      <c r="M33" s="65"/>
      <c r="N33" s="35">
        <f t="shared" si="4"/>
        <v>0</v>
      </c>
      <c r="O33" s="35">
        <f t="shared" si="5"/>
        <v>0</v>
      </c>
      <c r="P33" s="35">
        <f t="shared" si="6"/>
        <v>0</v>
      </c>
      <c r="Q33" s="58"/>
      <c r="R33" s="35">
        <f t="shared" si="7"/>
        <v>-48.76252638039113</v>
      </c>
      <c r="S33" s="66"/>
      <c r="T33" s="89">
        <f t="shared" si="8"/>
        <v>9.3425063865754776E-2</v>
      </c>
      <c r="U33" s="90">
        <f t="shared" si="9"/>
        <v>1.3934250638657546</v>
      </c>
    </row>
    <row r="34" spans="1:21">
      <c r="A34" s="74">
        <v>36542</v>
      </c>
      <c r="B34" s="75">
        <v>0</v>
      </c>
      <c r="C34" s="76">
        <v>2.1091384122739194E-3</v>
      </c>
      <c r="D34" s="77">
        <f t="shared" si="10"/>
        <v>1.4909869375467351</v>
      </c>
      <c r="E34" s="35">
        <f t="shared" si="11"/>
        <v>14819.738750934701</v>
      </c>
      <c r="F34" s="117"/>
      <c r="G34" s="58"/>
      <c r="H34" s="77">
        <f t="shared" si="1"/>
        <v>0</v>
      </c>
      <c r="I34" s="58"/>
      <c r="J34" s="35">
        <f t="shared" si="2"/>
        <v>0</v>
      </c>
      <c r="K34" s="58"/>
      <c r="L34" s="83">
        <f t="shared" si="3"/>
        <v>42.182768245478385</v>
      </c>
      <c r="M34" s="65"/>
      <c r="N34" s="35">
        <f t="shared" si="4"/>
        <v>0</v>
      </c>
      <c r="O34" s="35">
        <f t="shared" si="5"/>
        <v>0</v>
      </c>
      <c r="P34" s="35">
        <f t="shared" si="6"/>
        <v>0</v>
      </c>
      <c r="Q34" s="58"/>
      <c r="R34" s="35">
        <f t="shared" si="7"/>
        <v>-42.182768245478385</v>
      </c>
      <c r="S34" s="66"/>
      <c r="T34" s="89">
        <f t="shared" si="8"/>
        <v>9.0986937546735147E-2</v>
      </c>
      <c r="U34" s="90">
        <f t="shared" si="9"/>
        <v>1.390986937546735</v>
      </c>
    </row>
    <row r="35" spans="1:21">
      <c r="A35" s="74">
        <v>36543</v>
      </c>
      <c r="B35" s="75">
        <v>0</v>
      </c>
      <c r="C35" s="76">
        <v>2.4656323974455328E-3</v>
      </c>
      <c r="D35" s="77">
        <f t="shared" si="10"/>
        <v>1.4888777991344611</v>
      </c>
      <c r="E35" s="35">
        <f t="shared" si="11"/>
        <v>14777.555982689222</v>
      </c>
      <c r="F35" s="117"/>
      <c r="G35" s="58"/>
      <c r="H35" s="77">
        <f t="shared" si="1"/>
        <v>0</v>
      </c>
      <c r="I35" s="58"/>
      <c r="J35" s="35">
        <f t="shared" si="2"/>
        <v>0</v>
      </c>
      <c r="K35" s="58"/>
      <c r="L35" s="83">
        <f t="shared" si="3"/>
        <v>49.312647948910659</v>
      </c>
      <c r="M35" s="65"/>
      <c r="N35" s="35">
        <f t="shared" si="4"/>
        <v>0</v>
      </c>
      <c r="O35" s="35">
        <f t="shared" si="5"/>
        <v>0</v>
      </c>
      <c r="P35" s="35">
        <f t="shared" si="6"/>
        <v>0</v>
      </c>
      <c r="Q35" s="58"/>
      <c r="R35" s="35">
        <f t="shared" si="7"/>
        <v>-49.312647948910659</v>
      </c>
      <c r="S35" s="66"/>
      <c r="T35" s="89">
        <f t="shared" si="8"/>
        <v>8.8877799134461144E-2</v>
      </c>
      <c r="U35" s="90">
        <f t="shared" si="9"/>
        <v>1.388877799134461</v>
      </c>
    </row>
    <row r="36" spans="1:21">
      <c r="A36" s="74">
        <v>36544</v>
      </c>
      <c r="B36" s="75">
        <v>5.0799999999999999E-4</v>
      </c>
      <c r="C36" s="76">
        <v>1.3676074585481758E-3</v>
      </c>
      <c r="D36" s="77">
        <f t="shared" si="10"/>
        <v>1.4864121667370156</v>
      </c>
      <c r="E36" s="35">
        <f t="shared" si="11"/>
        <v>14728.243334740311</v>
      </c>
      <c r="F36" s="117"/>
      <c r="G36" s="58"/>
      <c r="H36" s="77">
        <f t="shared" si="1"/>
        <v>10.16</v>
      </c>
      <c r="I36" s="58"/>
      <c r="J36" s="35">
        <f t="shared" si="2"/>
        <v>18.287999999999997</v>
      </c>
      <c r="K36" s="58"/>
      <c r="L36" s="83">
        <f t="shared" si="3"/>
        <v>27.352149170963518</v>
      </c>
      <c r="M36" s="65"/>
      <c r="N36" s="35">
        <f t="shared" si="4"/>
        <v>0</v>
      </c>
      <c r="O36" s="35">
        <f t="shared" si="5"/>
        <v>0</v>
      </c>
      <c r="P36" s="35">
        <f t="shared" si="6"/>
        <v>0</v>
      </c>
      <c r="Q36" s="58"/>
      <c r="R36" s="35">
        <f t="shared" si="7"/>
        <v>1.095850829036479</v>
      </c>
      <c r="S36" s="66"/>
      <c r="T36" s="89">
        <f t="shared" si="8"/>
        <v>8.6412166737015683E-2</v>
      </c>
      <c r="U36" s="90">
        <f t="shared" si="9"/>
        <v>1.3864121667370155</v>
      </c>
    </row>
    <row r="37" spans="1:21">
      <c r="A37" s="74">
        <v>36545</v>
      </c>
      <c r="B37" s="75">
        <v>0</v>
      </c>
      <c r="C37" s="76">
        <v>2.5024705373609692E-3</v>
      </c>
      <c r="D37" s="77">
        <f t="shared" si="10"/>
        <v>1.4864669592784674</v>
      </c>
      <c r="E37" s="35">
        <f t="shared" si="11"/>
        <v>14729.339185569348</v>
      </c>
      <c r="F37" s="117"/>
      <c r="G37" s="58"/>
      <c r="H37" s="77">
        <f t="shared" si="1"/>
        <v>0</v>
      </c>
      <c r="I37" s="58"/>
      <c r="J37" s="35">
        <f t="shared" si="2"/>
        <v>0</v>
      </c>
      <c r="K37" s="58"/>
      <c r="L37" s="83">
        <f t="shared" si="3"/>
        <v>50.049410747219383</v>
      </c>
      <c r="M37" s="65"/>
      <c r="N37" s="35">
        <f t="shared" si="4"/>
        <v>0</v>
      </c>
      <c r="O37" s="35">
        <f t="shared" si="5"/>
        <v>0</v>
      </c>
      <c r="P37" s="35">
        <f t="shared" si="6"/>
        <v>0</v>
      </c>
      <c r="Q37" s="58"/>
      <c r="R37" s="35">
        <f t="shared" si="7"/>
        <v>-50.049410747219383</v>
      </c>
      <c r="S37" s="66"/>
      <c r="T37" s="89">
        <f t="shared" si="8"/>
        <v>8.6466959278467481E-2</v>
      </c>
      <c r="U37" s="90">
        <f t="shared" si="9"/>
        <v>1.3864669592784673</v>
      </c>
    </row>
    <row r="38" spans="1:21">
      <c r="A38" s="74">
        <v>36546</v>
      </c>
      <c r="B38" s="75">
        <v>0</v>
      </c>
      <c r="C38" s="76">
        <v>1.6572321465979825E-3</v>
      </c>
      <c r="D38" s="77">
        <f t="shared" si="10"/>
        <v>1.4839644887411065</v>
      </c>
      <c r="E38" s="35">
        <f t="shared" si="11"/>
        <v>14679.289774822129</v>
      </c>
      <c r="F38" s="117"/>
      <c r="G38" s="58"/>
      <c r="H38" s="77">
        <f t="shared" si="1"/>
        <v>0</v>
      </c>
      <c r="I38" s="58"/>
      <c r="J38" s="35">
        <f t="shared" si="2"/>
        <v>0</v>
      </c>
      <c r="K38" s="58"/>
      <c r="L38" s="83">
        <f t="shared" si="3"/>
        <v>33.144642931959652</v>
      </c>
      <c r="M38" s="65"/>
      <c r="N38" s="35">
        <f t="shared" si="4"/>
        <v>0</v>
      </c>
      <c r="O38" s="35">
        <f t="shared" si="5"/>
        <v>0</v>
      </c>
      <c r="P38" s="35">
        <f t="shared" si="6"/>
        <v>0</v>
      </c>
      <c r="Q38" s="58"/>
      <c r="R38" s="35">
        <f t="shared" si="7"/>
        <v>-33.144642931959652</v>
      </c>
      <c r="S38" s="66"/>
      <c r="T38" s="89">
        <f t="shared" si="8"/>
        <v>8.3964488741106624E-2</v>
      </c>
      <c r="U38" s="90">
        <f t="shared" si="9"/>
        <v>1.3839644887411064</v>
      </c>
    </row>
    <row r="39" spans="1:21">
      <c r="A39" s="74">
        <v>36547</v>
      </c>
      <c r="B39" s="75">
        <v>0</v>
      </c>
      <c r="C39" s="76">
        <v>2.1885929307520306E-3</v>
      </c>
      <c r="D39" s="77">
        <f t="shared" si="10"/>
        <v>1.4823072565945083</v>
      </c>
      <c r="E39" s="35">
        <f t="shared" si="11"/>
        <v>14646.145131890169</v>
      </c>
      <c r="F39" s="117"/>
      <c r="G39" s="58"/>
      <c r="H39" s="77">
        <f t="shared" si="1"/>
        <v>0</v>
      </c>
      <c r="I39" s="58"/>
      <c r="J39" s="35">
        <f t="shared" si="2"/>
        <v>0</v>
      </c>
      <c r="K39" s="58"/>
      <c r="L39" s="83">
        <f t="shared" si="3"/>
        <v>43.771858615040614</v>
      </c>
      <c r="M39" s="65"/>
      <c r="N39" s="35">
        <f t="shared" si="4"/>
        <v>0</v>
      </c>
      <c r="O39" s="35">
        <f t="shared" si="5"/>
        <v>0</v>
      </c>
      <c r="P39" s="35">
        <f t="shared" si="6"/>
        <v>0</v>
      </c>
      <c r="Q39" s="58"/>
      <c r="R39" s="35">
        <f t="shared" si="7"/>
        <v>-43.771858615040614</v>
      </c>
      <c r="S39" s="66"/>
      <c r="T39" s="89">
        <f t="shared" si="8"/>
        <v>8.2307256594508438E-2</v>
      </c>
      <c r="U39" s="90">
        <f t="shared" si="9"/>
        <v>1.3823072565945083</v>
      </c>
    </row>
    <row r="40" spans="1:21">
      <c r="A40" s="74">
        <v>36548</v>
      </c>
      <c r="B40" s="75">
        <v>3.2003999999999998E-2</v>
      </c>
      <c r="C40" s="76">
        <v>2.9519463337246564E-3</v>
      </c>
      <c r="D40" s="77">
        <f t="shared" si="10"/>
        <v>1.4801186636637564</v>
      </c>
      <c r="E40" s="35">
        <f t="shared" si="11"/>
        <v>14602.373273275129</v>
      </c>
      <c r="F40" s="117"/>
      <c r="G40" s="58"/>
      <c r="H40" s="77">
        <f t="shared" si="1"/>
        <v>640.07999999999993</v>
      </c>
      <c r="I40" s="58"/>
      <c r="J40" s="35">
        <f t="shared" si="2"/>
        <v>1152.144</v>
      </c>
      <c r="K40" s="58"/>
      <c r="L40" s="83">
        <f t="shared" si="3"/>
        <v>59.038926674493126</v>
      </c>
      <c r="M40" s="65"/>
      <c r="N40" s="35">
        <f t="shared" si="4"/>
        <v>0</v>
      </c>
      <c r="O40" s="35">
        <f t="shared" si="5"/>
        <v>0</v>
      </c>
      <c r="P40" s="35">
        <f t="shared" si="6"/>
        <v>0</v>
      </c>
      <c r="Q40" s="58"/>
      <c r="R40" s="35">
        <f t="shared" si="7"/>
        <v>1733.1850733255069</v>
      </c>
      <c r="S40" s="66"/>
      <c r="T40" s="89">
        <f t="shared" si="8"/>
        <v>8.0118663663756529E-2</v>
      </c>
      <c r="U40" s="90">
        <f t="shared" si="9"/>
        <v>1.3801186636637564</v>
      </c>
    </row>
    <row r="41" spans="1:21">
      <c r="A41" s="74">
        <v>36549</v>
      </c>
      <c r="B41" s="75">
        <v>1.8287999999999999E-2</v>
      </c>
      <c r="C41" s="76">
        <v>1.7549470730135821E-3</v>
      </c>
      <c r="D41" s="77">
        <f t="shared" si="10"/>
        <v>1.5667779173300318</v>
      </c>
      <c r="E41" s="35">
        <f t="shared" si="11"/>
        <v>16335.558346600636</v>
      </c>
      <c r="F41" s="117"/>
      <c r="G41" s="58"/>
      <c r="H41" s="77">
        <f t="shared" si="1"/>
        <v>365.76</v>
      </c>
      <c r="I41" s="58"/>
      <c r="J41" s="35">
        <f t="shared" si="2"/>
        <v>658.36799999999982</v>
      </c>
      <c r="K41" s="58"/>
      <c r="L41" s="83">
        <f t="shared" si="3"/>
        <v>35.098941460271639</v>
      </c>
      <c r="M41" s="65"/>
      <c r="N41" s="35">
        <f t="shared" si="4"/>
        <v>2641.6333605648347</v>
      </c>
      <c r="O41" s="35">
        <f t="shared" si="5"/>
        <v>1335.558346600636</v>
      </c>
      <c r="P41" s="35">
        <f t="shared" si="6"/>
        <v>1335.558346600636</v>
      </c>
      <c r="Q41" s="58"/>
      <c r="R41" s="35">
        <f t="shared" si="7"/>
        <v>-346.5292880609079</v>
      </c>
      <c r="S41" s="66"/>
      <c r="T41" s="89">
        <f t="shared" si="8"/>
        <v>0.16677791733003189</v>
      </c>
      <c r="U41" s="90">
        <f t="shared" si="9"/>
        <v>1.4667779173300317</v>
      </c>
    </row>
    <row r="42" spans="1:21">
      <c r="A42" s="74">
        <v>36550</v>
      </c>
      <c r="B42" s="75">
        <v>3.8099999999999996E-3</v>
      </c>
      <c r="C42" s="76">
        <v>1.31452625256673E-3</v>
      </c>
      <c r="D42" s="77">
        <f t="shared" si="10"/>
        <v>1.5494514529269863</v>
      </c>
      <c r="E42" s="35">
        <f t="shared" si="11"/>
        <v>15989.029058539727</v>
      </c>
      <c r="F42" s="117"/>
      <c r="G42" s="58"/>
      <c r="H42" s="77">
        <f t="shared" si="1"/>
        <v>76.199999999999989</v>
      </c>
      <c r="I42" s="58"/>
      <c r="J42" s="35">
        <f t="shared" si="2"/>
        <v>137.15999999999997</v>
      </c>
      <c r="K42" s="58"/>
      <c r="L42" s="83">
        <f t="shared" si="3"/>
        <v>26.290525051334601</v>
      </c>
      <c r="M42" s="65"/>
      <c r="N42" s="35">
        <f t="shared" si="4"/>
        <v>1683.4174296768617</v>
      </c>
      <c r="O42" s="35">
        <f t="shared" si="5"/>
        <v>989.0290585397255</v>
      </c>
      <c r="P42" s="35">
        <f t="shared" si="6"/>
        <v>989.0290585397255</v>
      </c>
      <c r="Q42" s="58"/>
      <c r="R42" s="35">
        <f t="shared" si="7"/>
        <v>-801.95958359106021</v>
      </c>
      <c r="S42" s="66"/>
      <c r="T42" s="89">
        <f t="shared" si="8"/>
        <v>0.14945145292698636</v>
      </c>
      <c r="U42" s="90">
        <f t="shared" si="9"/>
        <v>1.4494514529269862</v>
      </c>
    </row>
    <row r="43" spans="1:21">
      <c r="A43" s="74">
        <v>36551</v>
      </c>
      <c r="B43" s="75">
        <v>2.5400000000000002E-3</v>
      </c>
      <c r="C43" s="76">
        <v>1.191700283903376E-3</v>
      </c>
      <c r="D43" s="77">
        <f t="shared" si="10"/>
        <v>1.5093534737474332</v>
      </c>
      <c r="E43" s="35">
        <f t="shared" si="11"/>
        <v>15187.069474948667</v>
      </c>
      <c r="F43" s="117"/>
      <c r="G43" s="58"/>
      <c r="H43" s="77">
        <f t="shared" si="1"/>
        <v>50.800000000000004</v>
      </c>
      <c r="I43" s="58"/>
      <c r="J43" s="35">
        <f t="shared" si="2"/>
        <v>91.44</v>
      </c>
      <c r="K43" s="58"/>
      <c r="L43" s="83">
        <f t="shared" si="3"/>
        <v>23.83400567806752</v>
      </c>
      <c r="M43" s="65"/>
      <c r="N43" s="35">
        <f t="shared" si="4"/>
        <v>138.47858997390671</v>
      </c>
      <c r="O43" s="35">
        <f t="shared" si="5"/>
        <v>187.06947494866455</v>
      </c>
      <c r="P43" s="35">
        <f t="shared" si="6"/>
        <v>138.47858997390671</v>
      </c>
      <c r="Q43" s="58"/>
      <c r="R43" s="35">
        <f t="shared" si="7"/>
        <v>-20.072595651974211</v>
      </c>
      <c r="S43" s="66"/>
      <c r="T43" s="89">
        <f t="shared" si="8"/>
        <v>0.10935347374743332</v>
      </c>
      <c r="U43" s="90">
        <f t="shared" si="9"/>
        <v>1.4093534737474331</v>
      </c>
    </row>
    <row r="44" spans="1:21">
      <c r="A44" s="74">
        <v>36552</v>
      </c>
      <c r="B44" s="75">
        <v>0</v>
      </c>
      <c r="C44" s="76">
        <v>1.4508158891025176E-3</v>
      </c>
      <c r="D44" s="77">
        <f t="shared" si="10"/>
        <v>1.5083498439648344</v>
      </c>
      <c r="E44" s="35">
        <f t="shared" si="11"/>
        <v>15166.996879296692</v>
      </c>
      <c r="F44" s="117"/>
      <c r="G44" s="58"/>
      <c r="H44" s="77">
        <f t="shared" si="1"/>
        <v>0</v>
      </c>
      <c r="I44" s="58"/>
      <c r="J44" s="35">
        <f t="shared" si="2"/>
        <v>0</v>
      </c>
      <c r="K44" s="58"/>
      <c r="L44" s="83">
        <f t="shared" si="3"/>
        <v>29.016317782050351</v>
      </c>
      <c r="M44" s="65"/>
      <c r="N44" s="35">
        <f t="shared" si="4"/>
        <v>116.79944390276992</v>
      </c>
      <c r="O44" s="35">
        <f t="shared" si="5"/>
        <v>166.99687929668806</v>
      </c>
      <c r="P44" s="35">
        <f t="shared" si="6"/>
        <v>116.79944390276992</v>
      </c>
      <c r="Q44" s="58"/>
      <c r="R44" s="35">
        <f t="shared" si="7"/>
        <v>-145.81576168482027</v>
      </c>
      <c r="S44" s="66"/>
      <c r="T44" s="89">
        <f t="shared" si="8"/>
        <v>0.10834984396483449</v>
      </c>
      <c r="U44" s="90">
        <f t="shared" si="9"/>
        <v>1.4083498439648343</v>
      </c>
    </row>
    <row r="45" spans="1:21">
      <c r="A45" s="74">
        <v>36553</v>
      </c>
      <c r="B45" s="75">
        <v>6.3499999999999997E-3</v>
      </c>
      <c r="C45" s="76">
        <v>1.4747945343575992E-3</v>
      </c>
      <c r="D45" s="77">
        <f t="shared" si="10"/>
        <v>1.5010590558805936</v>
      </c>
      <c r="E45" s="35">
        <f t="shared" si="11"/>
        <v>15021.181117611872</v>
      </c>
      <c r="F45" s="117"/>
      <c r="G45" s="58"/>
      <c r="H45" s="77">
        <f t="shared" si="1"/>
        <v>127</v>
      </c>
      <c r="I45" s="58"/>
      <c r="J45" s="35">
        <f t="shared" si="2"/>
        <v>228.6</v>
      </c>
      <c r="K45" s="58"/>
      <c r="L45" s="83">
        <f t="shared" si="3"/>
        <v>29.495890687151984</v>
      </c>
      <c r="M45" s="65"/>
      <c r="N45" s="35">
        <f t="shared" si="4"/>
        <v>5.2759606701069313</v>
      </c>
      <c r="O45" s="35">
        <f t="shared" si="5"/>
        <v>21.18111761187258</v>
      </c>
      <c r="P45" s="35">
        <f t="shared" si="6"/>
        <v>5.2759606701069313</v>
      </c>
      <c r="Q45" s="58"/>
      <c r="R45" s="35">
        <f t="shared" si="7"/>
        <v>320.8281486427411</v>
      </c>
      <c r="S45" s="66"/>
      <c r="T45" s="89">
        <f t="shared" si="8"/>
        <v>0.10105905588059372</v>
      </c>
      <c r="U45" s="90">
        <f t="shared" si="9"/>
        <v>1.4010590558805935</v>
      </c>
    </row>
    <row r="46" spans="1:21">
      <c r="A46" s="74">
        <v>36554</v>
      </c>
      <c r="B46" s="75">
        <v>2.5399999999999999E-4</v>
      </c>
      <c r="C46" s="76">
        <v>1.8166959671637986E-3</v>
      </c>
      <c r="D46" s="77">
        <f t="shared" si="10"/>
        <v>1.5171004633127305</v>
      </c>
      <c r="E46" s="35">
        <f t="shared" si="11"/>
        <v>15342.009266254612</v>
      </c>
      <c r="F46" s="117"/>
      <c r="G46" s="58"/>
      <c r="H46" s="77">
        <f t="shared" si="1"/>
        <v>5.08</v>
      </c>
      <c r="I46" s="58"/>
      <c r="J46" s="35">
        <f t="shared" si="2"/>
        <v>9.1439999999999984</v>
      </c>
      <c r="K46" s="58"/>
      <c r="L46" s="83">
        <f t="shared" si="3"/>
        <v>36.333919343275973</v>
      </c>
      <c r="M46" s="65"/>
      <c r="N46" s="35">
        <f t="shared" si="4"/>
        <v>342.32218934358218</v>
      </c>
      <c r="O46" s="35">
        <f t="shared" si="5"/>
        <v>342.00926625461034</v>
      </c>
      <c r="P46" s="35">
        <f t="shared" si="6"/>
        <v>342.00926625461034</v>
      </c>
      <c r="Q46" s="58"/>
      <c r="R46" s="35">
        <f t="shared" si="7"/>
        <v>-364.11918559788631</v>
      </c>
      <c r="S46" s="66"/>
      <c r="T46" s="89">
        <f t="shared" si="8"/>
        <v>0.11710046331273061</v>
      </c>
      <c r="U46" s="90">
        <f t="shared" si="9"/>
        <v>1.4171004633127304</v>
      </c>
    </row>
    <row r="47" spans="1:21">
      <c r="A47" s="74">
        <v>36555</v>
      </c>
      <c r="B47" s="75">
        <v>1.1176E-2</v>
      </c>
      <c r="C47" s="76">
        <v>2.6157974125159082E-3</v>
      </c>
      <c r="D47" s="77">
        <f t="shared" si="10"/>
        <v>1.4988945040328363</v>
      </c>
      <c r="E47" s="35">
        <f t="shared" si="11"/>
        <v>14977.890080656725</v>
      </c>
      <c r="F47" s="117"/>
      <c r="G47" s="58"/>
      <c r="H47" s="77">
        <f t="shared" si="1"/>
        <v>223.52</v>
      </c>
      <c r="I47" s="58"/>
      <c r="J47" s="35">
        <f t="shared" si="2"/>
        <v>402.33600000000001</v>
      </c>
      <c r="K47" s="58"/>
      <c r="L47" s="83">
        <f t="shared" si="3"/>
        <v>52.315948250318165</v>
      </c>
      <c r="M47" s="65"/>
      <c r="N47" s="35">
        <f t="shared" si="4"/>
        <v>0</v>
      </c>
      <c r="O47" s="35">
        <f t="shared" si="5"/>
        <v>0</v>
      </c>
      <c r="P47" s="35">
        <f t="shared" si="6"/>
        <v>0</v>
      </c>
      <c r="Q47" s="58"/>
      <c r="R47" s="35">
        <f t="shared" si="7"/>
        <v>573.54005174968188</v>
      </c>
      <c r="S47" s="66"/>
      <c r="T47" s="89">
        <f t="shared" si="8"/>
        <v>9.8894504032836394E-2</v>
      </c>
      <c r="U47" s="90">
        <f t="shared" si="9"/>
        <v>1.3988945040328362</v>
      </c>
    </row>
    <row r="48" spans="1:21">
      <c r="A48" s="74">
        <v>36556</v>
      </c>
      <c r="B48" s="75">
        <v>2.032E-3</v>
      </c>
      <c r="C48" s="76">
        <v>1.0418918021726424E-3</v>
      </c>
      <c r="D48" s="77">
        <f t="shared" si="10"/>
        <v>1.5275715066203204</v>
      </c>
      <c r="E48" s="35">
        <f t="shared" si="11"/>
        <v>15551.430132406407</v>
      </c>
      <c r="F48" s="117"/>
      <c r="G48" s="58"/>
      <c r="H48" s="77">
        <f t="shared" si="1"/>
        <v>40.64</v>
      </c>
      <c r="I48" s="58"/>
      <c r="J48" s="35">
        <f t="shared" si="2"/>
        <v>73.151999999999987</v>
      </c>
      <c r="K48" s="58"/>
      <c r="L48" s="83">
        <f t="shared" si="3"/>
        <v>20.83783604345285</v>
      </c>
      <c r="M48" s="65"/>
      <c r="N48" s="35">
        <f t="shared" si="4"/>
        <v>700.83209586318515</v>
      </c>
      <c r="O48" s="35">
        <f t="shared" si="5"/>
        <v>551.43013240640744</v>
      </c>
      <c r="P48" s="35">
        <f t="shared" si="6"/>
        <v>551.43013240640744</v>
      </c>
      <c r="Q48" s="58"/>
      <c r="R48" s="35">
        <f t="shared" si="7"/>
        <v>-458.47596844986032</v>
      </c>
      <c r="S48" s="66"/>
      <c r="T48" s="89">
        <f t="shared" si="8"/>
        <v>0.12757150662032046</v>
      </c>
      <c r="U48" s="90">
        <f t="shared" si="9"/>
        <v>1.4275715066203203</v>
      </c>
    </row>
    <row r="49" spans="1:21">
      <c r="A49" s="74">
        <v>36557</v>
      </c>
      <c r="B49" s="75">
        <v>0</v>
      </c>
      <c r="C49" s="76">
        <v>2.3364729888832674E-3</v>
      </c>
      <c r="D49" s="77">
        <f t="shared" si="10"/>
        <v>1.5046477081978273</v>
      </c>
      <c r="E49" s="35">
        <f t="shared" si="11"/>
        <v>15092.954163956547</v>
      </c>
      <c r="F49" s="117"/>
      <c r="G49" s="58"/>
      <c r="H49" s="77">
        <f t="shared" si="1"/>
        <v>0</v>
      </c>
      <c r="I49" s="58"/>
      <c r="J49" s="35">
        <f t="shared" si="2"/>
        <v>0</v>
      </c>
      <c r="K49" s="58"/>
      <c r="L49" s="83">
        <f t="shared" si="3"/>
        <v>46.729459777665348</v>
      </c>
      <c r="M49" s="65"/>
      <c r="N49" s="35">
        <f t="shared" si="4"/>
        <v>48.504442303968474</v>
      </c>
      <c r="O49" s="35">
        <f t="shared" si="5"/>
        <v>92.954163956546765</v>
      </c>
      <c r="P49" s="35">
        <f t="shared" si="6"/>
        <v>48.504442303968474</v>
      </c>
      <c r="Q49" s="58"/>
      <c r="R49" s="35">
        <f t="shared" si="7"/>
        <v>-95.233902081633829</v>
      </c>
      <c r="S49" s="66"/>
      <c r="T49" s="89">
        <f t="shared" si="8"/>
        <v>0.10464770819782743</v>
      </c>
      <c r="U49" s="90">
        <f t="shared" si="9"/>
        <v>1.4046477081978272</v>
      </c>
    </row>
    <row r="50" spans="1:21">
      <c r="A50" s="74">
        <v>36558</v>
      </c>
      <c r="B50" s="75">
        <v>0</v>
      </c>
      <c r="C50" s="76">
        <v>2.2945716646500837E-3</v>
      </c>
      <c r="D50" s="77">
        <f t="shared" si="10"/>
        <v>1.4998860130937457</v>
      </c>
      <c r="E50" s="35">
        <f t="shared" si="11"/>
        <v>14997.720261874912</v>
      </c>
      <c r="F50" s="117"/>
      <c r="G50" s="58"/>
      <c r="H50" s="77">
        <f t="shared" si="1"/>
        <v>0</v>
      </c>
      <c r="I50" s="58"/>
      <c r="J50" s="35">
        <f t="shared" si="2"/>
        <v>0</v>
      </c>
      <c r="K50" s="58"/>
      <c r="L50" s="83">
        <f t="shared" si="3"/>
        <v>45.891433293001676</v>
      </c>
      <c r="M50" s="65"/>
      <c r="N50" s="35">
        <f t="shared" si="4"/>
        <v>0</v>
      </c>
      <c r="O50" s="35">
        <f t="shared" si="5"/>
        <v>0</v>
      </c>
      <c r="P50" s="35">
        <f t="shared" si="6"/>
        <v>0</v>
      </c>
      <c r="Q50" s="58"/>
      <c r="R50" s="35">
        <f t="shared" si="7"/>
        <v>-45.891433293001676</v>
      </c>
      <c r="S50" s="66"/>
      <c r="T50" s="89">
        <f t="shared" si="8"/>
        <v>9.9886013093745785E-2</v>
      </c>
      <c r="U50" s="90">
        <f t="shared" si="9"/>
        <v>1.3998860130937456</v>
      </c>
    </row>
    <row r="51" spans="1:21">
      <c r="A51" s="74">
        <v>36559</v>
      </c>
      <c r="B51" s="75">
        <v>0</v>
      </c>
      <c r="C51" s="76">
        <v>2.8447320443173805E-3</v>
      </c>
      <c r="D51" s="77">
        <f t="shared" si="10"/>
        <v>1.4975914414290956</v>
      </c>
      <c r="E51" s="35">
        <f t="shared" si="11"/>
        <v>14951.828828581911</v>
      </c>
      <c r="F51" s="117"/>
      <c r="G51" s="58"/>
      <c r="H51" s="77">
        <f t="shared" si="1"/>
        <v>0</v>
      </c>
      <c r="I51" s="58"/>
      <c r="J51" s="35">
        <f t="shared" si="2"/>
        <v>0</v>
      </c>
      <c r="K51" s="58"/>
      <c r="L51" s="83">
        <f t="shared" si="3"/>
        <v>56.894640886347609</v>
      </c>
      <c r="M51" s="65"/>
      <c r="N51" s="35">
        <f t="shared" si="4"/>
        <v>0</v>
      </c>
      <c r="O51" s="35">
        <f t="shared" si="5"/>
        <v>0</v>
      </c>
      <c r="P51" s="35">
        <f t="shared" si="6"/>
        <v>0</v>
      </c>
      <c r="Q51" s="58"/>
      <c r="R51" s="35">
        <f t="shared" si="7"/>
        <v>-56.894640886347609</v>
      </c>
      <c r="S51" s="66"/>
      <c r="T51" s="89">
        <f t="shared" si="8"/>
        <v>9.7591441429095704E-2</v>
      </c>
      <c r="U51" s="90">
        <f t="shared" si="9"/>
        <v>1.3975914414290955</v>
      </c>
    </row>
    <row r="52" spans="1:21">
      <c r="A52" s="74">
        <v>36560</v>
      </c>
      <c r="B52" s="75">
        <v>0</v>
      </c>
      <c r="C52" s="76">
        <v>2.9865275185781593E-3</v>
      </c>
      <c r="D52" s="77">
        <f t="shared" si="10"/>
        <v>1.4947467093847782</v>
      </c>
      <c r="E52" s="35">
        <f t="shared" si="11"/>
        <v>14894.934187695562</v>
      </c>
      <c r="F52" s="117"/>
      <c r="G52" s="58"/>
      <c r="H52" s="77">
        <f t="shared" si="1"/>
        <v>0</v>
      </c>
      <c r="I52" s="58"/>
      <c r="J52" s="35">
        <f t="shared" si="2"/>
        <v>0</v>
      </c>
      <c r="K52" s="58"/>
      <c r="L52" s="83">
        <f t="shared" si="3"/>
        <v>59.730550371563183</v>
      </c>
      <c r="M52" s="65"/>
      <c r="N52" s="35">
        <f t="shared" si="4"/>
        <v>0</v>
      </c>
      <c r="O52" s="35">
        <f t="shared" si="5"/>
        <v>0</v>
      </c>
      <c r="P52" s="35">
        <f t="shared" si="6"/>
        <v>0</v>
      </c>
      <c r="Q52" s="58"/>
      <c r="R52" s="35">
        <f t="shared" si="7"/>
        <v>-59.730550371563183</v>
      </c>
      <c r="S52" s="66"/>
      <c r="T52" s="89">
        <f t="shared" si="8"/>
        <v>9.4746709384778249E-2</v>
      </c>
      <c r="U52" s="90">
        <f t="shared" si="9"/>
        <v>1.3947467093847781</v>
      </c>
    </row>
    <row r="53" spans="1:21">
      <c r="A53" s="74">
        <v>36561</v>
      </c>
      <c r="B53" s="75">
        <v>0</v>
      </c>
      <c r="C53" s="76">
        <v>2.0847618506079977E-3</v>
      </c>
      <c r="D53" s="77">
        <f t="shared" si="10"/>
        <v>1.4917601818661999</v>
      </c>
      <c r="E53" s="35">
        <f t="shared" si="11"/>
        <v>14835.203637323999</v>
      </c>
      <c r="F53" s="117"/>
      <c r="G53" s="58"/>
      <c r="H53" s="77">
        <f t="shared" si="1"/>
        <v>0</v>
      </c>
      <c r="I53" s="58"/>
      <c r="J53" s="35">
        <f t="shared" si="2"/>
        <v>0</v>
      </c>
      <c r="K53" s="58"/>
      <c r="L53" s="83">
        <f t="shared" si="3"/>
        <v>41.695237012159957</v>
      </c>
      <c r="M53" s="65"/>
      <c r="N53" s="35">
        <f t="shared" si="4"/>
        <v>0</v>
      </c>
      <c r="O53" s="35">
        <f t="shared" si="5"/>
        <v>0</v>
      </c>
      <c r="P53" s="35">
        <f t="shared" si="6"/>
        <v>0</v>
      </c>
      <c r="Q53" s="58"/>
      <c r="R53" s="35">
        <f t="shared" si="7"/>
        <v>-41.695237012159957</v>
      </c>
      <c r="S53" s="66"/>
      <c r="T53" s="89">
        <f t="shared" si="8"/>
        <v>9.1760181866199941E-2</v>
      </c>
      <c r="U53" s="90">
        <f t="shared" si="9"/>
        <v>1.3917601818661998</v>
      </c>
    </row>
    <row r="54" spans="1:21">
      <c r="A54" s="74">
        <v>36562</v>
      </c>
      <c r="B54" s="75">
        <v>0</v>
      </c>
      <c r="C54" s="76">
        <v>2.4629460256063223E-3</v>
      </c>
      <c r="D54" s="77">
        <f t="shared" si="10"/>
        <v>1.4896754200155919</v>
      </c>
      <c r="E54" s="35">
        <f t="shared" si="11"/>
        <v>14793.508400311839</v>
      </c>
      <c r="F54" s="117"/>
      <c r="G54" s="58"/>
      <c r="H54" s="77">
        <f t="shared" si="1"/>
        <v>0</v>
      </c>
      <c r="I54" s="58"/>
      <c r="J54" s="35">
        <f t="shared" si="2"/>
        <v>0</v>
      </c>
      <c r="K54" s="58"/>
      <c r="L54" s="83">
        <f t="shared" si="3"/>
        <v>49.258920512126444</v>
      </c>
      <c r="M54" s="65"/>
      <c r="N54" s="35">
        <f t="shared" si="4"/>
        <v>0</v>
      </c>
      <c r="O54" s="35">
        <f t="shared" si="5"/>
        <v>0</v>
      </c>
      <c r="P54" s="35">
        <f t="shared" si="6"/>
        <v>0</v>
      </c>
      <c r="Q54" s="58"/>
      <c r="R54" s="35">
        <f t="shared" si="7"/>
        <v>-49.258920512126444</v>
      </c>
      <c r="S54" s="66"/>
      <c r="T54" s="89">
        <f t="shared" si="8"/>
        <v>8.9675420015592033E-2</v>
      </c>
      <c r="U54" s="90">
        <f t="shared" si="9"/>
        <v>1.3896754200155919</v>
      </c>
    </row>
    <row r="55" spans="1:21">
      <c r="A55" s="74">
        <v>36563</v>
      </c>
      <c r="B55" s="75">
        <v>0</v>
      </c>
      <c r="C55" s="76">
        <v>2.7316060479119315E-3</v>
      </c>
      <c r="D55" s="77">
        <f t="shared" si="10"/>
        <v>1.4872124739899857</v>
      </c>
      <c r="E55" s="35">
        <f t="shared" si="11"/>
        <v>14744.249479799713</v>
      </c>
      <c r="F55" s="117"/>
      <c r="G55" s="58"/>
      <c r="H55" s="77">
        <f t="shared" si="1"/>
        <v>0</v>
      </c>
      <c r="I55" s="58"/>
      <c r="J55" s="35">
        <f t="shared" si="2"/>
        <v>0</v>
      </c>
      <c r="K55" s="58"/>
      <c r="L55" s="83">
        <f t="shared" si="3"/>
        <v>54.63212095823863</v>
      </c>
      <c r="M55" s="65"/>
      <c r="N55" s="35">
        <f t="shared" si="4"/>
        <v>0</v>
      </c>
      <c r="O55" s="35">
        <f t="shared" si="5"/>
        <v>0</v>
      </c>
      <c r="P55" s="35">
        <f t="shared" si="6"/>
        <v>0</v>
      </c>
      <c r="Q55" s="58"/>
      <c r="R55" s="35">
        <f t="shared" si="7"/>
        <v>-54.63212095823863</v>
      </c>
      <c r="S55" s="66"/>
      <c r="T55" s="89">
        <f t="shared" si="8"/>
        <v>8.7212473989985773E-2</v>
      </c>
      <c r="U55" s="90">
        <f t="shared" si="9"/>
        <v>1.3872124739899856</v>
      </c>
    </row>
    <row r="56" spans="1:21">
      <c r="A56" s="74">
        <v>36564</v>
      </c>
      <c r="B56" s="75">
        <v>0</v>
      </c>
      <c r="C56" s="76">
        <v>2.7130365662188559E-3</v>
      </c>
      <c r="D56" s="77">
        <f t="shared" si="10"/>
        <v>1.4844808679420738</v>
      </c>
      <c r="E56" s="35">
        <f t="shared" si="11"/>
        <v>14689.617358841475</v>
      </c>
      <c r="F56" s="117"/>
      <c r="G56" s="58"/>
      <c r="H56" s="77">
        <f t="shared" si="1"/>
        <v>0</v>
      </c>
      <c r="I56" s="58"/>
      <c r="J56" s="35">
        <f t="shared" si="2"/>
        <v>0</v>
      </c>
      <c r="K56" s="58"/>
      <c r="L56" s="83">
        <f t="shared" si="3"/>
        <v>54.260731324377119</v>
      </c>
      <c r="M56" s="65"/>
      <c r="N56" s="35">
        <f t="shared" si="4"/>
        <v>0</v>
      </c>
      <c r="O56" s="35">
        <f t="shared" si="5"/>
        <v>0</v>
      </c>
      <c r="P56" s="35">
        <f t="shared" si="6"/>
        <v>0</v>
      </c>
      <c r="Q56" s="58"/>
      <c r="R56" s="35">
        <f t="shared" si="7"/>
        <v>-54.260731324377119</v>
      </c>
      <c r="S56" s="66"/>
      <c r="T56" s="89">
        <f t="shared" si="8"/>
        <v>8.4480867942073878E-2</v>
      </c>
      <c r="U56" s="90">
        <f t="shared" si="9"/>
        <v>1.3844808679420737</v>
      </c>
    </row>
    <row r="57" spans="1:21">
      <c r="A57" s="74">
        <v>36565</v>
      </c>
      <c r="B57" s="75">
        <v>0</v>
      </c>
      <c r="C57" s="76">
        <v>2.7575412598753691E-3</v>
      </c>
      <c r="D57" s="77">
        <f t="shared" si="10"/>
        <v>1.4817678313758549</v>
      </c>
      <c r="E57" s="35">
        <f t="shared" si="11"/>
        <v>14635.356627517098</v>
      </c>
      <c r="F57" s="117"/>
      <c r="G57" s="58"/>
      <c r="H57" s="77">
        <f t="shared" si="1"/>
        <v>0</v>
      </c>
      <c r="I57" s="58"/>
      <c r="J57" s="35">
        <f t="shared" si="2"/>
        <v>0</v>
      </c>
      <c r="K57" s="58"/>
      <c r="L57" s="83">
        <f t="shared" si="3"/>
        <v>55.15082519750738</v>
      </c>
      <c r="M57" s="65"/>
      <c r="N57" s="35">
        <f t="shared" si="4"/>
        <v>0</v>
      </c>
      <c r="O57" s="35">
        <f t="shared" si="5"/>
        <v>0</v>
      </c>
      <c r="P57" s="35">
        <f t="shared" si="6"/>
        <v>0</v>
      </c>
      <c r="Q57" s="58"/>
      <c r="R57" s="35">
        <f t="shared" si="7"/>
        <v>-55.15082519750738</v>
      </c>
      <c r="S57" s="66"/>
      <c r="T57" s="89">
        <f t="shared" si="8"/>
        <v>8.1767831375854971E-2</v>
      </c>
      <c r="U57" s="90">
        <f t="shared" si="9"/>
        <v>1.3817678313758548</v>
      </c>
    </row>
    <row r="58" spans="1:21">
      <c r="A58" s="74">
        <v>36566</v>
      </c>
      <c r="B58" s="75">
        <v>0</v>
      </c>
      <c r="C58" s="76">
        <v>3.1691590677387829E-3</v>
      </c>
      <c r="D58" s="77">
        <f t="shared" si="10"/>
        <v>1.4790102901159796</v>
      </c>
      <c r="E58" s="35">
        <f t="shared" si="11"/>
        <v>14580.205802319591</v>
      </c>
      <c r="F58" s="117"/>
      <c r="G58" s="58"/>
      <c r="H58" s="77">
        <f t="shared" si="1"/>
        <v>0</v>
      </c>
      <c r="I58" s="58"/>
      <c r="J58" s="35">
        <f t="shared" si="2"/>
        <v>0</v>
      </c>
      <c r="K58" s="58"/>
      <c r="L58" s="83">
        <f t="shared" si="3"/>
        <v>63.383181354775658</v>
      </c>
      <c r="M58" s="65"/>
      <c r="N58" s="35">
        <f t="shared" si="4"/>
        <v>0</v>
      </c>
      <c r="O58" s="35">
        <f t="shared" si="5"/>
        <v>0</v>
      </c>
      <c r="P58" s="35">
        <f t="shared" si="6"/>
        <v>0</v>
      </c>
      <c r="Q58" s="58"/>
      <c r="R58" s="35">
        <f t="shared" si="7"/>
        <v>-63.383181354775658</v>
      </c>
      <c r="S58" s="66"/>
      <c r="T58" s="89">
        <f t="shared" si="8"/>
        <v>7.9010290115979709E-2</v>
      </c>
      <c r="U58" s="90">
        <f t="shared" si="9"/>
        <v>1.3790102901159795</v>
      </c>
    </row>
    <row r="59" spans="1:21">
      <c r="A59" s="74">
        <v>36567</v>
      </c>
      <c r="B59" s="75">
        <v>0</v>
      </c>
      <c r="C59" s="76">
        <v>3.1830495580491315E-3</v>
      </c>
      <c r="D59" s="77">
        <f t="shared" si="10"/>
        <v>1.4758411310482409</v>
      </c>
      <c r="E59" s="35">
        <f t="shared" si="11"/>
        <v>14516.822620964816</v>
      </c>
      <c r="F59" s="117"/>
      <c r="G59" s="58"/>
      <c r="H59" s="77">
        <f t="shared" si="1"/>
        <v>0</v>
      </c>
      <c r="I59" s="58"/>
      <c r="J59" s="35">
        <f t="shared" si="2"/>
        <v>0</v>
      </c>
      <c r="K59" s="58"/>
      <c r="L59" s="83">
        <f t="shared" si="3"/>
        <v>63.660991160982633</v>
      </c>
      <c r="M59" s="65"/>
      <c r="N59" s="35">
        <f t="shared" si="4"/>
        <v>0</v>
      </c>
      <c r="O59" s="35">
        <f t="shared" si="5"/>
        <v>0</v>
      </c>
      <c r="P59" s="35">
        <f t="shared" si="6"/>
        <v>0</v>
      </c>
      <c r="Q59" s="58"/>
      <c r="R59" s="35">
        <f t="shared" si="7"/>
        <v>-63.660991160982633</v>
      </c>
      <c r="S59" s="66"/>
      <c r="T59" s="89">
        <f t="shared" si="8"/>
        <v>7.5841131048240973E-2</v>
      </c>
      <c r="U59" s="90">
        <f t="shared" si="9"/>
        <v>1.3758411310482408</v>
      </c>
    </row>
    <row r="60" spans="1:21">
      <c r="A60" s="74">
        <v>36568</v>
      </c>
      <c r="B60" s="75">
        <v>0</v>
      </c>
      <c r="C60" s="76">
        <v>2.8562142912472201E-3</v>
      </c>
      <c r="D60" s="77">
        <f t="shared" si="10"/>
        <v>1.4726580814901917</v>
      </c>
      <c r="E60" s="35">
        <f t="shared" si="11"/>
        <v>14453.161629803833</v>
      </c>
      <c r="F60" s="117"/>
      <c r="G60" s="58"/>
      <c r="H60" s="77">
        <f t="shared" si="1"/>
        <v>0</v>
      </c>
      <c r="I60" s="58"/>
      <c r="J60" s="35">
        <f t="shared" si="2"/>
        <v>0</v>
      </c>
      <c r="K60" s="58"/>
      <c r="L60" s="83">
        <f t="shared" si="3"/>
        <v>57.124285824944401</v>
      </c>
      <c r="M60" s="65"/>
      <c r="N60" s="35">
        <f t="shared" si="4"/>
        <v>0</v>
      </c>
      <c r="O60" s="35">
        <f t="shared" si="5"/>
        <v>0</v>
      </c>
      <c r="P60" s="35">
        <f t="shared" si="6"/>
        <v>0</v>
      </c>
      <c r="Q60" s="58"/>
      <c r="R60" s="35">
        <f t="shared" si="7"/>
        <v>-57.124285824944401</v>
      </c>
      <c r="S60" s="66"/>
      <c r="T60" s="89">
        <f t="shared" si="8"/>
        <v>7.2658081490191817E-2</v>
      </c>
      <c r="U60" s="90">
        <f t="shared" si="9"/>
        <v>1.3726580814901916</v>
      </c>
    </row>
    <row r="61" spans="1:21">
      <c r="A61" s="74">
        <v>36569</v>
      </c>
      <c r="B61" s="75">
        <v>0</v>
      </c>
      <c r="C61" s="76">
        <v>3.2385833257884593E-3</v>
      </c>
      <c r="D61" s="77">
        <f t="shared" si="10"/>
        <v>1.4698018671989443</v>
      </c>
      <c r="E61" s="35">
        <f t="shared" si="11"/>
        <v>14396.037343978889</v>
      </c>
      <c r="F61" s="117"/>
      <c r="G61" s="58"/>
      <c r="H61" s="77">
        <f t="shared" si="1"/>
        <v>0</v>
      </c>
      <c r="I61" s="58"/>
      <c r="J61" s="35">
        <f t="shared" si="2"/>
        <v>0</v>
      </c>
      <c r="K61" s="58"/>
      <c r="L61" s="83">
        <f t="shared" si="3"/>
        <v>64.771666515769184</v>
      </c>
      <c r="M61" s="65"/>
      <c r="N61" s="35">
        <f t="shared" si="4"/>
        <v>0</v>
      </c>
      <c r="O61" s="35">
        <f t="shared" si="5"/>
        <v>0</v>
      </c>
      <c r="P61" s="35">
        <f t="shared" si="6"/>
        <v>0</v>
      </c>
      <c r="Q61" s="58"/>
      <c r="R61" s="35">
        <f t="shared" si="7"/>
        <v>-64.771666515769184</v>
      </c>
      <c r="S61" s="66"/>
      <c r="T61" s="89">
        <f t="shared" si="8"/>
        <v>6.9801867198944434E-2</v>
      </c>
      <c r="U61" s="90">
        <f t="shared" si="9"/>
        <v>1.3698018671989443</v>
      </c>
    </row>
    <row r="62" spans="1:21">
      <c r="A62" s="74">
        <v>36570</v>
      </c>
      <c r="B62" s="75">
        <v>1.4477999999999998E-2</v>
      </c>
      <c r="C62" s="76">
        <v>1.8806484414451868E-3</v>
      </c>
      <c r="D62" s="77">
        <f t="shared" si="10"/>
        <v>1.4665632838731559</v>
      </c>
      <c r="E62" s="35">
        <f t="shared" si="11"/>
        <v>14331.26567746312</v>
      </c>
      <c r="F62" s="117"/>
      <c r="G62" s="58"/>
      <c r="H62" s="77">
        <f t="shared" si="1"/>
        <v>289.55999999999995</v>
      </c>
      <c r="I62" s="58"/>
      <c r="J62" s="35">
        <f t="shared" si="2"/>
        <v>521.20799999999997</v>
      </c>
      <c r="K62" s="58"/>
      <c r="L62" s="83">
        <f t="shared" si="3"/>
        <v>37.612968828903739</v>
      </c>
      <c r="M62" s="65"/>
      <c r="N62" s="35">
        <f t="shared" si="4"/>
        <v>0</v>
      </c>
      <c r="O62" s="35">
        <f t="shared" si="5"/>
        <v>0</v>
      </c>
      <c r="P62" s="35">
        <f t="shared" si="6"/>
        <v>0</v>
      </c>
      <c r="Q62" s="58"/>
      <c r="R62" s="35">
        <f t="shared" si="7"/>
        <v>773.1550311710962</v>
      </c>
      <c r="S62" s="66"/>
      <c r="T62" s="89">
        <f t="shared" si="8"/>
        <v>6.6563283873156021E-2</v>
      </c>
      <c r="U62" s="90">
        <f t="shared" si="9"/>
        <v>1.3665632838731558</v>
      </c>
    </row>
    <row r="63" spans="1:21">
      <c r="A63" s="74">
        <v>36571</v>
      </c>
      <c r="B63" s="75">
        <v>0</v>
      </c>
      <c r="C63" s="76">
        <v>3.2555596381345798E-3</v>
      </c>
      <c r="D63" s="77">
        <f t="shared" si="10"/>
        <v>1.5052210354317106</v>
      </c>
      <c r="E63" s="35">
        <f t="shared" si="11"/>
        <v>15104.420708634216</v>
      </c>
      <c r="F63" s="117"/>
      <c r="G63" s="58"/>
      <c r="H63" s="77">
        <f t="shared" si="1"/>
        <v>0</v>
      </c>
      <c r="I63" s="58"/>
      <c r="J63" s="35">
        <f t="shared" si="2"/>
        <v>0</v>
      </c>
      <c r="K63" s="58"/>
      <c r="L63" s="83">
        <f t="shared" si="3"/>
        <v>65.111192762691601</v>
      </c>
      <c r="M63" s="65"/>
      <c r="N63" s="35">
        <f t="shared" si="4"/>
        <v>57.750825443714042</v>
      </c>
      <c r="O63" s="35">
        <f t="shared" si="5"/>
        <v>104.42070863421193</v>
      </c>
      <c r="P63" s="35">
        <f t="shared" si="6"/>
        <v>57.750825443714042</v>
      </c>
      <c r="Q63" s="58"/>
      <c r="R63" s="35">
        <f t="shared" si="7"/>
        <v>-122.86201820640565</v>
      </c>
      <c r="S63" s="66"/>
      <c r="T63" s="89">
        <f t="shared" si="8"/>
        <v>0.10522103543171069</v>
      </c>
      <c r="U63" s="90">
        <f t="shared" si="9"/>
        <v>1.4052210354317105</v>
      </c>
    </row>
    <row r="64" spans="1:21">
      <c r="A64" s="74">
        <v>36572</v>
      </c>
      <c r="B64" s="75">
        <v>0</v>
      </c>
      <c r="C64" s="76">
        <v>3.7965611100923783E-3</v>
      </c>
      <c r="D64" s="77">
        <f t="shared" si="10"/>
        <v>1.4990779345213905</v>
      </c>
      <c r="E64" s="35">
        <f t="shared" si="11"/>
        <v>14981.55869042781</v>
      </c>
      <c r="F64" s="117"/>
      <c r="G64" s="58"/>
      <c r="H64" s="77">
        <f t="shared" si="1"/>
        <v>0</v>
      </c>
      <c r="I64" s="58"/>
      <c r="J64" s="35">
        <f t="shared" si="2"/>
        <v>0</v>
      </c>
      <c r="K64" s="58"/>
      <c r="L64" s="83">
        <f t="shared" si="3"/>
        <v>75.931222201847561</v>
      </c>
      <c r="M64" s="65"/>
      <c r="N64" s="35">
        <f t="shared" si="4"/>
        <v>0</v>
      </c>
      <c r="O64" s="35">
        <f t="shared" si="5"/>
        <v>0</v>
      </c>
      <c r="P64" s="35">
        <f t="shared" si="6"/>
        <v>0</v>
      </c>
      <c r="Q64" s="58"/>
      <c r="R64" s="35">
        <f t="shared" si="7"/>
        <v>-75.931222201847561</v>
      </c>
      <c r="S64" s="66"/>
      <c r="T64" s="89">
        <f t="shared" si="8"/>
        <v>9.9077934521390576E-2</v>
      </c>
      <c r="U64" s="90">
        <f t="shared" si="9"/>
        <v>1.3990779345213904</v>
      </c>
    </row>
    <row r="65" spans="1:21">
      <c r="A65" s="74">
        <v>36573</v>
      </c>
      <c r="B65" s="75">
        <v>0</v>
      </c>
      <c r="C65" s="76">
        <v>3.6206542283099994E-3</v>
      </c>
      <c r="D65" s="77">
        <f t="shared" si="10"/>
        <v>1.495281373411298</v>
      </c>
      <c r="E65" s="35">
        <f t="shared" si="11"/>
        <v>14905.627468225963</v>
      </c>
      <c r="F65" s="117"/>
      <c r="G65" s="58"/>
      <c r="H65" s="77">
        <f t="shared" si="1"/>
        <v>0</v>
      </c>
      <c r="I65" s="58"/>
      <c r="J65" s="35">
        <f t="shared" si="2"/>
        <v>0</v>
      </c>
      <c r="K65" s="58"/>
      <c r="L65" s="83">
        <f t="shared" si="3"/>
        <v>72.413084566199984</v>
      </c>
      <c r="M65" s="65"/>
      <c r="N65" s="35">
        <f t="shared" si="4"/>
        <v>0</v>
      </c>
      <c r="O65" s="35">
        <f t="shared" si="5"/>
        <v>0</v>
      </c>
      <c r="P65" s="35">
        <f t="shared" si="6"/>
        <v>0</v>
      </c>
      <c r="Q65" s="58"/>
      <c r="R65" s="35">
        <f t="shared" si="7"/>
        <v>-72.413084566199984</v>
      </c>
      <c r="S65" s="66"/>
      <c r="T65" s="89">
        <f t="shared" si="8"/>
        <v>9.5281373411298054E-2</v>
      </c>
      <c r="U65" s="90">
        <f t="shared" si="9"/>
        <v>1.3952813734112979</v>
      </c>
    </row>
    <row r="66" spans="1:21">
      <c r="A66" s="74">
        <v>36574</v>
      </c>
      <c r="B66" s="75">
        <v>0</v>
      </c>
      <c r="C66" s="76">
        <v>3.4717630256174093E-3</v>
      </c>
      <c r="D66" s="77">
        <f t="shared" si="10"/>
        <v>1.491660719182988</v>
      </c>
      <c r="E66" s="35">
        <f t="shared" si="11"/>
        <v>14833.214383659762</v>
      </c>
      <c r="F66" s="117"/>
      <c r="G66" s="58"/>
      <c r="H66" s="77">
        <f t="shared" si="1"/>
        <v>0</v>
      </c>
      <c r="I66" s="58"/>
      <c r="J66" s="35">
        <f t="shared" si="2"/>
        <v>0</v>
      </c>
      <c r="K66" s="58"/>
      <c r="L66" s="83">
        <f t="shared" si="3"/>
        <v>69.435260512348194</v>
      </c>
      <c r="M66" s="65"/>
      <c r="N66" s="35">
        <f t="shared" si="4"/>
        <v>0</v>
      </c>
      <c r="O66" s="35">
        <f t="shared" si="5"/>
        <v>0</v>
      </c>
      <c r="P66" s="35">
        <f t="shared" si="6"/>
        <v>0</v>
      </c>
      <c r="Q66" s="58"/>
      <c r="R66" s="35">
        <f t="shared" si="7"/>
        <v>-69.435260512348194</v>
      </c>
      <c r="S66" s="66"/>
      <c r="T66" s="89">
        <f t="shared" si="8"/>
        <v>9.1660719182988126E-2</v>
      </c>
      <c r="U66" s="90">
        <f t="shared" si="9"/>
        <v>1.3916607191829879</v>
      </c>
    </row>
    <row r="67" spans="1:21">
      <c r="A67" s="74">
        <v>36575</v>
      </c>
      <c r="B67" s="75">
        <v>0</v>
      </c>
      <c r="C67" s="76">
        <v>3.1576419117775108E-3</v>
      </c>
      <c r="D67" s="77">
        <f t="shared" si="10"/>
        <v>1.4881889561573707</v>
      </c>
      <c r="E67" s="35">
        <f t="shared" si="11"/>
        <v>14763.779123147415</v>
      </c>
      <c r="F67" s="117"/>
      <c r="G67" s="58"/>
      <c r="H67" s="77">
        <f t="shared" si="1"/>
        <v>0</v>
      </c>
      <c r="I67" s="58"/>
      <c r="J67" s="35">
        <f t="shared" si="2"/>
        <v>0</v>
      </c>
      <c r="K67" s="58"/>
      <c r="L67" s="83">
        <f t="shared" si="3"/>
        <v>63.152838235550213</v>
      </c>
      <c r="M67" s="65"/>
      <c r="N67" s="35">
        <f t="shared" si="4"/>
        <v>0</v>
      </c>
      <c r="O67" s="35">
        <f t="shared" si="5"/>
        <v>0</v>
      </c>
      <c r="P67" s="35">
        <f t="shared" si="6"/>
        <v>0</v>
      </c>
      <c r="Q67" s="58"/>
      <c r="R67" s="35">
        <f t="shared" si="7"/>
        <v>-63.152838235550213</v>
      </c>
      <c r="S67" s="66"/>
      <c r="T67" s="89">
        <f t="shared" si="8"/>
        <v>8.8188956157370768E-2</v>
      </c>
      <c r="U67" s="90">
        <f t="shared" si="9"/>
        <v>1.3881889561573706</v>
      </c>
    </row>
    <row r="68" spans="1:21">
      <c r="A68" s="74">
        <v>36576</v>
      </c>
      <c r="B68" s="75">
        <v>0</v>
      </c>
      <c r="C68" s="76">
        <v>3.0535571718061107E-3</v>
      </c>
      <c r="D68" s="77">
        <f t="shared" si="10"/>
        <v>1.4850313142455933</v>
      </c>
      <c r="E68" s="35">
        <f t="shared" si="11"/>
        <v>14700.626284911865</v>
      </c>
      <c r="F68" s="117"/>
      <c r="G68" s="58"/>
      <c r="H68" s="77">
        <f t="shared" si="1"/>
        <v>0</v>
      </c>
      <c r="I68" s="58"/>
      <c r="J68" s="35">
        <f t="shared" si="2"/>
        <v>0</v>
      </c>
      <c r="K68" s="58"/>
      <c r="L68" s="83">
        <f t="shared" si="3"/>
        <v>61.071143436122213</v>
      </c>
      <c r="M68" s="65"/>
      <c r="N68" s="35">
        <f t="shared" si="4"/>
        <v>0</v>
      </c>
      <c r="O68" s="35">
        <f t="shared" si="5"/>
        <v>0</v>
      </c>
      <c r="P68" s="35">
        <f t="shared" si="6"/>
        <v>0</v>
      </c>
      <c r="Q68" s="58"/>
      <c r="R68" s="35">
        <f t="shared" si="7"/>
        <v>-61.071143436122213</v>
      </c>
      <c r="S68" s="66"/>
      <c r="T68" s="89">
        <f t="shared" si="8"/>
        <v>8.5031314245593403E-2</v>
      </c>
      <c r="U68" s="90">
        <f t="shared" si="9"/>
        <v>1.3850313142455932</v>
      </c>
    </row>
    <row r="69" spans="1:21">
      <c r="A69" s="74">
        <v>36577</v>
      </c>
      <c r="B69" s="75">
        <v>0</v>
      </c>
      <c r="C69" s="76">
        <v>2.7970852408738946E-3</v>
      </c>
      <c r="D69" s="77">
        <f t="shared" si="10"/>
        <v>1.4819777570737871</v>
      </c>
      <c r="E69" s="35">
        <f t="shared" si="11"/>
        <v>14639.555141475743</v>
      </c>
      <c r="F69" s="117"/>
      <c r="G69" s="58"/>
      <c r="H69" s="77">
        <f t="shared" si="1"/>
        <v>0</v>
      </c>
      <c r="I69" s="58"/>
      <c r="J69" s="35">
        <f t="shared" si="2"/>
        <v>0</v>
      </c>
      <c r="K69" s="58"/>
      <c r="L69" s="83">
        <f t="shared" si="3"/>
        <v>55.941704817477891</v>
      </c>
      <c r="M69" s="65"/>
      <c r="N69" s="35">
        <f t="shared" si="4"/>
        <v>0</v>
      </c>
      <c r="O69" s="35">
        <f t="shared" si="5"/>
        <v>0</v>
      </c>
      <c r="P69" s="35">
        <f t="shared" si="6"/>
        <v>0</v>
      </c>
      <c r="Q69" s="58"/>
      <c r="R69" s="35">
        <f t="shared" si="7"/>
        <v>-55.941704817477891</v>
      </c>
      <c r="S69" s="66"/>
      <c r="T69" s="89">
        <f t="shared" si="8"/>
        <v>8.1977757073787183E-2</v>
      </c>
      <c r="U69" s="90">
        <f t="shared" si="9"/>
        <v>1.381977757073787</v>
      </c>
    </row>
    <row r="70" spans="1:21">
      <c r="A70" s="74">
        <v>36578</v>
      </c>
      <c r="B70" s="75">
        <v>0</v>
      </c>
      <c r="C70" s="76">
        <v>2.8454799834536017E-3</v>
      </c>
      <c r="D70" s="77">
        <f t="shared" si="10"/>
        <v>1.4791806718329132</v>
      </c>
      <c r="E70" s="35">
        <f t="shared" si="11"/>
        <v>14583.613436658265</v>
      </c>
      <c r="F70" s="117"/>
      <c r="G70" s="58"/>
      <c r="H70" s="77">
        <f t="shared" si="1"/>
        <v>0</v>
      </c>
      <c r="I70" s="58"/>
      <c r="J70" s="35">
        <f t="shared" si="2"/>
        <v>0</v>
      </c>
      <c r="K70" s="58"/>
      <c r="L70" s="83">
        <f t="shared" si="3"/>
        <v>56.909599669072037</v>
      </c>
      <c r="M70" s="65"/>
      <c r="N70" s="35">
        <f t="shared" si="4"/>
        <v>0</v>
      </c>
      <c r="O70" s="35">
        <f t="shared" si="5"/>
        <v>0</v>
      </c>
      <c r="P70" s="35">
        <f t="shared" si="6"/>
        <v>0</v>
      </c>
      <c r="Q70" s="58"/>
      <c r="R70" s="35">
        <f t="shared" si="7"/>
        <v>-56.909599669072037</v>
      </c>
      <c r="S70" s="66"/>
      <c r="T70" s="89">
        <f t="shared" si="8"/>
        <v>7.918067183291333E-2</v>
      </c>
      <c r="U70" s="90">
        <f t="shared" si="9"/>
        <v>1.3791806718329132</v>
      </c>
    </row>
    <row r="71" spans="1:21">
      <c r="A71" s="74">
        <v>36579</v>
      </c>
      <c r="B71" s="75">
        <v>0</v>
      </c>
      <c r="C71" s="76">
        <v>3.1115248130105496E-3</v>
      </c>
      <c r="D71" s="77">
        <f t="shared" si="10"/>
        <v>1.4763351918494596</v>
      </c>
      <c r="E71" s="35">
        <f t="shared" si="11"/>
        <v>14526.703836989192</v>
      </c>
      <c r="F71" s="117"/>
      <c r="G71" s="58"/>
      <c r="H71" s="77">
        <f t="shared" si="1"/>
        <v>0</v>
      </c>
      <c r="I71" s="58"/>
      <c r="J71" s="35">
        <f t="shared" si="2"/>
        <v>0</v>
      </c>
      <c r="K71" s="58"/>
      <c r="L71" s="83">
        <f t="shared" si="3"/>
        <v>62.230496260210991</v>
      </c>
      <c r="M71" s="65"/>
      <c r="N71" s="35">
        <f t="shared" si="4"/>
        <v>0</v>
      </c>
      <c r="O71" s="35">
        <f t="shared" si="5"/>
        <v>0</v>
      </c>
      <c r="P71" s="35">
        <f t="shared" si="6"/>
        <v>0</v>
      </c>
      <c r="Q71" s="58"/>
      <c r="R71" s="35">
        <f t="shared" si="7"/>
        <v>-62.230496260210991</v>
      </c>
      <c r="S71" s="66"/>
      <c r="T71" s="89">
        <f t="shared" si="8"/>
        <v>7.6335191849459694E-2</v>
      </c>
      <c r="U71" s="90">
        <f t="shared" si="9"/>
        <v>1.3763351918494595</v>
      </c>
    </row>
    <row r="72" spans="1:21">
      <c r="A72" s="74">
        <v>36580</v>
      </c>
      <c r="B72" s="75">
        <v>0</v>
      </c>
      <c r="C72" s="76">
        <v>3.4428861425107758E-3</v>
      </c>
      <c r="D72" s="77">
        <f t="shared" si="10"/>
        <v>1.4732236670364491</v>
      </c>
      <c r="E72" s="35">
        <f t="shared" si="11"/>
        <v>14464.473340728982</v>
      </c>
      <c r="F72" s="117"/>
      <c r="G72" s="58"/>
      <c r="H72" s="77">
        <f t="shared" si="1"/>
        <v>0</v>
      </c>
      <c r="I72" s="58"/>
      <c r="J72" s="35">
        <f t="shared" si="2"/>
        <v>0</v>
      </c>
      <c r="K72" s="58"/>
      <c r="L72" s="83">
        <f t="shared" si="3"/>
        <v>68.857722850215509</v>
      </c>
      <c r="M72" s="65"/>
      <c r="N72" s="35">
        <f t="shared" si="4"/>
        <v>0</v>
      </c>
      <c r="O72" s="35">
        <f t="shared" si="5"/>
        <v>0</v>
      </c>
      <c r="P72" s="35">
        <f t="shared" si="6"/>
        <v>0</v>
      </c>
      <c r="Q72" s="58"/>
      <c r="R72" s="35">
        <f t="shared" si="7"/>
        <v>-68.857722850215509</v>
      </c>
      <c r="S72" s="66"/>
      <c r="T72" s="89">
        <f t="shared" si="8"/>
        <v>7.3223667036449225E-2</v>
      </c>
      <c r="U72" s="90">
        <f t="shared" si="9"/>
        <v>1.373223667036449</v>
      </c>
    </row>
    <row r="73" spans="1:21">
      <c r="A73" s="74">
        <v>36581</v>
      </c>
      <c r="B73" s="75">
        <v>0</v>
      </c>
      <c r="C73" s="76">
        <v>3.5801535034317056E-3</v>
      </c>
      <c r="D73" s="77">
        <f t="shared" si="10"/>
        <v>1.4697807808939383</v>
      </c>
      <c r="E73" s="35">
        <f t="shared" si="11"/>
        <v>14395.615617878766</v>
      </c>
      <c r="F73" s="117"/>
      <c r="G73" s="58"/>
      <c r="H73" s="77">
        <f t="shared" si="1"/>
        <v>0</v>
      </c>
      <c r="I73" s="58"/>
      <c r="J73" s="35">
        <f t="shared" si="2"/>
        <v>0</v>
      </c>
      <c r="K73" s="58"/>
      <c r="L73" s="83">
        <f t="shared" si="3"/>
        <v>71.603070068634111</v>
      </c>
      <c r="M73" s="65"/>
      <c r="N73" s="35">
        <f t="shared" si="4"/>
        <v>0</v>
      </c>
      <c r="O73" s="35">
        <f t="shared" si="5"/>
        <v>0</v>
      </c>
      <c r="P73" s="35">
        <f t="shared" si="6"/>
        <v>0</v>
      </c>
      <c r="Q73" s="58"/>
      <c r="R73" s="35">
        <f t="shared" si="7"/>
        <v>-71.603070068634111</v>
      </c>
      <c r="S73" s="66"/>
      <c r="T73" s="89">
        <f t="shared" si="8"/>
        <v>6.9780780893938354E-2</v>
      </c>
      <c r="U73" s="90">
        <f t="shared" si="9"/>
        <v>1.3697807808939382</v>
      </c>
    </row>
    <row r="74" spans="1:21">
      <c r="A74" s="74">
        <v>36582</v>
      </c>
      <c r="B74" s="75">
        <v>0</v>
      </c>
      <c r="C74" s="76">
        <v>3.4881404115536629E-3</v>
      </c>
      <c r="D74" s="77">
        <f t="shared" si="10"/>
        <v>1.4662006273905066</v>
      </c>
      <c r="E74" s="35">
        <f t="shared" si="11"/>
        <v>14324.012547810133</v>
      </c>
      <c r="F74" s="117"/>
      <c r="G74" s="58"/>
      <c r="H74" s="77">
        <f t="shared" si="1"/>
        <v>0</v>
      </c>
      <c r="I74" s="58"/>
      <c r="J74" s="35">
        <f t="shared" si="2"/>
        <v>0</v>
      </c>
      <c r="K74" s="58"/>
      <c r="L74" s="83">
        <f t="shared" si="3"/>
        <v>69.762808231073265</v>
      </c>
      <c r="M74" s="65"/>
      <c r="N74" s="35">
        <f t="shared" si="4"/>
        <v>0</v>
      </c>
      <c r="O74" s="35">
        <f t="shared" si="5"/>
        <v>0</v>
      </c>
      <c r="P74" s="35">
        <f t="shared" si="6"/>
        <v>0</v>
      </c>
      <c r="Q74" s="58"/>
      <c r="R74" s="35">
        <f t="shared" si="7"/>
        <v>-69.762808231073265</v>
      </c>
      <c r="S74" s="66"/>
      <c r="T74" s="89">
        <f t="shared" si="8"/>
        <v>6.6200627390506694E-2</v>
      </c>
      <c r="U74" s="90">
        <f t="shared" si="9"/>
        <v>1.3662006273905065</v>
      </c>
    </row>
    <row r="75" spans="1:21">
      <c r="A75" s="74">
        <v>36583</v>
      </c>
      <c r="B75" s="75">
        <v>1.7780000000000001E-3</v>
      </c>
      <c r="C75" s="76">
        <v>3.3478955331473592E-3</v>
      </c>
      <c r="D75" s="77">
        <f t="shared" si="10"/>
        <v>1.462712486978953</v>
      </c>
      <c r="E75" s="35">
        <f t="shared" si="11"/>
        <v>14254.24973957906</v>
      </c>
      <c r="F75" s="117"/>
      <c r="G75" s="58"/>
      <c r="H75" s="77">
        <f t="shared" si="1"/>
        <v>35.56</v>
      </c>
      <c r="I75" s="58"/>
      <c r="J75" s="35">
        <f t="shared" si="2"/>
        <v>64.007999999999996</v>
      </c>
      <c r="K75" s="58"/>
      <c r="L75" s="83">
        <f t="shared" si="3"/>
        <v>66.957910662947185</v>
      </c>
      <c r="M75" s="65"/>
      <c r="N75" s="35">
        <f t="shared" si="4"/>
        <v>0</v>
      </c>
      <c r="O75" s="35">
        <f t="shared" si="5"/>
        <v>0</v>
      </c>
      <c r="P75" s="35">
        <f t="shared" si="6"/>
        <v>0</v>
      </c>
      <c r="Q75" s="58"/>
      <c r="R75" s="35">
        <f t="shared" si="7"/>
        <v>32.610089337052813</v>
      </c>
      <c r="S75" s="66"/>
      <c r="T75" s="89">
        <f t="shared" si="8"/>
        <v>6.2712486978953041E-2</v>
      </c>
      <c r="U75" s="90">
        <f t="shared" si="9"/>
        <v>1.3627124869789529</v>
      </c>
    </row>
    <row r="76" spans="1:21">
      <c r="A76" s="74">
        <v>36584</v>
      </c>
      <c r="B76" s="75">
        <v>0</v>
      </c>
      <c r="C76" s="76">
        <v>3.0327202135854549E-3</v>
      </c>
      <c r="D76" s="77">
        <f t="shared" si="10"/>
        <v>1.4643429914458057</v>
      </c>
      <c r="E76" s="35">
        <f t="shared" si="11"/>
        <v>14286.859828916113</v>
      </c>
      <c r="F76" s="117"/>
      <c r="G76" s="58"/>
      <c r="H76" s="77">
        <f t="shared" si="1"/>
        <v>0</v>
      </c>
      <c r="I76" s="58"/>
      <c r="J76" s="35">
        <f t="shared" si="2"/>
        <v>0</v>
      </c>
      <c r="K76" s="58"/>
      <c r="L76" s="83">
        <f t="shared" si="3"/>
        <v>60.654404271709097</v>
      </c>
      <c r="M76" s="65"/>
      <c r="N76" s="35">
        <f t="shared" si="4"/>
        <v>0</v>
      </c>
      <c r="O76" s="35">
        <f t="shared" si="5"/>
        <v>0</v>
      </c>
      <c r="P76" s="35">
        <f t="shared" si="6"/>
        <v>0</v>
      </c>
      <c r="Q76" s="58"/>
      <c r="R76" s="35">
        <f t="shared" si="7"/>
        <v>-60.654404271709097</v>
      </c>
      <c r="S76" s="66"/>
      <c r="T76" s="89">
        <f t="shared" si="8"/>
        <v>6.4342991445805797E-2</v>
      </c>
      <c r="U76" s="90">
        <f t="shared" si="9"/>
        <v>1.3643429914458056</v>
      </c>
    </row>
    <row r="77" spans="1:21">
      <c r="A77" s="74">
        <v>36585</v>
      </c>
      <c r="B77" s="75">
        <v>0</v>
      </c>
      <c r="C77" s="76">
        <v>4.4504015097077262E-3</v>
      </c>
      <c r="D77" s="77">
        <f t="shared" si="10"/>
        <v>1.4613102712322201</v>
      </c>
      <c r="E77" s="35">
        <f t="shared" si="11"/>
        <v>14226.205424644404</v>
      </c>
      <c r="F77" s="117"/>
      <c r="G77" s="58"/>
      <c r="H77" s="77">
        <f t="shared" si="1"/>
        <v>0</v>
      </c>
      <c r="I77" s="58"/>
      <c r="J77" s="35">
        <f t="shared" si="2"/>
        <v>0</v>
      </c>
      <c r="K77" s="58"/>
      <c r="L77" s="83">
        <f t="shared" si="3"/>
        <v>89.008030194154529</v>
      </c>
      <c r="M77" s="65"/>
      <c r="N77" s="35">
        <f t="shared" si="4"/>
        <v>0</v>
      </c>
      <c r="O77" s="35">
        <f t="shared" si="5"/>
        <v>0</v>
      </c>
      <c r="P77" s="35">
        <f t="shared" si="6"/>
        <v>0</v>
      </c>
      <c r="Q77" s="58"/>
      <c r="R77" s="35">
        <f t="shared" si="7"/>
        <v>-89.008030194154529</v>
      </c>
      <c r="S77" s="66"/>
      <c r="T77" s="89">
        <f t="shared" si="8"/>
        <v>6.1310271232220215E-2</v>
      </c>
      <c r="U77" s="90">
        <f t="shared" si="9"/>
        <v>1.36131027123222</v>
      </c>
    </row>
    <row r="78" spans="1:21">
      <c r="A78" s="74">
        <v>36586</v>
      </c>
      <c r="B78" s="75">
        <v>0</v>
      </c>
      <c r="C78" s="76">
        <v>4.3029636237725613E-3</v>
      </c>
      <c r="D78" s="77">
        <f t="shared" si="10"/>
        <v>1.4568598697225126</v>
      </c>
      <c r="E78" s="35">
        <f t="shared" si="11"/>
        <v>14137.19739445025</v>
      </c>
      <c r="F78" s="117"/>
      <c r="G78" s="58"/>
      <c r="H78" s="77">
        <f t="shared" si="1"/>
        <v>0</v>
      </c>
      <c r="I78" s="58"/>
      <c r="J78" s="35">
        <f t="shared" si="2"/>
        <v>0</v>
      </c>
      <c r="K78" s="58"/>
      <c r="L78" s="83">
        <f t="shared" si="3"/>
        <v>86.059272475451223</v>
      </c>
      <c r="M78" s="65"/>
      <c r="N78" s="35">
        <f t="shared" si="4"/>
        <v>0</v>
      </c>
      <c r="O78" s="35">
        <f t="shared" si="5"/>
        <v>0</v>
      </c>
      <c r="P78" s="35">
        <f t="shared" si="6"/>
        <v>0</v>
      </c>
      <c r="Q78" s="58"/>
      <c r="R78" s="35">
        <f t="shared" si="7"/>
        <v>-86.059272475451223</v>
      </c>
      <c r="S78" s="66"/>
      <c r="T78" s="89">
        <f t="shared" si="8"/>
        <v>5.6859869722512668E-2</v>
      </c>
      <c r="U78" s="90">
        <f t="shared" si="9"/>
        <v>1.3568598697225125</v>
      </c>
    </row>
    <row r="79" spans="1:21">
      <c r="A79" s="74">
        <v>36587</v>
      </c>
      <c r="B79" s="75">
        <v>0</v>
      </c>
      <c r="C79" s="76">
        <v>3.6976785237046593E-3</v>
      </c>
      <c r="D79" s="77">
        <f t="shared" si="10"/>
        <v>1.45255690609874</v>
      </c>
      <c r="E79" s="35">
        <f t="shared" si="11"/>
        <v>14051.138121974798</v>
      </c>
      <c r="F79" s="117"/>
      <c r="G79" s="58"/>
      <c r="H79" s="77">
        <f t="shared" si="1"/>
        <v>0</v>
      </c>
      <c r="I79" s="58"/>
      <c r="J79" s="35">
        <f t="shared" si="2"/>
        <v>0</v>
      </c>
      <c r="K79" s="58"/>
      <c r="L79" s="83">
        <f t="shared" si="3"/>
        <v>73.953570474093183</v>
      </c>
      <c r="M79" s="65"/>
      <c r="N79" s="35">
        <f t="shared" si="4"/>
        <v>0</v>
      </c>
      <c r="O79" s="35">
        <f t="shared" si="5"/>
        <v>0</v>
      </c>
      <c r="P79" s="35">
        <f t="shared" si="6"/>
        <v>0</v>
      </c>
      <c r="Q79" s="58"/>
      <c r="R79" s="35">
        <f t="shared" si="7"/>
        <v>-73.953570474093183</v>
      </c>
      <c r="S79" s="66"/>
      <c r="T79" s="89">
        <f t="shared" si="8"/>
        <v>5.2556906098740086E-2</v>
      </c>
      <c r="U79" s="90">
        <f t="shared" si="9"/>
        <v>1.3525569060987399</v>
      </c>
    </row>
    <row r="80" spans="1:21">
      <c r="A80" s="74">
        <v>36588</v>
      </c>
      <c r="B80" s="75">
        <v>0</v>
      </c>
      <c r="C80" s="76">
        <v>4.0064294492501073E-3</v>
      </c>
      <c r="D80" s="77">
        <f t="shared" si="10"/>
        <v>1.4488592275750352</v>
      </c>
      <c r="E80" s="35">
        <f t="shared" si="11"/>
        <v>13977.184551500704</v>
      </c>
      <c r="F80" s="117"/>
      <c r="G80" s="58"/>
      <c r="H80" s="77">
        <f t="shared" si="1"/>
        <v>0</v>
      </c>
      <c r="I80" s="58"/>
      <c r="J80" s="35">
        <f t="shared" si="2"/>
        <v>0</v>
      </c>
      <c r="K80" s="58"/>
      <c r="L80" s="83">
        <f t="shared" si="3"/>
        <v>80.128588985002153</v>
      </c>
      <c r="M80" s="65"/>
      <c r="N80" s="35">
        <f t="shared" si="4"/>
        <v>0</v>
      </c>
      <c r="O80" s="35">
        <f t="shared" si="5"/>
        <v>0</v>
      </c>
      <c r="P80" s="35">
        <f t="shared" si="6"/>
        <v>0</v>
      </c>
      <c r="Q80" s="58"/>
      <c r="R80" s="35">
        <f t="shared" si="7"/>
        <v>-80.128588985002153</v>
      </c>
      <c r="S80" s="66"/>
      <c r="T80" s="89">
        <f t="shared" si="8"/>
        <v>4.8859227575035247E-2</v>
      </c>
      <c r="U80" s="90">
        <f t="shared" si="9"/>
        <v>1.3488592275750351</v>
      </c>
    </row>
    <row r="81" spans="1:21">
      <c r="A81" s="74">
        <v>36589</v>
      </c>
      <c r="B81" s="75">
        <v>4.0639999999999999E-3</v>
      </c>
      <c r="C81" s="76">
        <v>4.2361952264802537E-3</v>
      </c>
      <c r="D81" s="77">
        <f t="shared" si="10"/>
        <v>1.4448527981257853</v>
      </c>
      <c r="E81" s="35">
        <f t="shared" si="11"/>
        <v>13897.055962515702</v>
      </c>
      <c r="F81" s="117"/>
      <c r="G81" s="58"/>
      <c r="H81" s="77">
        <f t="shared" si="1"/>
        <v>81.28</v>
      </c>
      <c r="I81" s="58"/>
      <c r="J81" s="35">
        <f t="shared" si="2"/>
        <v>146.30399999999997</v>
      </c>
      <c r="K81" s="58"/>
      <c r="L81" s="83">
        <f t="shared" si="3"/>
        <v>84.723904529605079</v>
      </c>
      <c r="M81" s="65"/>
      <c r="N81" s="35">
        <f t="shared" si="4"/>
        <v>0</v>
      </c>
      <c r="O81" s="35">
        <f t="shared" si="5"/>
        <v>0</v>
      </c>
      <c r="P81" s="35">
        <f t="shared" si="6"/>
        <v>0</v>
      </c>
      <c r="Q81" s="58"/>
      <c r="R81" s="35">
        <f t="shared" si="7"/>
        <v>142.8600954703949</v>
      </c>
      <c r="S81" s="66"/>
      <c r="T81" s="89">
        <f t="shared" si="8"/>
        <v>4.4852798125785354E-2</v>
      </c>
      <c r="U81" s="90">
        <f t="shared" si="9"/>
        <v>1.3448527981257852</v>
      </c>
    </row>
    <row r="82" spans="1:21">
      <c r="A82" s="74">
        <v>36590</v>
      </c>
      <c r="B82" s="75">
        <v>2.5399999999999999E-4</v>
      </c>
      <c r="C82" s="76">
        <v>4.1611794668360205E-3</v>
      </c>
      <c r="D82" s="77">
        <f t="shared" si="10"/>
        <v>1.451995802899305</v>
      </c>
      <c r="E82" s="35">
        <f t="shared" si="11"/>
        <v>14039.916057986096</v>
      </c>
      <c r="F82" s="117"/>
      <c r="G82" s="58"/>
      <c r="H82" s="77">
        <f t="shared" ref="H82:H145" si="12">B82*($D$12+$D$11)*10000</f>
        <v>5.08</v>
      </c>
      <c r="I82" s="58"/>
      <c r="J82" s="35">
        <f t="shared" ref="J82:J145" si="13">B82*$K$14*$D$10*10000</f>
        <v>9.1439999999999984</v>
      </c>
      <c r="K82" s="58"/>
      <c r="L82" s="83">
        <f t="shared" ref="L82:L145" si="14">C82*($D$12+$D$11)*10000</f>
        <v>83.223589336720408</v>
      </c>
      <c r="M82" s="65"/>
      <c r="N82" s="35">
        <f t="shared" ref="N82:N145" si="15">IF(D82&lt;$N$10,0,(2/3*$N$12*SQRT(2*$N$13)*$N$11*(D82-$N$10)^(3/2))*24*60*60)</f>
        <v>0</v>
      </c>
      <c r="O82" s="35">
        <f t="shared" ref="O82:O145" si="16">IF(D82&lt;$N$10,0,(D82-$N$10)*10000*($D$12+$D$11))</f>
        <v>0</v>
      </c>
      <c r="P82" s="35">
        <f t="shared" ref="P82:P145" si="17">IF(N82&gt;O82,O82,N82)</f>
        <v>0</v>
      </c>
      <c r="Q82" s="58"/>
      <c r="R82" s="35">
        <f t="shared" ref="R82:R145" si="18">H82+J82-L82-P82</f>
        <v>-68.999589336720405</v>
      </c>
      <c r="S82" s="66"/>
      <c r="T82" s="89">
        <f t="shared" ref="T82:T145" si="19">D82-$D$14</f>
        <v>5.1995802899305055E-2</v>
      </c>
      <c r="U82" s="90">
        <f t="shared" ref="U82:U145" si="20">IF(D82&lt;$D$13,0,D82-$D$13)</f>
        <v>1.3519958028993049</v>
      </c>
    </row>
    <row r="83" spans="1:21">
      <c r="A83" s="74">
        <v>36591</v>
      </c>
      <c r="B83" s="75">
        <v>0</v>
      </c>
      <c r="C83" s="76">
        <v>4.3031080657684566E-3</v>
      </c>
      <c r="D83" s="77">
        <f t="shared" ref="D83:D146" si="21">IF(E83&lt;$D$11*10000*($D$14-$D$13),(E83+$D$13*$D$11*10000)/($D$11*10000),(E83+$D$13*$D$11*10000+$D$14*$D$12*10000)/($D$11*10000+$D$12*10000))</f>
        <v>1.4485458234324688</v>
      </c>
      <c r="E83" s="35">
        <f t="shared" ref="E83:E146" si="22">E82+R82</f>
        <v>13970.916468649377</v>
      </c>
      <c r="F83" s="117"/>
      <c r="G83" s="58"/>
      <c r="H83" s="77">
        <f t="shared" si="12"/>
        <v>0</v>
      </c>
      <c r="I83" s="58"/>
      <c r="J83" s="35">
        <f t="shared" si="13"/>
        <v>0</v>
      </c>
      <c r="K83" s="58"/>
      <c r="L83" s="83">
        <f t="shared" si="14"/>
        <v>86.062161315369138</v>
      </c>
      <c r="M83" s="65"/>
      <c r="N83" s="35">
        <f t="shared" si="15"/>
        <v>0</v>
      </c>
      <c r="O83" s="35">
        <f t="shared" si="16"/>
        <v>0</v>
      </c>
      <c r="P83" s="35">
        <f t="shared" si="17"/>
        <v>0</v>
      </c>
      <c r="Q83" s="58"/>
      <c r="R83" s="35">
        <f t="shared" si="18"/>
        <v>-86.062161315369138</v>
      </c>
      <c r="S83" s="66"/>
      <c r="T83" s="89">
        <f t="shared" si="19"/>
        <v>4.8545823432468937E-2</v>
      </c>
      <c r="U83" s="90">
        <f t="shared" si="20"/>
        <v>1.3485458234324688</v>
      </c>
    </row>
    <row r="84" spans="1:21">
      <c r="A84" s="74">
        <v>36592</v>
      </c>
      <c r="B84" s="75">
        <v>0</v>
      </c>
      <c r="C84" s="76">
        <v>4.3800832435793476E-3</v>
      </c>
      <c r="D84" s="77">
        <f t="shared" si="21"/>
        <v>1.4442427153667003</v>
      </c>
      <c r="E84" s="35">
        <f t="shared" si="22"/>
        <v>13884.854307334008</v>
      </c>
      <c r="F84" s="117"/>
      <c r="G84" s="58"/>
      <c r="H84" s="77">
        <f t="shared" si="12"/>
        <v>0</v>
      </c>
      <c r="I84" s="58"/>
      <c r="J84" s="35">
        <f t="shared" si="13"/>
        <v>0</v>
      </c>
      <c r="K84" s="58"/>
      <c r="L84" s="83">
        <f t="shared" si="14"/>
        <v>87.601664871586948</v>
      </c>
      <c r="M84" s="65"/>
      <c r="N84" s="35">
        <f t="shared" si="15"/>
        <v>0</v>
      </c>
      <c r="O84" s="35">
        <f t="shared" si="16"/>
        <v>0</v>
      </c>
      <c r="P84" s="35">
        <f t="shared" si="17"/>
        <v>0</v>
      </c>
      <c r="Q84" s="58"/>
      <c r="R84" s="35">
        <f t="shared" si="18"/>
        <v>-87.601664871586948</v>
      </c>
      <c r="S84" s="66"/>
      <c r="T84" s="89">
        <f t="shared" si="19"/>
        <v>4.4242715366700436E-2</v>
      </c>
      <c r="U84" s="90">
        <f t="shared" si="20"/>
        <v>1.3442427153667003</v>
      </c>
    </row>
    <row r="85" spans="1:21">
      <c r="A85" s="74">
        <v>36593</v>
      </c>
      <c r="B85" s="75">
        <v>0</v>
      </c>
      <c r="C85" s="76">
        <v>4.5977258282181551E-3</v>
      </c>
      <c r="D85" s="77">
        <f t="shared" si="21"/>
        <v>1.4398626321231212</v>
      </c>
      <c r="E85" s="35">
        <f t="shared" si="22"/>
        <v>13797.252642462421</v>
      </c>
      <c r="F85" s="117"/>
      <c r="G85" s="58"/>
      <c r="H85" s="77">
        <f t="shared" si="12"/>
        <v>0</v>
      </c>
      <c r="I85" s="58"/>
      <c r="J85" s="35">
        <f t="shared" si="13"/>
        <v>0</v>
      </c>
      <c r="K85" s="58"/>
      <c r="L85" s="83">
        <f t="shared" si="14"/>
        <v>91.954516564363104</v>
      </c>
      <c r="M85" s="65"/>
      <c r="N85" s="35">
        <f t="shared" si="15"/>
        <v>0</v>
      </c>
      <c r="O85" s="35">
        <f t="shared" si="16"/>
        <v>0</v>
      </c>
      <c r="P85" s="35">
        <f t="shared" si="17"/>
        <v>0</v>
      </c>
      <c r="Q85" s="58"/>
      <c r="R85" s="35">
        <f t="shared" si="18"/>
        <v>-91.954516564363104</v>
      </c>
      <c r="S85" s="66"/>
      <c r="T85" s="89">
        <f t="shared" si="19"/>
        <v>3.9862632123121244E-2</v>
      </c>
      <c r="U85" s="90">
        <f t="shared" si="20"/>
        <v>1.3398626321231211</v>
      </c>
    </row>
    <row r="86" spans="1:21">
      <c r="A86" s="74">
        <v>36594</v>
      </c>
      <c r="B86" s="75">
        <v>0</v>
      </c>
      <c r="C86" s="76">
        <v>4.2609213935367544E-3</v>
      </c>
      <c r="D86" s="77">
        <f t="shared" si="21"/>
        <v>1.435264906294903</v>
      </c>
      <c r="E86" s="35">
        <f t="shared" si="22"/>
        <v>13705.298125898058</v>
      </c>
      <c r="F86" s="117"/>
      <c r="G86" s="58"/>
      <c r="H86" s="77">
        <f t="shared" si="12"/>
        <v>0</v>
      </c>
      <c r="I86" s="58"/>
      <c r="J86" s="35">
        <f t="shared" si="13"/>
        <v>0</v>
      </c>
      <c r="K86" s="58"/>
      <c r="L86" s="83">
        <f t="shared" si="14"/>
        <v>85.218427870735084</v>
      </c>
      <c r="M86" s="65"/>
      <c r="N86" s="35">
        <f t="shared" si="15"/>
        <v>0</v>
      </c>
      <c r="O86" s="35">
        <f t="shared" si="16"/>
        <v>0</v>
      </c>
      <c r="P86" s="35">
        <f t="shared" si="17"/>
        <v>0</v>
      </c>
      <c r="Q86" s="58"/>
      <c r="R86" s="35">
        <f t="shared" si="18"/>
        <v>-85.218427870735084</v>
      </c>
      <c r="S86" s="66"/>
      <c r="T86" s="89">
        <f t="shared" si="19"/>
        <v>3.5264906294903087E-2</v>
      </c>
      <c r="U86" s="90">
        <f t="shared" si="20"/>
        <v>1.3352649062949029</v>
      </c>
    </row>
    <row r="87" spans="1:21">
      <c r="A87" s="74">
        <v>36595</v>
      </c>
      <c r="B87" s="75">
        <v>0</v>
      </c>
      <c r="C87" s="76">
        <v>4.4537507070830009E-3</v>
      </c>
      <c r="D87" s="77">
        <f t="shared" si="21"/>
        <v>1.431003984901366</v>
      </c>
      <c r="E87" s="35">
        <f t="shared" si="22"/>
        <v>13620.079698027323</v>
      </c>
      <c r="F87" s="117"/>
      <c r="G87" s="58"/>
      <c r="H87" s="77">
        <f t="shared" si="12"/>
        <v>0</v>
      </c>
      <c r="I87" s="58"/>
      <c r="J87" s="35">
        <f t="shared" si="13"/>
        <v>0</v>
      </c>
      <c r="K87" s="58"/>
      <c r="L87" s="83">
        <f t="shared" si="14"/>
        <v>89.07501414166002</v>
      </c>
      <c r="M87" s="65"/>
      <c r="N87" s="35">
        <f t="shared" si="15"/>
        <v>0</v>
      </c>
      <c r="O87" s="35">
        <f t="shared" si="16"/>
        <v>0</v>
      </c>
      <c r="P87" s="35">
        <f t="shared" si="17"/>
        <v>0</v>
      </c>
      <c r="Q87" s="58"/>
      <c r="R87" s="35">
        <f t="shared" si="18"/>
        <v>-89.07501414166002</v>
      </c>
      <c r="S87" s="66"/>
      <c r="T87" s="89">
        <f t="shared" si="19"/>
        <v>3.1003984901366133E-2</v>
      </c>
      <c r="U87" s="90">
        <f t="shared" si="20"/>
        <v>1.331003984901366</v>
      </c>
    </row>
    <row r="88" spans="1:21">
      <c r="A88" s="74">
        <v>36596</v>
      </c>
      <c r="B88" s="75">
        <v>7.6199999999999998E-4</v>
      </c>
      <c r="C88" s="76">
        <v>4.5366763125570444E-3</v>
      </c>
      <c r="D88" s="77">
        <f t="shared" si="21"/>
        <v>1.4265502341942833</v>
      </c>
      <c r="E88" s="35">
        <f t="shared" si="22"/>
        <v>13531.004683885663</v>
      </c>
      <c r="F88" s="117"/>
      <c r="G88" s="58"/>
      <c r="H88" s="77">
        <f t="shared" si="12"/>
        <v>15.24</v>
      </c>
      <c r="I88" s="58"/>
      <c r="J88" s="35">
        <f t="shared" si="13"/>
        <v>27.431999999999999</v>
      </c>
      <c r="K88" s="58"/>
      <c r="L88" s="83">
        <f t="shared" si="14"/>
        <v>90.733526251140887</v>
      </c>
      <c r="M88" s="65"/>
      <c r="N88" s="35">
        <f t="shared" si="15"/>
        <v>0</v>
      </c>
      <c r="O88" s="35">
        <f t="shared" si="16"/>
        <v>0</v>
      </c>
      <c r="P88" s="35">
        <f t="shared" si="17"/>
        <v>0</v>
      </c>
      <c r="Q88" s="58"/>
      <c r="R88" s="35">
        <f t="shared" si="18"/>
        <v>-48.06152625114089</v>
      </c>
      <c r="S88" s="66"/>
      <c r="T88" s="89">
        <f t="shared" si="19"/>
        <v>2.6550234194283373E-2</v>
      </c>
      <c r="U88" s="90">
        <f t="shared" si="20"/>
        <v>1.3265502341942832</v>
      </c>
    </row>
    <row r="89" spans="1:21">
      <c r="A89" s="74">
        <v>36597</v>
      </c>
      <c r="B89" s="75">
        <v>1.2700000000000001E-3</v>
      </c>
      <c r="C89" s="76">
        <v>3.8079408227954426E-3</v>
      </c>
      <c r="D89" s="77">
        <f t="shared" si="21"/>
        <v>1.4241471578817262</v>
      </c>
      <c r="E89" s="35">
        <f t="shared" si="22"/>
        <v>13482.943157634523</v>
      </c>
      <c r="F89" s="117"/>
      <c r="G89" s="58"/>
      <c r="H89" s="77">
        <f t="shared" si="12"/>
        <v>25.400000000000002</v>
      </c>
      <c r="I89" s="58"/>
      <c r="J89" s="35">
        <f t="shared" si="13"/>
        <v>45.72</v>
      </c>
      <c r="K89" s="58"/>
      <c r="L89" s="83">
        <f t="shared" si="14"/>
        <v>76.158816455908848</v>
      </c>
      <c r="M89" s="65"/>
      <c r="N89" s="35">
        <f t="shared" si="15"/>
        <v>0</v>
      </c>
      <c r="O89" s="35">
        <f t="shared" si="16"/>
        <v>0</v>
      </c>
      <c r="P89" s="35">
        <f t="shared" si="17"/>
        <v>0</v>
      </c>
      <c r="Q89" s="58"/>
      <c r="R89" s="35">
        <f t="shared" si="18"/>
        <v>-5.0388164559088437</v>
      </c>
      <c r="S89" s="66"/>
      <c r="T89" s="89">
        <f t="shared" si="19"/>
        <v>2.4147157881726278E-2</v>
      </c>
      <c r="U89" s="90">
        <f t="shared" si="20"/>
        <v>1.3241471578817261</v>
      </c>
    </row>
    <row r="90" spans="1:21">
      <c r="A90" s="74">
        <v>36598</v>
      </c>
      <c r="B90" s="75">
        <v>0</v>
      </c>
      <c r="C90" s="76">
        <v>4.0676238842605773E-3</v>
      </c>
      <c r="D90" s="77">
        <f t="shared" si="21"/>
        <v>1.4238952170589307</v>
      </c>
      <c r="E90" s="35">
        <f t="shared" si="22"/>
        <v>13477.904341178615</v>
      </c>
      <c r="F90" s="117"/>
      <c r="G90" s="58"/>
      <c r="H90" s="77">
        <f t="shared" si="12"/>
        <v>0</v>
      </c>
      <c r="I90" s="58"/>
      <c r="J90" s="35">
        <f t="shared" si="13"/>
        <v>0</v>
      </c>
      <c r="K90" s="58"/>
      <c r="L90" s="83">
        <f t="shared" si="14"/>
        <v>81.352477685211554</v>
      </c>
      <c r="M90" s="65"/>
      <c r="N90" s="35">
        <f t="shared" si="15"/>
        <v>0</v>
      </c>
      <c r="O90" s="35">
        <f t="shared" si="16"/>
        <v>0</v>
      </c>
      <c r="P90" s="35">
        <f t="shared" si="17"/>
        <v>0</v>
      </c>
      <c r="Q90" s="58"/>
      <c r="R90" s="35">
        <f t="shared" si="18"/>
        <v>-81.352477685211554</v>
      </c>
      <c r="S90" s="66"/>
      <c r="T90" s="89">
        <f t="shared" si="19"/>
        <v>2.3895217058930829E-2</v>
      </c>
      <c r="U90" s="90">
        <f t="shared" si="20"/>
        <v>1.3238952170589307</v>
      </c>
    </row>
    <row r="91" spans="1:21">
      <c r="A91" s="74">
        <v>36599</v>
      </c>
      <c r="B91" s="75">
        <v>0</v>
      </c>
      <c r="C91" s="76">
        <v>4.0442484457183002E-3</v>
      </c>
      <c r="D91" s="77">
        <f t="shared" si="21"/>
        <v>1.4198275931746702</v>
      </c>
      <c r="E91" s="35">
        <f t="shared" si="22"/>
        <v>13396.551863493403</v>
      </c>
      <c r="F91" s="117"/>
      <c r="G91" s="58"/>
      <c r="H91" s="77">
        <f t="shared" si="12"/>
        <v>0</v>
      </c>
      <c r="I91" s="58"/>
      <c r="J91" s="35">
        <f t="shared" si="13"/>
        <v>0</v>
      </c>
      <c r="K91" s="58"/>
      <c r="L91" s="83">
        <f t="shared" si="14"/>
        <v>80.884968914365999</v>
      </c>
      <c r="M91" s="65"/>
      <c r="N91" s="35">
        <f t="shared" si="15"/>
        <v>0</v>
      </c>
      <c r="O91" s="35">
        <f t="shared" si="16"/>
        <v>0</v>
      </c>
      <c r="P91" s="35">
        <f t="shared" si="17"/>
        <v>0</v>
      </c>
      <c r="Q91" s="58"/>
      <c r="R91" s="35">
        <f t="shared" si="18"/>
        <v>-80.884968914365999</v>
      </c>
      <c r="S91" s="66"/>
      <c r="T91" s="89">
        <f t="shared" si="19"/>
        <v>1.982759317467031E-2</v>
      </c>
      <c r="U91" s="90">
        <f t="shared" si="20"/>
        <v>1.3198275931746701</v>
      </c>
    </row>
    <row r="92" spans="1:21">
      <c r="A92" s="74">
        <v>36600</v>
      </c>
      <c r="B92" s="75">
        <v>0</v>
      </c>
      <c r="C92" s="76">
        <v>4.2926743078493769E-3</v>
      </c>
      <c r="D92" s="77">
        <f t="shared" si="21"/>
        <v>1.4157833447289518</v>
      </c>
      <c r="E92" s="35">
        <f t="shared" si="22"/>
        <v>13315.666894579037</v>
      </c>
      <c r="F92" s="117"/>
      <c r="G92" s="58"/>
      <c r="H92" s="77">
        <f t="shared" si="12"/>
        <v>0</v>
      </c>
      <c r="I92" s="58"/>
      <c r="J92" s="35">
        <f t="shared" si="13"/>
        <v>0</v>
      </c>
      <c r="K92" s="58"/>
      <c r="L92" s="83">
        <f t="shared" si="14"/>
        <v>85.853486156987543</v>
      </c>
      <c r="M92" s="65"/>
      <c r="N92" s="35">
        <f t="shared" si="15"/>
        <v>0</v>
      </c>
      <c r="O92" s="35">
        <f t="shared" si="16"/>
        <v>0</v>
      </c>
      <c r="P92" s="35">
        <f t="shared" si="17"/>
        <v>0</v>
      </c>
      <c r="Q92" s="58"/>
      <c r="R92" s="35">
        <f t="shared" si="18"/>
        <v>-85.853486156987543</v>
      </c>
      <c r="S92" s="66"/>
      <c r="T92" s="89">
        <f t="shared" si="19"/>
        <v>1.5783344728951931E-2</v>
      </c>
      <c r="U92" s="90">
        <f t="shared" si="20"/>
        <v>1.3157833447289518</v>
      </c>
    </row>
    <row r="93" spans="1:21">
      <c r="A93" s="74">
        <v>36601</v>
      </c>
      <c r="B93" s="75">
        <v>1.7780000000000001E-3</v>
      </c>
      <c r="C93" s="76">
        <v>3.8535461649652782E-3</v>
      </c>
      <c r="D93" s="77">
        <f t="shared" si="21"/>
        <v>1.4114906704211025</v>
      </c>
      <c r="E93" s="35">
        <f t="shared" si="22"/>
        <v>13229.813408422049</v>
      </c>
      <c r="F93" s="117"/>
      <c r="G93" s="58"/>
      <c r="H93" s="77">
        <f t="shared" si="12"/>
        <v>35.56</v>
      </c>
      <c r="I93" s="58"/>
      <c r="J93" s="35">
        <f t="shared" si="13"/>
        <v>64.007999999999996</v>
      </c>
      <c r="K93" s="58"/>
      <c r="L93" s="83">
        <f t="shared" si="14"/>
        <v>77.070923299305562</v>
      </c>
      <c r="M93" s="65"/>
      <c r="N93" s="35">
        <f t="shared" si="15"/>
        <v>0</v>
      </c>
      <c r="O93" s="35">
        <f t="shared" si="16"/>
        <v>0</v>
      </c>
      <c r="P93" s="35">
        <f t="shared" si="17"/>
        <v>0</v>
      </c>
      <c r="Q93" s="58"/>
      <c r="R93" s="35">
        <f t="shared" si="18"/>
        <v>22.497076700694436</v>
      </c>
      <c r="S93" s="66"/>
      <c r="T93" s="89">
        <f t="shared" si="19"/>
        <v>1.1490670421102633E-2</v>
      </c>
      <c r="U93" s="90">
        <f t="shared" si="20"/>
        <v>1.3114906704211025</v>
      </c>
    </row>
    <row r="94" spans="1:21">
      <c r="A94" s="74">
        <v>36602</v>
      </c>
      <c r="B94" s="75">
        <v>0</v>
      </c>
      <c r="C94" s="76">
        <v>3.3713777993553541E-3</v>
      </c>
      <c r="D94" s="77">
        <f t="shared" si="21"/>
        <v>1.4126155242561371</v>
      </c>
      <c r="E94" s="35">
        <f t="shared" si="22"/>
        <v>13252.310485122744</v>
      </c>
      <c r="F94" s="117"/>
      <c r="G94" s="58"/>
      <c r="H94" s="77">
        <f t="shared" si="12"/>
        <v>0</v>
      </c>
      <c r="I94" s="58"/>
      <c r="J94" s="35">
        <f t="shared" si="13"/>
        <v>0</v>
      </c>
      <c r="K94" s="58"/>
      <c r="L94" s="83">
        <f t="shared" si="14"/>
        <v>67.427555987107084</v>
      </c>
      <c r="M94" s="65"/>
      <c r="N94" s="35">
        <f t="shared" si="15"/>
        <v>0</v>
      </c>
      <c r="O94" s="35">
        <f t="shared" si="16"/>
        <v>0</v>
      </c>
      <c r="P94" s="35">
        <f t="shared" si="17"/>
        <v>0</v>
      </c>
      <c r="Q94" s="58"/>
      <c r="R94" s="35">
        <f t="shared" si="18"/>
        <v>-67.427555987107084</v>
      </c>
      <c r="S94" s="66"/>
      <c r="T94" s="89">
        <f t="shared" si="19"/>
        <v>1.2615524256137212E-2</v>
      </c>
      <c r="U94" s="90">
        <f t="shared" si="20"/>
        <v>1.312615524256137</v>
      </c>
    </row>
    <row r="95" spans="1:21">
      <c r="A95" s="74">
        <v>36603</v>
      </c>
      <c r="B95" s="75">
        <v>2.5399999999999999E-4</v>
      </c>
      <c r="C95" s="76">
        <v>3.4174053098389224E-3</v>
      </c>
      <c r="D95" s="77">
        <f t="shared" si="21"/>
        <v>1.409244146456782</v>
      </c>
      <c r="E95" s="35">
        <f t="shared" si="22"/>
        <v>13184.882929135636</v>
      </c>
      <c r="F95" s="117"/>
      <c r="G95" s="58"/>
      <c r="H95" s="77">
        <f t="shared" si="12"/>
        <v>5.08</v>
      </c>
      <c r="I95" s="58"/>
      <c r="J95" s="35">
        <f t="shared" si="13"/>
        <v>9.1439999999999984</v>
      </c>
      <c r="K95" s="58"/>
      <c r="L95" s="83">
        <f t="shared" si="14"/>
        <v>68.348106196778446</v>
      </c>
      <c r="M95" s="65"/>
      <c r="N95" s="35">
        <f t="shared" si="15"/>
        <v>0</v>
      </c>
      <c r="O95" s="35">
        <f t="shared" si="16"/>
        <v>0</v>
      </c>
      <c r="P95" s="35">
        <f t="shared" si="17"/>
        <v>0</v>
      </c>
      <c r="Q95" s="58"/>
      <c r="R95" s="35">
        <f t="shared" si="18"/>
        <v>-54.124106196778449</v>
      </c>
      <c r="S95" s="66"/>
      <c r="T95" s="89">
        <f t="shared" si="19"/>
        <v>9.2441464567820653E-3</v>
      </c>
      <c r="U95" s="90">
        <f t="shared" si="20"/>
        <v>1.3092441464567819</v>
      </c>
    </row>
    <row r="96" spans="1:21">
      <c r="A96" s="74">
        <v>36604</v>
      </c>
      <c r="B96" s="75">
        <v>1.7780000000000001E-3</v>
      </c>
      <c r="C96" s="76">
        <v>2.8071196382042588E-3</v>
      </c>
      <c r="D96" s="77">
        <f t="shared" si="21"/>
        <v>1.4065379411469427</v>
      </c>
      <c r="E96" s="35">
        <f t="shared" si="22"/>
        <v>13130.758822938858</v>
      </c>
      <c r="F96" s="117"/>
      <c r="G96" s="58"/>
      <c r="H96" s="77">
        <f t="shared" si="12"/>
        <v>35.56</v>
      </c>
      <c r="I96" s="58"/>
      <c r="J96" s="35">
        <f t="shared" si="13"/>
        <v>64.007999999999996</v>
      </c>
      <c r="K96" s="58"/>
      <c r="L96" s="83">
        <f t="shared" si="14"/>
        <v>56.142392764085173</v>
      </c>
      <c r="M96" s="65"/>
      <c r="N96" s="35">
        <f t="shared" si="15"/>
        <v>0</v>
      </c>
      <c r="O96" s="35">
        <f t="shared" si="16"/>
        <v>0</v>
      </c>
      <c r="P96" s="35">
        <f t="shared" si="17"/>
        <v>0</v>
      </c>
      <c r="Q96" s="58"/>
      <c r="R96" s="35">
        <f t="shared" si="18"/>
        <v>43.425607235914825</v>
      </c>
      <c r="S96" s="66"/>
      <c r="T96" s="89">
        <f t="shared" si="19"/>
        <v>6.5379411469428383E-3</v>
      </c>
      <c r="U96" s="90">
        <f t="shared" si="20"/>
        <v>1.3065379411469427</v>
      </c>
    </row>
    <row r="97" spans="1:21">
      <c r="A97" s="74">
        <v>36605</v>
      </c>
      <c r="B97" s="75">
        <v>1.524E-3</v>
      </c>
      <c r="C97" s="76">
        <v>4.56680852394129E-3</v>
      </c>
      <c r="D97" s="77">
        <f t="shared" si="21"/>
        <v>1.4087092215087387</v>
      </c>
      <c r="E97" s="35">
        <f t="shared" si="22"/>
        <v>13174.184430174773</v>
      </c>
      <c r="F97" s="117"/>
      <c r="G97" s="58"/>
      <c r="H97" s="77">
        <f t="shared" si="12"/>
        <v>30.48</v>
      </c>
      <c r="I97" s="58"/>
      <c r="J97" s="35">
        <f t="shared" si="13"/>
        <v>54.863999999999997</v>
      </c>
      <c r="K97" s="58"/>
      <c r="L97" s="83">
        <f t="shared" si="14"/>
        <v>91.336170478825807</v>
      </c>
      <c r="M97" s="65"/>
      <c r="N97" s="35">
        <f t="shared" si="15"/>
        <v>0</v>
      </c>
      <c r="O97" s="35">
        <f t="shared" si="16"/>
        <v>0</v>
      </c>
      <c r="P97" s="35">
        <f t="shared" si="17"/>
        <v>0</v>
      </c>
      <c r="Q97" s="58"/>
      <c r="R97" s="35">
        <f t="shared" si="18"/>
        <v>-5.9921704788258126</v>
      </c>
      <c r="S97" s="66"/>
      <c r="T97" s="89">
        <f t="shared" si="19"/>
        <v>8.7092215087387626E-3</v>
      </c>
      <c r="U97" s="90">
        <f t="shared" si="20"/>
        <v>1.3087092215087386</v>
      </c>
    </row>
    <row r="98" spans="1:21">
      <c r="A98" s="74">
        <v>36606</v>
      </c>
      <c r="B98" s="75">
        <v>0</v>
      </c>
      <c r="C98" s="76">
        <v>4.7663758234858548E-3</v>
      </c>
      <c r="D98" s="77">
        <f t="shared" si="21"/>
        <v>1.4084096129847974</v>
      </c>
      <c r="E98" s="35">
        <f t="shared" si="22"/>
        <v>13168.192259695947</v>
      </c>
      <c r="F98" s="117"/>
      <c r="G98" s="58"/>
      <c r="H98" s="77">
        <f t="shared" si="12"/>
        <v>0</v>
      </c>
      <c r="I98" s="58"/>
      <c r="J98" s="35">
        <f t="shared" si="13"/>
        <v>0</v>
      </c>
      <c r="K98" s="58"/>
      <c r="L98" s="83">
        <f t="shared" si="14"/>
        <v>95.327516469717096</v>
      </c>
      <c r="M98" s="65"/>
      <c r="N98" s="35">
        <f t="shared" si="15"/>
        <v>0</v>
      </c>
      <c r="O98" s="35">
        <f t="shared" si="16"/>
        <v>0</v>
      </c>
      <c r="P98" s="35">
        <f t="shared" si="17"/>
        <v>0</v>
      </c>
      <c r="Q98" s="58"/>
      <c r="R98" s="35">
        <f t="shared" si="18"/>
        <v>-95.327516469717096</v>
      </c>
      <c r="S98" s="66"/>
      <c r="T98" s="89">
        <f t="shared" si="19"/>
        <v>8.4096129847974765E-3</v>
      </c>
      <c r="U98" s="90">
        <f t="shared" si="20"/>
        <v>1.3084096129847973</v>
      </c>
    </row>
    <row r="99" spans="1:21">
      <c r="A99" s="74">
        <v>36607</v>
      </c>
      <c r="B99" s="75">
        <v>0</v>
      </c>
      <c r="C99" s="76">
        <v>4.1219572216152902E-3</v>
      </c>
      <c r="D99" s="77">
        <f t="shared" si="21"/>
        <v>1.4036432371613115</v>
      </c>
      <c r="E99" s="35">
        <f t="shared" si="22"/>
        <v>13072.86474322623</v>
      </c>
      <c r="F99" s="117"/>
      <c r="G99" s="58"/>
      <c r="H99" s="77">
        <f t="shared" si="12"/>
        <v>0</v>
      </c>
      <c r="I99" s="58"/>
      <c r="J99" s="35">
        <f t="shared" si="13"/>
        <v>0</v>
      </c>
      <c r="K99" s="58"/>
      <c r="L99" s="83">
        <f t="shared" si="14"/>
        <v>82.43914443230581</v>
      </c>
      <c r="M99" s="65"/>
      <c r="N99" s="35">
        <f t="shared" si="15"/>
        <v>0</v>
      </c>
      <c r="O99" s="35">
        <f t="shared" si="16"/>
        <v>0</v>
      </c>
      <c r="P99" s="35">
        <f t="shared" si="17"/>
        <v>0</v>
      </c>
      <c r="Q99" s="58"/>
      <c r="R99" s="35">
        <f t="shared" si="18"/>
        <v>-82.43914443230581</v>
      </c>
      <c r="S99" s="66"/>
      <c r="T99" s="89">
        <f t="shared" si="19"/>
        <v>3.6432371613115411E-3</v>
      </c>
      <c r="U99" s="90">
        <f t="shared" si="20"/>
        <v>1.3036432371613114</v>
      </c>
    </row>
    <row r="100" spans="1:21">
      <c r="A100" s="74">
        <v>36608</v>
      </c>
      <c r="B100" s="75">
        <v>0</v>
      </c>
      <c r="C100" s="76">
        <v>3.4231562106017328E-3</v>
      </c>
      <c r="D100" s="77">
        <f t="shared" si="21"/>
        <v>1.3990425598793923</v>
      </c>
      <c r="E100" s="35">
        <f t="shared" si="22"/>
        <v>12990.425598793923</v>
      </c>
      <c r="F100" s="117"/>
      <c r="G100" s="58"/>
      <c r="H100" s="77">
        <f t="shared" si="12"/>
        <v>0</v>
      </c>
      <c r="I100" s="58"/>
      <c r="J100" s="35">
        <f t="shared" si="13"/>
        <v>0</v>
      </c>
      <c r="K100" s="58"/>
      <c r="L100" s="83">
        <f t="shared" si="14"/>
        <v>68.463124212034657</v>
      </c>
      <c r="M100" s="65"/>
      <c r="N100" s="35">
        <f t="shared" si="15"/>
        <v>0</v>
      </c>
      <c r="O100" s="35">
        <f t="shared" si="16"/>
        <v>0</v>
      </c>
      <c r="P100" s="35">
        <f t="shared" si="17"/>
        <v>0</v>
      </c>
      <c r="Q100" s="58"/>
      <c r="R100" s="35">
        <f t="shared" si="18"/>
        <v>-68.463124212034657</v>
      </c>
      <c r="S100" s="66"/>
      <c r="T100" s="89">
        <f t="shared" si="19"/>
        <v>-9.5744012060761108E-4</v>
      </c>
      <c r="U100" s="90">
        <f t="shared" si="20"/>
        <v>1.2990425598793922</v>
      </c>
    </row>
    <row r="101" spans="1:21">
      <c r="A101" s="74">
        <v>36609</v>
      </c>
      <c r="B101" s="75">
        <v>0</v>
      </c>
      <c r="C101" s="76">
        <v>4.1346732844075784E-3</v>
      </c>
      <c r="D101" s="77">
        <f t="shared" si="21"/>
        <v>1.3921962474581888</v>
      </c>
      <c r="E101" s="35">
        <f t="shared" si="22"/>
        <v>12921.962474581889</v>
      </c>
      <c r="F101" s="117"/>
      <c r="G101" s="58"/>
      <c r="H101" s="77">
        <f t="shared" si="12"/>
        <v>0</v>
      </c>
      <c r="I101" s="58"/>
      <c r="J101" s="35">
        <f t="shared" si="13"/>
        <v>0</v>
      </c>
      <c r="K101" s="58"/>
      <c r="L101" s="83">
        <f t="shared" si="14"/>
        <v>82.693465688151562</v>
      </c>
      <c r="M101" s="65"/>
      <c r="N101" s="35">
        <f t="shared" si="15"/>
        <v>0</v>
      </c>
      <c r="O101" s="35">
        <f t="shared" si="16"/>
        <v>0</v>
      </c>
      <c r="P101" s="35">
        <f t="shared" si="17"/>
        <v>0</v>
      </c>
      <c r="Q101" s="58"/>
      <c r="R101" s="35">
        <f t="shared" si="18"/>
        <v>-82.693465688151562</v>
      </c>
      <c r="S101" s="66"/>
      <c r="T101" s="89">
        <f t="shared" si="19"/>
        <v>-7.8037525418110931E-3</v>
      </c>
      <c r="U101" s="90">
        <f t="shared" si="20"/>
        <v>1.2921962474581887</v>
      </c>
    </row>
    <row r="102" spans="1:21">
      <c r="A102" s="74">
        <v>36610</v>
      </c>
      <c r="B102" s="75">
        <v>0</v>
      </c>
      <c r="C102" s="76">
        <v>4.7700167221205667E-3</v>
      </c>
      <c r="D102" s="77">
        <f t="shared" si="21"/>
        <v>1.3839269008893738</v>
      </c>
      <c r="E102" s="35">
        <f t="shared" si="22"/>
        <v>12839.269008893738</v>
      </c>
      <c r="F102" s="117"/>
      <c r="G102" s="58"/>
      <c r="H102" s="77">
        <f t="shared" si="12"/>
        <v>0</v>
      </c>
      <c r="I102" s="58"/>
      <c r="J102" s="35">
        <f t="shared" si="13"/>
        <v>0</v>
      </c>
      <c r="K102" s="58"/>
      <c r="L102" s="83">
        <f t="shared" si="14"/>
        <v>95.400334442411335</v>
      </c>
      <c r="M102" s="65"/>
      <c r="N102" s="35">
        <f t="shared" si="15"/>
        <v>0</v>
      </c>
      <c r="O102" s="35">
        <f t="shared" si="16"/>
        <v>0</v>
      </c>
      <c r="P102" s="35">
        <f t="shared" si="17"/>
        <v>0</v>
      </c>
      <c r="Q102" s="58"/>
      <c r="R102" s="35">
        <f t="shared" si="18"/>
        <v>-95.400334442411335</v>
      </c>
      <c r="S102" s="66"/>
      <c r="T102" s="89">
        <f t="shared" si="19"/>
        <v>-1.6073099110626154E-2</v>
      </c>
      <c r="U102" s="90">
        <f t="shared" si="20"/>
        <v>1.2839269008893737</v>
      </c>
    </row>
    <row r="103" spans="1:21">
      <c r="A103" s="74">
        <v>36611</v>
      </c>
      <c r="B103" s="75">
        <v>1.3716000000000001E-2</v>
      </c>
      <c r="C103" s="76">
        <v>3.4479574940806191E-3</v>
      </c>
      <c r="D103" s="77">
        <f t="shared" si="21"/>
        <v>1.3743868674451327</v>
      </c>
      <c r="E103" s="35">
        <f t="shared" si="22"/>
        <v>12743.868674451327</v>
      </c>
      <c r="F103" s="117"/>
      <c r="G103" s="58"/>
      <c r="H103" s="77">
        <f t="shared" si="12"/>
        <v>274.32</v>
      </c>
      <c r="I103" s="58"/>
      <c r="J103" s="35">
        <f t="shared" si="13"/>
        <v>493.77600000000001</v>
      </c>
      <c r="K103" s="58"/>
      <c r="L103" s="83">
        <f t="shared" si="14"/>
        <v>68.959149881612376</v>
      </c>
      <c r="M103" s="65"/>
      <c r="N103" s="35">
        <f t="shared" si="15"/>
        <v>0</v>
      </c>
      <c r="O103" s="35">
        <f t="shared" si="16"/>
        <v>0</v>
      </c>
      <c r="P103" s="35">
        <f t="shared" si="17"/>
        <v>0</v>
      </c>
      <c r="Q103" s="58"/>
      <c r="R103" s="35">
        <f t="shared" si="18"/>
        <v>699.13685011838766</v>
      </c>
      <c r="S103" s="66"/>
      <c r="T103" s="89">
        <f t="shared" si="19"/>
        <v>-2.5613132554867191E-2</v>
      </c>
      <c r="U103" s="90">
        <f t="shared" si="20"/>
        <v>1.2743868674451326</v>
      </c>
    </row>
    <row r="104" spans="1:21">
      <c r="A104" s="74">
        <v>36612</v>
      </c>
      <c r="B104" s="75">
        <v>5.3339999999999993E-3</v>
      </c>
      <c r="C104" s="76">
        <v>3.1666350378910368E-3</v>
      </c>
      <c r="D104" s="77">
        <f t="shared" si="21"/>
        <v>1.4221502762284857</v>
      </c>
      <c r="E104" s="35">
        <f t="shared" si="22"/>
        <v>13443.005524569715</v>
      </c>
      <c r="F104" s="117"/>
      <c r="G104" s="58"/>
      <c r="H104" s="77">
        <f t="shared" si="12"/>
        <v>106.67999999999999</v>
      </c>
      <c r="I104" s="58"/>
      <c r="J104" s="35">
        <f t="shared" si="13"/>
        <v>192.02399999999997</v>
      </c>
      <c r="K104" s="58"/>
      <c r="L104" s="83">
        <f t="shared" si="14"/>
        <v>63.332700757820739</v>
      </c>
      <c r="M104" s="65"/>
      <c r="N104" s="35">
        <f t="shared" si="15"/>
        <v>0</v>
      </c>
      <c r="O104" s="35">
        <f t="shared" si="16"/>
        <v>0</v>
      </c>
      <c r="P104" s="35">
        <f t="shared" si="17"/>
        <v>0</v>
      </c>
      <c r="Q104" s="58"/>
      <c r="R104" s="35">
        <f t="shared" si="18"/>
        <v>235.37129924217922</v>
      </c>
      <c r="S104" s="66"/>
      <c r="T104" s="89">
        <f t="shared" si="19"/>
        <v>2.2150276228485755E-2</v>
      </c>
      <c r="U104" s="90">
        <f t="shared" si="20"/>
        <v>1.3221502762284856</v>
      </c>
    </row>
    <row r="105" spans="1:21">
      <c r="A105" s="74">
        <v>36613</v>
      </c>
      <c r="B105" s="75">
        <v>7.6199999999999998E-4</v>
      </c>
      <c r="C105" s="76">
        <v>3.8814369058737131E-3</v>
      </c>
      <c r="D105" s="77">
        <f t="shared" si="21"/>
        <v>1.4339188411905948</v>
      </c>
      <c r="E105" s="35">
        <f t="shared" si="22"/>
        <v>13678.376823811894</v>
      </c>
      <c r="F105" s="117"/>
      <c r="G105" s="58"/>
      <c r="H105" s="77">
        <f t="shared" si="12"/>
        <v>15.24</v>
      </c>
      <c r="I105" s="58"/>
      <c r="J105" s="35">
        <f t="shared" si="13"/>
        <v>27.431999999999999</v>
      </c>
      <c r="K105" s="58"/>
      <c r="L105" s="83">
        <f t="shared" si="14"/>
        <v>77.628738117474256</v>
      </c>
      <c r="M105" s="65"/>
      <c r="N105" s="35">
        <f t="shared" si="15"/>
        <v>0</v>
      </c>
      <c r="O105" s="35">
        <f t="shared" si="16"/>
        <v>0</v>
      </c>
      <c r="P105" s="35">
        <f t="shared" si="17"/>
        <v>0</v>
      </c>
      <c r="Q105" s="58"/>
      <c r="R105" s="35">
        <f t="shared" si="18"/>
        <v>-34.956738117474259</v>
      </c>
      <c r="S105" s="66"/>
      <c r="T105" s="89">
        <f t="shared" si="19"/>
        <v>3.3918841190594851E-2</v>
      </c>
      <c r="U105" s="90">
        <f t="shared" si="20"/>
        <v>1.3339188411905947</v>
      </c>
    </row>
    <row r="106" spans="1:21">
      <c r="A106" s="74">
        <v>36614</v>
      </c>
      <c r="B106" s="75">
        <v>0</v>
      </c>
      <c r="C106" s="76">
        <v>4.9818154914652883E-3</v>
      </c>
      <c r="D106" s="77">
        <f t="shared" si="21"/>
        <v>1.4321710042847209</v>
      </c>
      <c r="E106" s="35">
        <f t="shared" si="22"/>
        <v>13643.420085694419</v>
      </c>
      <c r="F106" s="117"/>
      <c r="G106" s="58"/>
      <c r="H106" s="77">
        <f t="shared" si="12"/>
        <v>0</v>
      </c>
      <c r="I106" s="58"/>
      <c r="J106" s="35">
        <f t="shared" si="13"/>
        <v>0</v>
      </c>
      <c r="K106" s="58"/>
      <c r="L106" s="83">
        <f t="shared" si="14"/>
        <v>99.636309829305759</v>
      </c>
      <c r="M106" s="65"/>
      <c r="N106" s="35">
        <f t="shared" si="15"/>
        <v>0</v>
      </c>
      <c r="O106" s="35">
        <f t="shared" si="16"/>
        <v>0</v>
      </c>
      <c r="P106" s="35">
        <f t="shared" si="17"/>
        <v>0</v>
      </c>
      <c r="Q106" s="58"/>
      <c r="R106" s="35">
        <f t="shared" si="18"/>
        <v>-99.636309829305759</v>
      </c>
      <c r="S106" s="66"/>
      <c r="T106" s="89">
        <f t="shared" si="19"/>
        <v>3.2171004284720972E-2</v>
      </c>
      <c r="U106" s="90">
        <f t="shared" si="20"/>
        <v>1.3321710042847208</v>
      </c>
    </row>
    <row r="107" spans="1:21">
      <c r="A107" s="74">
        <v>36615</v>
      </c>
      <c r="B107" s="75">
        <v>2.5399999999999999E-4</v>
      </c>
      <c r="C107" s="76">
        <v>3.7446966111531212E-3</v>
      </c>
      <c r="D107" s="77">
        <f t="shared" si="21"/>
        <v>1.4271891887932557</v>
      </c>
      <c r="E107" s="35">
        <f t="shared" si="22"/>
        <v>13543.783775865113</v>
      </c>
      <c r="F107" s="117"/>
      <c r="G107" s="58"/>
      <c r="H107" s="77">
        <f t="shared" si="12"/>
        <v>5.08</v>
      </c>
      <c r="I107" s="58"/>
      <c r="J107" s="35">
        <f t="shared" si="13"/>
        <v>9.1439999999999984</v>
      </c>
      <c r="K107" s="58"/>
      <c r="L107" s="83">
        <f t="shared" si="14"/>
        <v>74.893932223062421</v>
      </c>
      <c r="M107" s="65"/>
      <c r="N107" s="35">
        <f t="shared" si="15"/>
        <v>0</v>
      </c>
      <c r="O107" s="35">
        <f t="shared" si="16"/>
        <v>0</v>
      </c>
      <c r="P107" s="35">
        <f t="shared" si="17"/>
        <v>0</v>
      </c>
      <c r="Q107" s="58"/>
      <c r="R107" s="35">
        <f t="shared" si="18"/>
        <v>-60.669932223062425</v>
      </c>
      <c r="S107" s="66"/>
      <c r="T107" s="89">
        <f t="shared" si="19"/>
        <v>2.7189188793255825E-2</v>
      </c>
      <c r="U107" s="90">
        <f t="shared" si="20"/>
        <v>1.3271891887932556</v>
      </c>
    </row>
    <row r="108" spans="1:21">
      <c r="A108" s="74">
        <v>36616</v>
      </c>
      <c r="B108" s="75">
        <v>0</v>
      </c>
      <c r="C108" s="76">
        <v>3.960886543529718E-3</v>
      </c>
      <c r="D108" s="77">
        <f t="shared" si="21"/>
        <v>1.4241556921821026</v>
      </c>
      <c r="E108" s="35">
        <f t="shared" si="22"/>
        <v>13483.113843642052</v>
      </c>
      <c r="F108" s="117"/>
      <c r="G108" s="58"/>
      <c r="H108" s="77">
        <f t="shared" si="12"/>
        <v>0</v>
      </c>
      <c r="I108" s="58"/>
      <c r="J108" s="35">
        <f t="shared" si="13"/>
        <v>0</v>
      </c>
      <c r="K108" s="58"/>
      <c r="L108" s="83">
        <f t="shared" si="14"/>
        <v>79.217730870594366</v>
      </c>
      <c r="M108" s="65"/>
      <c r="N108" s="35">
        <f t="shared" si="15"/>
        <v>0</v>
      </c>
      <c r="O108" s="35">
        <f t="shared" si="16"/>
        <v>0</v>
      </c>
      <c r="P108" s="35">
        <f t="shared" si="17"/>
        <v>0</v>
      </c>
      <c r="Q108" s="58"/>
      <c r="R108" s="35">
        <f t="shared" si="18"/>
        <v>-79.217730870594366</v>
      </c>
      <c r="S108" s="66"/>
      <c r="T108" s="89">
        <f t="shared" si="19"/>
        <v>2.4155692182102673E-2</v>
      </c>
      <c r="U108" s="90">
        <f t="shared" si="20"/>
        <v>1.3241556921821025</v>
      </c>
    </row>
    <row r="109" spans="1:21">
      <c r="A109" s="74">
        <v>36617</v>
      </c>
      <c r="B109" s="75">
        <v>0</v>
      </c>
      <c r="C109" s="76">
        <v>4.453933769168558E-3</v>
      </c>
      <c r="D109" s="77">
        <f t="shared" si="21"/>
        <v>1.4201948056385729</v>
      </c>
      <c r="E109" s="35">
        <f t="shared" si="22"/>
        <v>13403.896112771457</v>
      </c>
      <c r="F109" s="117"/>
      <c r="G109" s="58"/>
      <c r="H109" s="77">
        <f t="shared" si="12"/>
        <v>0</v>
      </c>
      <c r="I109" s="58"/>
      <c r="J109" s="35">
        <f t="shared" si="13"/>
        <v>0</v>
      </c>
      <c r="K109" s="58"/>
      <c r="L109" s="83">
        <f t="shared" si="14"/>
        <v>89.078675383371163</v>
      </c>
      <c r="M109" s="65"/>
      <c r="N109" s="35">
        <f t="shared" si="15"/>
        <v>0</v>
      </c>
      <c r="O109" s="35">
        <f t="shared" si="16"/>
        <v>0</v>
      </c>
      <c r="P109" s="35">
        <f t="shared" si="17"/>
        <v>0</v>
      </c>
      <c r="Q109" s="58"/>
      <c r="R109" s="35">
        <f t="shared" si="18"/>
        <v>-89.078675383371163</v>
      </c>
      <c r="S109" s="66"/>
      <c r="T109" s="89">
        <f t="shared" si="19"/>
        <v>2.019480563857301E-2</v>
      </c>
      <c r="U109" s="90">
        <f t="shared" si="20"/>
        <v>1.3201948056385728</v>
      </c>
    </row>
    <row r="110" spans="1:21">
      <c r="A110" s="74">
        <v>36618</v>
      </c>
      <c r="B110" s="75">
        <v>0</v>
      </c>
      <c r="C110" s="76">
        <v>4.804304447255256E-3</v>
      </c>
      <c r="D110" s="77">
        <f t="shared" si="21"/>
        <v>1.4157408718694042</v>
      </c>
      <c r="E110" s="35">
        <f t="shared" si="22"/>
        <v>13314.817437388087</v>
      </c>
      <c r="F110" s="117"/>
      <c r="G110" s="58"/>
      <c r="H110" s="77">
        <f t="shared" si="12"/>
        <v>0</v>
      </c>
      <c r="I110" s="58"/>
      <c r="J110" s="35">
        <f t="shared" si="13"/>
        <v>0</v>
      </c>
      <c r="K110" s="58"/>
      <c r="L110" s="83">
        <f t="shared" si="14"/>
        <v>96.086088945105118</v>
      </c>
      <c r="M110" s="65"/>
      <c r="N110" s="35">
        <f t="shared" si="15"/>
        <v>0</v>
      </c>
      <c r="O110" s="35">
        <f t="shared" si="16"/>
        <v>0</v>
      </c>
      <c r="P110" s="35">
        <f t="shared" si="17"/>
        <v>0</v>
      </c>
      <c r="Q110" s="58"/>
      <c r="R110" s="35">
        <f t="shared" si="18"/>
        <v>-96.086088945105118</v>
      </c>
      <c r="S110" s="66"/>
      <c r="T110" s="89">
        <f t="shared" si="19"/>
        <v>1.5740871869404316E-2</v>
      </c>
      <c r="U110" s="90">
        <f t="shared" si="20"/>
        <v>1.3157408718694041</v>
      </c>
    </row>
    <row r="111" spans="1:21">
      <c r="A111" s="74">
        <v>36619</v>
      </c>
      <c r="B111" s="75">
        <v>0</v>
      </c>
      <c r="C111" s="76">
        <v>4.330724752057858E-3</v>
      </c>
      <c r="D111" s="77">
        <f t="shared" si="21"/>
        <v>1.4109365674221492</v>
      </c>
      <c r="E111" s="35">
        <f t="shared" si="22"/>
        <v>13218.731348442981</v>
      </c>
      <c r="F111" s="117"/>
      <c r="G111" s="58"/>
      <c r="H111" s="77">
        <f t="shared" si="12"/>
        <v>0</v>
      </c>
      <c r="I111" s="58"/>
      <c r="J111" s="35">
        <f t="shared" si="13"/>
        <v>0</v>
      </c>
      <c r="K111" s="58"/>
      <c r="L111" s="83">
        <f t="shared" si="14"/>
        <v>86.614495041157156</v>
      </c>
      <c r="M111" s="65"/>
      <c r="N111" s="35">
        <f t="shared" si="15"/>
        <v>0</v>
      </c>
      <c r="O111" s="35">
        <f t="shared" si="16"/>
        <v>0</v>
      </c>
      <c r="P111" s="35">
        <f t="shared" si="17"/>
        <v>0</v>
      </c>
      <c r="Q111" s="58"/>
      <c r="R111" s="35">
        <f t="shared" si="18"/>
        <v>-86.614495041157156</v>
      </c>
      <c r="S111" s="66"/>
      <c r="T111" s="89">
        <f t="shared" si="19"/>
        <v>1.0936567422149324E-2</v>
      </c>
      <c r="U111" s="90">
        <f t="shared" si="20"/>
        <v>1.3109365674221491</v>
      </c>
    </row>
    <row r="112" spans="1:21">
      <c r="A112" s="74">
        <v>36620</v>
      </c>
      <c r="B112" s="75">
        <v>1.524E-3</v>
      </c>
      <c r="C112" s="76">
        <v>4.2145398081242192E-3</v>
      </c>
      <c r="D112" s="77">
        <f t="shared" si="21"/>
        <v>1.4066058426700914</v>
      </c>
      <c r="E112" s="35">
        <f t="shared" si="22"/>
        <v>13132.116853401825</v>
      </c>
      <c r="F112" s="117"/>
      <c r="G112" s="58"/>
      <c r="H112" s="77">
        <f t="shared" si="12"/>
        <v>30.48</v>
      </c>
      <c r="I112" s="58"/>
      <c r="J112" s="35">
        <f t="shared" si="13"/>
        <v>54.863999999999997</v>
      </c>
      <c r="K112" s="58"/>
      <c r="L112" s="83">
        <f t="shared" si="14"/>
        <v>84.290796162484384</v>
      </c>
      <c r="M112" s="65"/>
      <c r="N112" s="35">
        <f t="shared" si="15"/>
        <v>0</v>
      </c>
      <c r="O112" s="35">
        <f t="shared" si="16"/>
        <v>0</v>
      </c>
      <c r="P112" s="35">
        <f t="shared" si="17"/>
        <v>0</v>
      </c>
      <c r="Q112" s="58"/>
      <c r="R112" s="35">
        <f t="shared" si="18"/>
        <v>1.0532038375156105</v>
      </c>
      <c r="S112" s="66"/>
      <c r="T112" s="89">
        <f t="shared" si="19"/>
        <v>6.6058426700914552E-3</v>
      </c>
      <c r="U112" s="90">
        <f t="shared" si="20"/>
        <v>1.3066058426700913</v>
      </c>
    </row>
    <row r="113" spans="1:21">
      <c r="A113" s="74">
        <v>36621</v>
      </c>
      <c r="B113" s="75">
        <v>0</v>
      </c>
      <c r="C113" s="76">
        <v>4.1933405601025401E-3</v>
      </c>
      <c r="D113" s="77">
        <f t="shared" si="21"/>
        <v>1.4066585028619669</v>
      </c>
      <c r="E113" s="35">
        <f t="shared" si="22"/>
        <v>13133.17005723934</v>
      </c>
      <c r="F113" s="117"/>
      <c r="G113" s="58"/>
      <c r="H113" s="77">
        <f t="shared" si="12"/>
        <v>0</v>
      </c>
      <c r="I113" s="58"/>
      <c r="J113" s="35">
        <f t="shared" si="13"/>
        <v>0</v>
      </c>
      <c r="K113" s="58"/>
      <c r="L113" s="83">
        <f t="shared" si="14"/>
        <v>83.866811202050798</v>
      </c>
      <c r="M113" s="65"/>
      <c r="N113" s="35">
        <f t="shared" si="15"/>
        <v>0</v>
      </c>
      <c r="O113" s="35">
        <f t="shared" si="16"/>
        <v>0</v>
      </c>
      <c r="P113" s="35">
        <f t="shared" si="17"/>
        <v>0</v>
      </c>
      <c r="Q113" s="58"/>
      <c r="R113" s="35">
        <f t="shared" si="18"/>
        <v>-83.866811202050798</v>
      </c>
      <c r="S113" s="66"/>
      <c r="T113" s="89">
        <f t="shared" si="19"/>
        <v>6.6585028619670084E-3</v>
      </c>
      <c r="U113" s="90">
        <f t="shared" si="20"/>
        <v>1.3066585028619668</v>
      </c>
    </row>
    <row r="114" spans="1:21">
      <c r="A114" s="74">
        <v>36622</v>
      </c>
      <c r="B114" s="75">
        <v>0</v>
      </c>
      <c r="C114" s="76">
        <v>5.1763062750264134E-3</v>
      </c>
      <c r="D114" s="77">
        <f t="shared" si="21"/>
        <v>1.4024651623018645</v>
      </c>
      <c r="E114" s="35">
        <f t="shared" si="22"/>
        <v>13049.303246037289</v>
      </c>
      <c r="F114" s="117"/>
      <c r="G114" s="58"/>
      <c r="H114" s="77">
        <f t="shared" si="12"/>
        <v>0</v>
      </c>
      <c r="I114" s="58"/>
      <c r="J114" s="35">
        <f t="shared" si="13"/>
        <v>0</v>
      </c>
      <c r="K114" s="58"/>
      <c r="L114" s="83">
        <f t="shared" si="14"/>
        <v>103.52612550052827</v>
      </c>
      <c r="M114" s="65"/>
      <c r="N114" s="35">
        <f t="shared" si="15"/>
        <v>0</v>
      </c>
      <c r="O114" s="35">
        <f t="shared" si="16"/>
        <v>0</v>
      </c>
      <c r="P114" s="35">
        <f t="shared" si="17"/>
        <v>0</v>
      </c>
      <c r="Q114" s="58"/>
      <c r="R114" s="35">
        <f t="shared" si="18"/>
        <v>-103.52612550052827</v>
      </c>
      <c r="S114" s="66"/>
      <c r="T114" s="89">
        <f t="shared" si="19"/>
        <v>2.4651623018645541E-3</v>
      </c>
      <c r="U114" s="90">
        <f t="shared" si="20"/>
        <v>1.3024651623018644</v>
      </c>
    </row>
    <row r="115" spans="1:21">
      <c r="A115" s="74">
        <v>36623</v>
      </c>
      <c r="B115" s="75">
        <v>0</v>
      </c>
      <c r="C115" s="76">
        <v>5.244272222007856E-3</v>
      </c>
      <c r="D115" s="77">
        <f t="shared" si="21"/>
        <v>1.394577712053676</v>
      </c>
      <c r="E115" s="35">
        <f t="shared" si="22"/>
        <v>12945.777120536761</v>
      </c>
      <c r="F115" s="117"/>
      <c r="G115" s="58"/>
      <c r="H115" s="77">
        <f t="shared" si="12"/>
        <v>0</v>
      </c>
      <c r="I115" s="58"/>
      <c r="J115" s="35">
        <f t="shared" si="13"/>
        <v>0</v>
      </c>
      <c r="K115" s="58"/>
      <c r="L115" s="83">
        <f t="shared" si="14"/>
        <v>104.88544444015712</v>
      </c>
      <c r="M115" s="65"/>
      <c r="N115" s="35">
        <f t="shared" si="15"/>
        <v>0</v>
      </c>
      <c r="O115" s="35">
        <f t="shared" si="16"/>
        <v>0</v>
      </c>
      <c r="P115" s="35">
        <f t="shared" si="17"/>
        <v>0</v>
      </c>
      <c r="Q115" s="58"/>
      <c r="R115" s="35">
        <f t="shared" si="18"/>
        <v>-104.88544444015712</v>
      </c>
      <c r="S115" s="66"/>
      <c r="T115" s="89">
        <f t="shared" si="19"/>
        <v>-5.4222879463239337E-3</v>
      </c>
      <c r="U115" s="90">
        <f t="shared" si="20"/>
        <v>1.2945777120536759</v>
      </c>
    </row>
    <row r="116" spans="1:21">
      <c r="A116" s="74">
        <v>36624</v>
      </c>
      <c r="B116" s="75">
        <v>3.5560000000000001E-3</v>
      </c>
      <c r="C116" s="76">
        <v>4.9877640485046929E-3</v>
      </c>
      <c r="D116" s="77">
        <f t="shared" si="21"/>
        <v>1.3840891676096605</v>
      </c>
      <c r="E116" s="35">
        <f t="shared" si="22"/>
        <v>12840.891676096604</v>
      </c>
      <c r="F116" s="117"/>
      <c r="G116" s="58"/>
      <c r="H116" s="77">
        <f t="shared" si="12"/>
        <v>71.12</v>
      </c>
      <c r="I116" s="58"/>
      <c r="J116" s="35">
        <f t="shared" si="13"/>
        <v>128.01599999999999</v>
      </c>
      <c r="K116" s="58"/>
      <c r="L116" s="83">
        <f t="shared" si="14"/>
        <v>99.755280970093864</v>
      </c>
      <c r="M116" s="65"/>
      <c r="N116" s="35">
        <f t="shared" si="15"/>
        <v>0</v>
      </c>
      <c r="O116" s="35">
        <f t="shared" si="16"/>
        <v>0</v>
      </c>
      <c r="P116" s="35">
        <f t="shared" si="17"/>
        <v>0</v>
      </c>
      <c r="Q116" s="58"/>
      <c r="R116" s="35">
        <f t="shared" si="18"/>
        <v>99.380719029906132</v>
      </c>
      <c r="S116" s="66"/>
      <c r="T116" s="89">
        <f t="shared" si="19"/>
        <v>-1.5910832390339413E-2</v>
      </c>
      <c r="U116" s="90">
        <f t="shared" si="20"/>
        <v>1.2840891676096604</v>
      </c>
    </row>
    <row r="117" spans="1:21">
      <c r="A117" s="74">
        <v>36625</v>
      </c>
      <c r="B117" s="75">
        <v>0</v>
      </c>
      <c r="C117" s="76">
        <v>4.0459297365963327E-3</v>
      </c>
      <c r="D117" s="77">
        <f t="shared" si="21"/>
        <v>1.3940272395126512</v>
      </c>
      <c r="E117" s="35">
        <f t="shared" si="22"/>
        <v>12940.272395126511</v>
      </c>
      <c r="F117" s="117"/>
      <c r="G117" s="58"/>
      <c r="H117" s="77">
        <f t="shared" si="12"/>
        <v>0</v>
      </c>
      <c r="I117" s="58"/>
      <c r="J117" s="35">
        <f t="shared" si="13"/>
        <v>0</v>
      </c>
      <c r="K117" s="58"/>
      <c r="L117" s="83">
        <f t="shared" si="14"/>
        <v>80.91859473192666</v>
      </c>
      <c r="M117" s="65"/>
      <c r="N117" s="35">
        <f t="shared" si="15"/>
        <v>0</v>
      </c>
      <c r="O117" s="35">
        <f t="shared" si="16"/>
        <v>0</v>
      </c>
      <c r="P117" s="35">
        <f t="shared" si="17"/>
        <v>0</v>
      </c>
      <c r="Q117" s="58"/>
      <c r="R117" s="35">
        <f t="shared" si="18"/>
        <v>-80.91859473192666</v>
      </c>
      <c r="S117" s="66"/>
      <c r="T117" s="89">
        <f t="shared" si="19"/>
        <v>-5.9727604873487383E-3</v>
      </c>
      <c r="U117" s="90">
        <f t="shared" si="20"/>
        <v>1.2940272395126511</v>
      </c>
    </row>
    <row r="118" spans="1:21">
      <c r="A118" s="74">
        <v>36626</v>
      </c>
      <c r="B118" s="75">
        <v>0</v>
      </c>
      <c r="C118" s="76">
        <v>5.3656051761500597E-3</v>
      </c>
      <c r="D118" s="77">
        <f t="shared" si="21"/>
        <v>1.3859353800394583</v>
      </c>
      <c r="E118" s="35">
        <f t="shared" si="22"/>
        <v>12859.353800394583</v>
      </c>
      <c r="F118" s="117"/>
      <c r="G118" s="58"/>
      <c r="H118" s="77">
        <f t="shared" si="12"/>
        <v>0</v>
      </c>
      <c r="I118" s="58"/>
      <c r="J118" s="35">
        <f t="shared" si="13"/>
        <v>0</v>
      </c>
      <c r="K118" s="58"/>
      <c r="L118" s="83">
        <f t="shared" si="14"/>
        <v>107.3121035230012</v>
      </c>
      <c r="M118" s="65"/>
      <c r="N118" s="35">
        <f t="shared" si="15"/>
        <v>0</v>
      </c>
      <c r="O118" s="35">
        <f t="shared" si="16"/>
        <v>0</v>
      </c>
      <c r="P118" s="35">
        <f t="shared" si="17"/>
        <v>0</v>
      </c>
      <c r="Q118" s="58"/>
      <c r="R118" s="35">
        <f t="shared" si="18"/>
        <v>-107.3121035230012</v>
      </c>
      <c r="S118" s="66"/>
      <c r="T118" s="89">
        <f t="shared" si="19"/>
        <v>-1.4064619960541647E-2</v>
      </c>
      <c r="U118" s="90">
        <f t="shared" si="20"/>
        <v>1.2859353800394582</v>
      </c>
    </row>
    <row r="119" spans="1:21">
      <c r="A119" s="74">
        <v>36627</v>
      </c>
      <c r="B119" s="75">
        <v>0</v>
      </c>
      <c r="C119" s="76">
        <v>5.4841036587643596E-3</v>
      </c>
      <c r="D119" s="77">
        <f t="shared" si="21"/>
        <v>1.3752041696871582</v>
      </c>
      <c r="E119" s="35">
        <f t="shared" si="22"/>
        <v>12752.041696871582</v>
      </c>
      <c r="F119" s="117"/>
      <c r="G119" s="58"/>
      <c r="H119" s="77">
        <f t="shared" si="12"/>
        <v>0</v>
      </c>
      <c r="I119" s="58"/>
      <c r="J119" s="35">
        <f t="shared" si="13"/>
        <v>0</v>
      </c>
      <c r="K119" s="58"/>
      <c r="L119" s="83">
        <f t="shared" si="14"/>
        <v>109.68207317528719</v>
      </c>
      <c r="M119" s="65"/>
      <c r="N119" s="35">
        <f t="shared" si="15"/>
        <v>0</v>
      </c>
      <c r="O119" s="35">
        <f t="shared" si="16"/>
        <v>0</v>
      </c>
      <c r="P119" s="35">
        <f t="shared" si="17"/>
        <v>0</v>
      </c>
      <c r="Q119" s="58"/>
      <c r="R119" s="35">
        <f t="shared" si="18"/>
        <v>-109.68207317528719</v>
      </c>
      <c r="S119" s="66"/>
      <c r="T119" s="89">
        <f t="shared" si="19"/>
        <v>-2.4795830312841716E-2</v>
      </c>
      <c r="U119" s="90">
        <f t="shared" si="20"/>
        <v>1.2752041696871581</v>
      </c>
    </row>
    <row r="120" spans="1:21">
      <c r="A120" s="74">
        <v>36628</v>
      </c>
      <c r="B120" s="75">
        <v>0</v>
      </c>
      <c r="C120" s="76">
        <v>5.3579185300534583E-3</v>
      </c>
      <c r="D120" s="77">
        <f t="shared" si="21"/>
        <v>1.3642359623696294</v>
      </c>
      <c r="E120" s="35">
        <f t="shared" si="22"/>
        <v>12642.359623696295</v>
      </c>
      <c r="F120" s="117"/>
      <c r="G120" s="58"/>
      <c r="H120" s="77">
        <f t="shared" si="12"/>
        <v>0</v>
      </c>
      <c r="I120" s="58"/>
      <c r="J120" s="35">
        <f t="shared" si="13"/>
        <v>0</v>
      </c>
      <c r="K120" s="58"/>
      <c r="L120" s="83">
        <f t="shared" si="14"/>
        <v>107.15837060106917</v>
      </c>
      <c r="M120" s="65"/>
      <c r="N120" s="35">
        <f t="shared" si="15"/>
        <v>0</v>
      </c>
      <c r="O120" s="35">
        <f t="shared" si="16"/>
        <v>0</v>
      </c>
      <c r="P120" s="35">
        <f t="shared" si="17"/>
        <v>0</v>
      </c>
      <c r="Q120" s="58"/>
      <c r="R120" s="35">
        <f t="shared" si="18"/>
        <v>-107.15837060106917</v>
      </c>
      <c r="S120" s="66"/>
      <c r="T120" s="89">
        <f t="shared" si="19"/>
        <v>-3.5764037630370504E-2</v>
      </c>
      <c r="U120" s="90">
        <f t="shared" si="20"/>
        <v>1.2642359623696293</v>
      </c>
    </row>
    <row r="121" spans="1:21">
      <c r="A121" s="74">
        <v>36629</v>
      </c>
      <c r="B121" s="75">
        <v>0</v>
      </c>
      <c r="C121" s="76">
        <v>5.2756991553236272E-3</v>
      </c>
      <c r="D121" s="77">
        <f t="shared" si="21"/>
        <v>1.3535201253095226</v>
      </c>
      <c r="E121" s="35">
        <f t="shared" si="22"/>
        <v>12535.201253095225</v>
      </c>
      <c r="F121" s="117"/>
      <c r="G121" s="58"/>
      <c r="H121" s="77">
        <f t="shared" si="12"/>
        <v>0</v>
      </c>
      <c r="I121" s="58"/>
      <c r="J121" s="35">
        <f t="shared" si="13"/>
        <v>0</v>
      </c>
      <c r="K121" s="58"/>
      <c r="L121" s="83">
        <f t="shared" si="14"/>
        <v>105.51398310647255</v>
      </c>
      <c r="M121" s="65"/>
      <c r="N121" s="35">
        <f t="shared" si="15"/>
        <v>0</v>
      </c>
      <c r="O121" s="35">
        <f t="shared" si="16"/>
        <v>0</v>
      </c>
      <c r="P121" s="35">
        <f t="shared" si="17"/>
        <v>0</v>
      </c>
      <c r="Q121" s="58"/>
      <c r="R121" s="35">
        <f t="shared" si="18"/>
        <v>-105.51398310647255</v>
      </c>
      <c r="S121" s="66"/>
      <c r="T121" s="89">
        <f t="shared" si="19"/>
        <v>-4.6479874690477319E-2</v>
      </c>
      <c r="U121" s="90">
        <f t="shared" si="20"/>
        <v>1.2535201253095225</v>
      </c>
    </row>
    <row r="122" spans="1:21">
      <c r="A122" s="74">
        <v>36630</v>
      </c>
      <c r="B122" s="75">
        <v>1.4224000000000001E-2</v>
      </c>
      <c r="C122" s="76">
        <v>2.1374900232381438E-3</v>
      </c>
      <c r="D122" s="77">
        <f t="shared" si="21"/>
        <v>1.3429687269988753</v>
      </c>
      <c r="E122" s="35">
        <f t="shared" si="22"/>
        <v>12429.687269988754</v>
      </c>
      <c r="F122" s="117"/>
      <c r="G122" s="58"/>
      <c r="H122" s="77">
        <f t="shared" si="12"/>
        <v>284.48</v>
      </c>
      <c r="I122" s="58"/>
      <c r="J122" s="35">
        <f t="shared" si="13"/>
        <v>512.06399999999996</v>
      </c>
      <c r="K122" s="58"/>
      <c r="L122" s="83">
        <f t="shared" si="14"/>
        <v>42.749800464762878</v>
      </c>
      <c r="M122" s="65"/>
      <c r="N122" s="35">
        <f t="shared" si="15"/>
        <v>0</v>
      </c>
      <c r="O122" s="35">
        <f t="shared" si="16"/>
        <v>0</v>
      </c>
      <c r="P122" s="35">
        <f t="shared" si="17"/>
        <v>0</v>
      </c>
      <c r="Q122" s="58"/>
      <c r="R122" s="35">
        <f t="shared" si="18"/>
        <v>753.79419953523711</v>
      </c>
      <c r="S122" s="66"/>
      <c r="T122" s="89">
        <f t="shared" si="19"/>
        <v>-5.7031273001124649E-2</v>
      </c>
      <c r="U122" s="90">
        <f t="shared" si="20"/>
        <v>1.2429687269988752</v>
      </c>
    </row>
    <row r="123" spans="1:21">
      <c r="A123" s="74">
        <v>36631</v>
      </c>
      <c r="B123" s="75">
        <v>1.016E-3</v>
      </c>
      <c r="C123" s="76">
        <v>4.3020545700510849E-3</v>
      </c>
      <c r="D123" s="77">
        <f t="shared" si="21"/>
        <v>1.4091740734761995</v>
      </c>
      <c r="E123" s="35">
        <f t="shared" si="22"/>
        <v>13183.481469523991</v>
      </c>
      <c r="F123" s="117"/>
      <c r="G123" s="58"/>
      <c r="H123" s="77">
        <f t="shared" si="12"/>
        <v>20.32</v>
      </c>
      <c r="I123" s="58"/>
      <c r="J123" s="35">
        <f t="shared" si="13"/>
        <v>36.575999999999993</v>
      </c>
      <c r="K123" s="58"/>
      <c r="L123" s="83">
        <f t="shared" si="14"/>
        <v>86.041091401021703</v>
      </c>
      <c r="M123" s="65"/>
      <c r="N123" s="35">
        <f t="shared" si="15"/>
        <v>0</v>
      </c>
      <c r="O123" s="35">
        <f t="shared" si="16"/>
        <v>0</v>
      </c>
      <c r="P123" s="35">
        <f t="shared" si="17"/>
        <v>0</v>
      </c>
      <c r="Q123" s="58"/>
      <c r="R123" s="35">
        <f t="shared" si="18"/>
        <v>-29.145091401021709</v>
      </c>
      <c r="S123" s="66"/>
      <c r="T123" s="89">
        <f t="shared" si="19"/>
        <v>9.1740734761995846E-3</v>
      </c>
      <c r="U123" s="90">
        <f t="shared" si="20"/>
        <v>1.3091740734761994</v>
      </c>
    </row>
    <row r="124" spans="1:21">
      <c r="A124" s="74">
        <v>36632</v>
      </c>
      <c r="B124" s="75">
        <v>0</v>
      </c>
      <c r="C124" s="76">
        <v>5.2639346077641173E-3</v>
      </c>
      <c r="D124" s="77">
        <f t="shared" si="21"/>
        <v>1.4077168189061486</v>
      </c>
      <c r="E124" s="35">
        <f t="shared" si="22"/>
        <v>13154.336378122969</v>
      </c>
      <c r="F124" s="117"/>
      <c r="G124" s="58"/>
      <c r="H124" s="77">
        <f t="shared" si="12"/>
        <v>0</v>
      </c>
      <c r="I124" s="58"/>
      <c r="J124" s="35">
        <f t="shared" si="13"/>
        <v>0</v>
      </c>
      <c r="K124" s="58"/>
      <c r="L124" s="83">
        <f t="shared" si="14"/>
        <v>105.27869215528234</v>
      </c>
      <c r="M124" s="65"/>
      <c r="N124" s="35">
        <f t="shared" si="15"/>
        <v>0</v>
      </c>
      <c r="O124" s="35">
        <f t="shared" si="16"/>
        <v>0</v>
      </c>
      <c r="P124" s="35">
        <f t="shared" si="17"/>
        <v>0</v>
      </c>
      <c r="Q124" s="58"/>
      <c r="R124" s="35">
        <f t="shared" si="18"/>
        <v>-105.27869215528234</v>
      </c>
      <c r="S124" s="66"/>
      <c r="T124" s="89">
        <f t="shared" si="19"/>
        <v>7.7168189061487258E-3</v>
      </c>
      <c r="U124" s="90">
        <f t="shared" si="20"/>
        <v>1.3077168189061485</v>
      </c>
    </row>
    <row r="125" spans="1:21">
      <c r="A125" s="74">
        <v>36633</v>
      </c>
      <c r="B125" s="75">
        <v>0</v>
      </c>
      <c r="C125" s="76">
        <v>5.0893768508315264E-3</v>
      </c>
      <c r="D125" s="77">
        <f t="shared" si="21"/>
        <v>1.4024528842983843</v>
      </c>
      <c r="E125" s="35">
        <f t="shared" si="22"/>
        <v>13049.057685967688</v>
      </c>
      <c r="F125" s="117"/>
      <c r="G125" s="58"/>
      <c r="H125" s="77">
        <f t="shared" si="12"/>
        <v>0</v>
      </c>
      <c r="I125" s="58"/>
      <c r="J125" s="35">
        <f t="shared" si="13"/>
        <v>0</v>
      </c>
      <c r="K125" s="58"/>
      <c r="L125" s="83">
        <f t="shared" si="14"/>
        <v>101.78753701663052</v>
      </c>
      <c r="M125" s="65"/>
      <c r="N125" s="35">
        <f t="shared" si="15"/>
        <v>0</v>
      </c>
      <c r="O125" s="35">
        <f t="shared" si="16"/>
        <v>0</v>
      </c>
      <c r="P125" s="35">
        <f t="shared" si="17"/>
        <v>0</v>
      </c>
      <c r="Q125" s="58"/>
      <c r="R125" s="35">
        <f t="shared" si="18"/>
        <v>-101.78753701663052</v>
      </c>
      <c r="S125" s="66"/>
      <c r="T125" s="89">
        <f t="shared" si="19"/>
        <v>2.4528842983844168E-3</v>
      </c>
      <c r="U125" s="90">
        <f t="shared" si="20"/>
        <v>1.3024528842983842</v>
      </c>
    </row>
    <row r="126" spans="1:21">
      <c r="A126" s="74">
        <v>36634</v>
      </c>
      <c r="B126" s="75">
        <v>0</v>
      </c>
      <c r="C126" s="76">
        <v>4.6582843269771653E-3</v>
      </c>
      <c r="D126" s="77">
        <f t="shared" si="21"/>
        <v>1.3947270148951056</v>
      </c>
      <c r="E126" s="35">
        <f t="shared" si="22"/>
        <v>12947.270148951056</v>
      </c>
      <c r="F126" s="117"/>
      <c r="G126" s="58"/>
      <c r="H126" s="77">
        <f t="shared" si="12"/>
        <v>0</v>
      </c>
      <c r="I126" s="58"/>
      <c r="J126" s="35">
        <f t="shared" si="13"/>
        <v>0</v>
      </c>
      <c r="K126" s="58"/>
      <c r="L126" s="83">
        <f t="shared" si="14"/>
        <v>93.165686539543302</v>
      </c>
      <c r="M126" s="65"/>
      <c r="N126" s="35">
        <f t="shared" si="15"/>
        <v>0</v>
      </c>
      <c r="O126" s="35">
        <f t="shared" si="16"/>
        <v>0</v>
      </c>
      <c r="P126" s="35">
        <f t="shared" si="17"/>
        <v>0</v>
      </c>
      <c r="Q126" s="58"/>
      <c r="R126" s="35">
        <f t="shared" si="18"/>
        <v>-93.165686539543302</v>
      </c>
      <c r="S126" s="66"/>
      <c r="T126" s="89">
        <f t="shared" si="19"/>
        <v>-5.2729851048942677E-3</v>
      </c>
      <c r="U126" s="90">
        <f t="shared" si="20"/>
        <v>1.2947270148951056</v>
      </c>
    </row>
    <row r="127" spans="1:21">
      <c r="A127" s="74">
        <v>36635</v>
      </c>
      <c r="B127" s="75">
        <v>0</v>
      </c>
      <c r="C127" s="76">
        <v>5.5831280241422886E-3</v>
      </c>
      <c r="D127" s="77">
        <f t="shared" si="21"/>
        <v>1.3854104462411514</v>
      </c>
      <c r="E127" s="35">
        <f t="shared" si="22"/>
        <v>12854.104462411513</v>
      </c>
      <c r="F127" s="117"/>
      <c r="G127" s="58"/>
      <c r="H127" s="77">
        <f t="shared" si="12"/>
        <v>0</v>
      </c>
      <c r="I127" s="58"/>
      <c r="J127" s="35">
        <f t="shared" si="13"/>
        <v>0</v>
      </c>
      <c r="K127" s="58"/>
      <c r="L127" s="83">
        <f t="shared" si="14"/>
        <v>111.66256048284578</v>
      </c>
      <c r="M127" s="65"/>
      <c r="N127" s="35">
        <f t="shared" si="15"/>
        <v>0</v>
      </c>
      <c r="O127" s="35">
        <f t="shared" si="16"/>
        <v>0</v>
      </c>
      <c r="P127" s="35">
        <f t="shared" si="17"/>
        <v>0</v>
      </c>
      <c r="Q127" s="58"/>
      <c r="R127" s="35">
        <f t="shared" si="18"/>
        <v>-111.66256048284578</v>
      </c>
      <c r="S127" s="66"/>
      <c r="T127" s="89">
        <f t="shared" si="19"/>
        <v>-1.4589553758848517E-2</v>
      </c>
      <c r="U127" s="90">
        <f t="shared" si="20"/>
        <v>1.2854104462411513</v>
      </c>
    </row>
    <row r="128" spans="1:21">
      <c r="A128" s="74">
        <v>36636</v>
      </c>
      <c r="B128" s="75">
        <v>0</v>
      </c>
      <c r="C128" s="76">
        <v>5.8449769448543788E-3</v>
      </c>
      <c r="D128" s="77">
        <f t="shared" si="21"/>
        <v>1.3742441901928668</v>
      </c>
      <c r="E128" s="35">
        <f t="shared" si="22"/>
        <v>12742.441901928667</v>
      </c>
      <c r="F128" s="117"/>
      <c r="G128" s="58"/>
      <c r="H128" s="77">
        <f t="shared" si="12"/>
        <v>0</v>
      </c>
      <c r="I128" s="58"/>
      <c r="J128" s="35">
        <f t="shared" si="13"/>
        <v>0</v>
      </c>
      <c r="K128" s="58"/>
      <c r="L128" s="83">
        <f t="shared" si="14"/>
        <v>116.89953889708758</v>
      </c>
      <c r="M128" s="65"/>
      <c r="N128" s="35">
        <f t="shared" si="15"/>
        <v>0</v>
      </c>
      <c r="O128" s="35">
        <f t="shared" si="16"/>
        <v>0</v>
      </c>
      <c r="P128" s="35">
        <f t="shared" si="17"/>
        <v>0</v>
      </c>
      <c r="Q128" s="58"/>
      <c r="R128" s="35">
        <f t="shared" si="18"/>
        <v>-116.89953889708758</v>
      </c>
      <c r="S128" s="66"/>
      <c r="T128" s="89">
        <f t="shared" si="19"/>
        <v>-2.5755809807133101E-2</v>
      </c>
      <c r="U128" s="90">
        <f t="shared" si="20"/>
        <v>1.2742441901928667</v>
      </c>
    </row>
    <row r="129" spans="1:21">
      <c r="A129" s="74">
        <v>36637</v>
      </c>
      <c r="B129" s="75">
        <v>0</v>
      </c>
      <c r="C129" s="76">
        <v>4.7040372865896048E-3</v>
      </c>
      <c r="D129" s="77">
        <f t="shared" si="21"/>
        <v>1.362554236303158</v>
      </c>
      <c r="E129" s="35">
        <f t="shared" si="22"/>
        <v>12625.54236303158</v>
      </c>
      <c r="F129" s="117"/>
      <c r="G129" s="58"/>
      <c r="H129" s="77">
        <f t="shared" si="12"/>
        <v>0</v>
      </c>
      <c r="I129" s="58"/>
      <c r="J129" s="35">
        <f t="shared" si="13"/>
        <v>0</v>
      </c>
      <c r="K129" s="58"/>
      <c r="L129" s="83">
        <f t="shared" si="14"/>
        <v>94.080745731792092</v>
      </c>
      <c r="M129" s="65"/>
      <c r="N129" s="35">
        <f t="shared" si="15"/>
        <v>0</v>
      </c>
      <c r="O129" s="35">
        <f t="shared" si="16"/>
        <v>0</v>
      </c>
      <c r="P129" s="35">
        <f t="shared" si="17"/>
        <v>0</v>
      </c>
      <c r="Q129" s="58"/>
      <c r="R129" s="35">
        <f t="shared" si="18"/>
        <v>-94.080745731792092</v>
      </c>
      <c r="S129" s="66"/>
      <c r="T129" s="89">
        <f t="shared" si="19"/>
        <v>-3.7445763696841938E-2</v>
      </c>
      <c r="U129" s="90">
        <f t="shared" si="20"/>
        <v>1.2625542363031579</v>
      </c>
    </row>
    <row r="130" spans="1:21">
      <c r="A130" s="74">
        <v>36638</v>
      </c>
      <c r="B130" s="75">
        <v>0</v>
      </c>
      <c r="C130" s="76">
        <v>4.6747495795746406E-3</v>
      </c>
      <c r="D130" s="77">
        <f t="shared" si="21"/>
        <v>1.3531461617299789</v>
      </c>
      <c r="E130" s="35">
        <f t="shared" si="22"/>
        <v>12531.461617299788</v>
      </c>
      <c r="F130" s="117"/>
      <c r="G130" s="58"/>
      <c r="H130" s="77">
        <f t="shared" si="12"/>
        <v>0</v>
      </c>
      <c r="I130" s="58"/>
      <c r="J130" s="35">
        <f t="shared" si="13"/>
        <v>0</v>
      </c>
      <c r="K130" s="58"/>
      <c r="L130" s="83">
        <f t="shared" si="14"/>
        <v>93.494991591492806</v>
      </c>
      <c r="M130" s="65"/>
      <c r="N130" s="35">
        <f t="shared" si="15"/>
        <v>0</v>
      </c>
      <c r="O130" s="35">
        <f t="shared" si="16"/>
        <v>0</v>
      </c>
      <c r="P130" s="35">
        <f t="shared" si="17"/>
        <v>0</v>
      </c>
      <c r="Q130" s="58"/>
      <c r="R130" s="35">
        <f t="shared" si="18"/>
        <v>-93.494991591492806</v>
      </c>
      <c r="S130" s="66"/>
      <c r="T130" s="89">
        <f t="shared" si="19"/>
        <v>-4.6853838270020987E-2</v>
      </c>
      <c r="U130" s="90">
        <f t="shared" si="20"/>
        <v>1.2531461617299788</v>
      </c>
    </row>
    <row r="131" spans="1:21">
      <c r="A131" s="74">
        <v>36639</v>
      </c>
      <c r="B131" s="75">
        <v>0</v>
      </c>
      <c r="C131" s="76">
        <v>5.4468731463131028E-3</v>
      </c>
      <c r="D131" s="77">
        <f t="shared" si="21"/>
        <v>1.3437966625708295</v>
      </c>
      <c r="E131" s="35">
        <f t="shared" si="22"/>
        <v>12437.966625708295</v>
      </c>
      <c r="F131" s="117"/>
      <c r="G131" s="58"/>
      <c r="H131" s="77">
        <f t="shared" si="12"/>
        <v>0</v>
      </c>
      <c r="I131" s="58"/>
      <c r="J131" s="35">
        <f t="shared" si="13"/>
        <v>0</v>
      </c>
      <c r="K131" s="58"/>
      <c r="L131" s="83">
        <f t="shared" si="14"/>
        <v>108.93746292626206</v>
      </c>
      <c r="M131" s="65"/>
      <c r="N131" s="35">
        <f t="shared" si="15"/>
        <v>0</v>
      </c>
      <c r="O131" s="35">
        <f t="shared" si="16"/>
        <v>0</v>
      </c>
      <c r="P131" s="35">
        <f t="shared" si="17"/>
        <v>0</v>
      </c>
      <c r="Q131" s="58"/>
      <c r="R131" s="35">
        <f t="shared" si="18"/>
        <v>-108.93746292626206</v>
      </c>
      <c r="S131" s="66"/>
      <c r="T131" s="89">
        <f t="shared" si="19"/>
        <v>-5.6203337429170386E-2</v>
      </c>
      <c r="U131" s="90">
        <f t="shared" si="20"/>
        <v>1.2437966625708294</v>
      </c>
    </row>
    <row r="132" spans="1:21">
      <c r="A132" s="74">
        <v>36640</v>
      </c>
      <c r="B132" s="75">
        <v>3.3019999999999998E-3</v>
      </c>
      <c r="C132" s="76">
        <v>5.6571475468165126E-3</v>
      </c>
      <c r="D132" s="77">
        <f t="shared" si="21"/>
        <v>1.3329029162782033</v>
      </c>
      <c r="E132" s="35">
        <f t="shared" si="22"/>
        <v>12329.029162782033</v>
      </c>
      <c r="F132" s="117"/>
      <c r="G132" s="58"/>
      <c r="H132" s="77">
        <f t="shared" si="12"/>
        <v>66.039999999999992</v>
      </c>
      <c r="I132" s="58"/>
      <c r="J132" s="35">
        <f t="shared" si="13"/>
        <v>118.87199999999999</v>
      </c>
      <c r="K132" s="58"/>
      <c r="L132" s="83">
        <f t="shared" si="14"/>
        <v>113.14295093633025</v>
      </c>
      <c r="M132" s="65"/>
      <c r="N132" s="35">
        <f t="shared" si="15"/>
        <v>0</v>
      </c>
      <c r="O132" s="35">
        <f t="shared" si="16"/>
        <v>0</v>
      </c>
      <c r="P132" s="35">
        <f t="shared" si="17"/>
        <v>0</v>
      </c>
      <c r="Q132" s="58"/>
      <c r="R132" s="35">
        <f t="shared" si="18"/>
        <v>71.769049063669726</v>
      </c>
      <c r="S132" s="66"/>
      <c r="T132" s="89">
        <f t="shared" si="19"/>
        <v>-6.7097083721796569E-2</v>
      </c>
      <c r="U132" s="90">
        <f t="shared" si="20"/>
        <v>1.2329029162782033</v>
      </c>
    </row>
    <row r="133" spans="1:21">
      <c r="A133" s="74">
        <v>36641</v>
      </c>
      <c r="B133" s="75">
        <v>0</v>
      </c>
      <c r="C133" s="76">
        <v>4.6806717572350732E-3</v>
      </c>
      <c r="D133" s="77">
        <f t="shared" si="21"/>
        <v>1.3400798211845704</v>
      </c>
      <c r="E133" s="35">
        <f t="shared" si="22"/>
        <v>12400.798211845704</v>
      </c>
      <c r="F133" s="117"/>
      <c r="G133" s="58"/>
      <c r="H133" s="77">
        <f t="shared" si="12"/>
        <v>0</v>
      </c>
      <c r="I133" s="58"/>
      <c r="J133" s="35">
        <f t="shared" si="13"/>
        <v>0</v>
      </c>
      <c r="K133" s="58"/>
      <c r="L133" s="83">
        <f t="shared" si="14"/>
        <v>93.613435144701469</v>
      </c>
      <c r="M133" s="65"/>
      <c r="N133" s="35">
        <f t="shared" si="15"/>
        <v>0</v>
      </c>
      <c r="O133" s="35">
        <f t="shared" si="16"/>
        <v>0</v>
      </c>
      <c r="P133" s="35">
        <f t="shared" si="17"/>
        <v>0</v>
      </c>
      <c r="Q133" s="58"/>
      <c r="R133" s="35">
        <f t="shared" si="18"/>
        <v>-93.613435144701469</v>
      </c>
      <c r="S133" s="66"/>
      <c r="T133" s="89">
        <f t="shared" si="19"/>
        <v>-5.9920178815429548E-2</v>
      </c>
      <c r="U133" s="90">
        <f t="shared" si="20"/>
        <v>1.2400798211845703</v>
      </c>
    </row>
    <row r="134" spans="1:21">
      <c r="A134" s="74">
        <v>36642</v>
      </c>
      <c r="B134" s="75">
        <v>3.0479999999999999E-3</v>
      </c>
      <c r="C134" s="76">
        <v>4.488549101594309E-3</v>
      </c>
      <c r="D134" s="77">
        <f t="shared" si="21"/>
        <v>1.3307184776701002</v>
      </c>
      <c r="E134" s="35">
        <f t="shared" si="22"/>
        <v>12307.184776701002</v>
      </c>
      <c r="F134" s="117"/>
      <c r="G134" s="58"/>
      <c r="H134" s="77">
        <f t="shared" si="12"/>
        <v>60.96</v>
      </c>
      <c r="I134" s="58"/>
      <c r="J134" s="35">
        <f t="shared" si="13"/>
        <v>109.72799999999999</v>
      </c>
      <c r="K134" s="58"/>
      <c r="L134" s="83">
        <f t="shared" si="14"/>
        <v>89.770982031886177</v>
      </c>
      <c r="M134" s="65"/>
      <c r="N134" s="35">
        <f t="shared" si="15"/>
        <v>0</v>
      </c>
      <c r="O134" s="35">
        <f t="shared" si="16"/>
        <v>0</v>
      </c>
      <c r="P134" s="35">
        <f t="shared" si="17"/>
        <v>0</v>
      </c>
      <c r="Q134" s="58"/>
      <c r="R134" s="35">
        <f t="shared" si="18"/>
        <v>80.917017968113811</v>
      </c>
      <c r="S134" s="66"/>
      <c r="T134" s="89">
        <f t="shared" si="19"/>
        <v>-6.9281522329899703E-2</v>
      </c>
      <c r="U134" s="90">
        <f t="shared" si="20"/>
        <v>1.2307184776701001</v>
      </c>
    </row>
    <row r="135" spans="1:21">
      <c r="A135" s="74">
        <v>36643</v>
      </c>
      <c r="B135" s="75">
        <v>0</v>
      </c>
      <c r="C135" s="76">
        <v>5.3727682560766633E-3</v>
      </c>
      <c r="D135" s="77">
        <f t="shared" si="21"/>
        <v>1.3388101794669116</v>
      </c>
      <c r="E135" s="35">
        <f t="shared" si="22"/>
        <v>12388.101794669115</v>
      </c>
      <c r="F135" s="117"/>
      <c r="G135" s="58"/>
      <c r="H135" s="77">
        <f t="shared" si="12"/>
        <v>0</v>
      </c>
      <c r="I135" s="58"/>
      <c r="J135" s="35">
        <f t="shared" si="13"/>
        <v>0</v>
      </c>
      <c r="K135" s="58"/>
      <c r="L135" s="83">
        <f t="shared" si="14"/>
        <v>107.45536512153326</v>
      </c>
      <c r="M135" s="65"/>
      <c r="N135" s="35">
        <f t="shared" si="15"/>
        <v>0</v>
      </c>
      <c r="O135" s="35">
        <f t="shared" si="16"/>
        <v>0</v>
      </c>
      <c r="P135" s="35">
        <f t="shared" si="17"/>
        <v>0</v>
      </c>
      <c r="Q135" s="58"/>
      <c r="R135" s="35">
        <f t="shared" si="18"/>
        <v>-107.45536512153326</v>
      </c>
      <c r="S135" s="66"/>
      <c r="T135" s="89">
        <f t="shared" si="19"/>
        <v>-6.1189820533088302E-2</v>
      </c>
      <c r="U135" s="90">
        <f t="shared" si="20"/>
        <v>1.2388101794669115</v>
      </c>
    </row>
    <row r="136" spans="1:21">
      <c r="A136" s="74">
        <v>36644</v>
      </c>
      <c r="B136" s="75">
        <v>2.032E-3</v>
      </c>
      <c r="C136" s="76">
        <v>3.9103060498500526E-3</v>
      </c>
      <c r="D136" s="77">
        <f t="shared" si="21"/>
        <v>1.3280646429547582</v>
      </c>
      <c r="E136" s="35">
        <f t="shared" si="22"/>
        <v>12280.646429547582</v>
      </c>
      <c r="F136" s="117"/>
      <c r="G136" s="58"/>
      <c r="H136" s="77">
        <f t="shared" si="12"/>
        <v>40.64</v>
      </c>
      <c r="I136" s="58"/>
      <c r="J136" s="35">
        <f t="shared" si="13"/>
        <v>73.151999999999987</v>
      </c>
      <c r="K136" s="58"/>
      <c r="L136" s="83">
        <f t="shared" si="14"/>
        <v>78.206120997001051</v>
      </c>
      <c r="M136" s="65"/>
      <c r="N136" s="35">
        <f t="shared" si="15"/>
        <v>0</v>
      </c>
      <c r="O136" s="35">
        <f t="shared" si="16"/>
        <v>0</v>
      </c>
      <c r="P136" s="35">
        <f t="shared" si="17"/>
        <v>0</v>
      </c>
      <c r="Q136" s="58"/>
      <c r="R136" s="35">
        <f t="shared" si="18"/>
        <v>35.585879002998936</v>
      </c>
      <c r="S136" s="66"/>
      <c r="T136" s="89">
        <f t="shared" si="19"/>
        <v>-7.1935357045241677E-2</v>
      </c>
      <c r="U136" s="90">
        <f t="shared" si="20"/>
        <v>1.2280646429547581</v>
      </c>
    </row>
    <row r="137" spans="1:21">
      <c r="A137" s="74">
        <v>36645</v>
      </c>
      <c r="B137" s="75">
        <v>0</v>
      </c>
      <c r="C137" s="76">
        <v>4.9902094711771032E-3</v>
      </c>
      <c r="D137" s="77">
        <f t="shared" si="21"/>
        <v>1.3316232308550582</v>
      </c>
      <c r="E137" s="35">
        <f t="shared" si="22"/>
        <v>12316.232308550581</v>
      </c>
      <c r="F137" s="117"/>
      <c r="G137" s="58"/>
      <c r="H137" s="77">
        <f t="shared" si="12"/>
        <v>0</v>
      </c>
      <c r="I137" s="58"/>
      <c r="J137" s="35">
        <f t="shared" si="13"/>
        <v>0</v>
      </c>
      <c r="K137" s="58"/>
      <c r="L137" s="83">
        <f t="shared" si="14"/>
        <v>99.80418942354207</v>
      </c>
      <c r="M137" s="65"/>
      <c r="N137" s="35">
        <f t="shared" si="15"/>
        <v>0</v>
      </c>
      <c r="O137" s="35">
        <f t="shared" si="16"/>
        <v>0</v>
      </c>
      <c r="P137" s="35">
        <f t="shared" si="17"/>
        <v>0</v>
      </c>
      <c r="Q137" s="58"/>
      <c r="R137" s="35">
        <f t="shared" si="18"/>
        <v>-99.80418942354207</v>
      </c>
      <c r="S137" s="66"/>
      <c r="T137" s="89">
        <f t="shared" si="19"/>
        <v>-6.8376769144941729E-2</v>
      </c>
      <c r="U137" s="90">
        <f t="shared" si="20"/>
        <v>1.2316232308550581</v>
      </c>
    </row>
    <row r="138" spans="1:21">
      <c r="A138" s="74">
        <v>36646</v>
      </c>
      <c r="B138" s="75">
        <v>0</v>
      </c>
      <c r="C138" s="76">
        <v>6.0150122285086809E-3</v>
      </c>
      <c r="D138" s="77">
        <f t="shared" si="21"/>
        <v>1.3216428119127039</v>
      </c>
      <c r="E138" s="35">
        <f t="shared" si="22"/>
        <v>12216.42811912704</v>
      </c>
      <c r="F138" s="117"/>
      <c r="G138" s="58"/>
      <c r="H138" s="77">
        <f t="shared" si="12"/>
        <v>0</v>
      </c>
      <c r="I138" s="58"/>
      <c r="J138" s="35">
        <f t="shared" si="13"/>
        <v>0</v>
      </c>
      <c r="K138" s="58"/>
      <c r="L138" s="83">
        <f t="shared" si="14"/>
        <v>120.30024457017362</v>
      </c>
      <c r="M138" s="65"/>
      <c r="N138" s="35">
        <f t="shared" si="15"/>
        <v>0</v>
      </c>
      <c r="O138" s="35">
        <f t="shared" si="16"/>
        <v>0</v>
      </c>
      <c r="P138" s="35">
        <f t="shared" si="17"/>
        <v>0</v>
      </c>
      <c r="Q138" s="58"/>
      <c r="R138" s="35">
        <f t="shared" si="18"/>
        <v>-120.30024457017362</v>
      </c>
      <c r="S138" s="66"/>
      <c r="T138" s="89">
        <f t="shared" si="19"/>
        <v>-7.835718808729597E-2</v>
      </c>
      <c r="U138" s="90">
        <f t="shared" si="20"/>
        <v>1.2216428119127039</v>
      </c>
    </row>
    <row r="139" spans="1:21">
      <c r="A139" s="74">
        <v>36647</v>
      </c>
      <c r="B139" s="75">
        <v>0</v>
      </c>
      <c r="C139" s="76">
        <v>6.5104829581276846E-3</v>
      </c>
      <c r="D139" s="77">
        <f t="shared" si="21"/>
        <v>1.3096127874556867</v>
      </c>
      <c r="E139" s="35">
        <f t="shared" si="22"/>
        <v>12096.127874556867</v>
      </c>
      <c r="F139" s="117"/>
      <c r="G139" s="58"/>
      <c r="H139" s="77">
        <f t="shared" si="12"/>
        <v>0</v>
      </c>
      <c r="I139" s="58"/>
      <c r="J139" s="35">
        <f t="shared" si="13"/>
        <v>0</v>
      </c>
      <c r="K139" s="58"/>
      <c r="L139" s="83">
        <f t="shared" si="14"/>
        <v>130.20965916255369</v>
      </c>
      <c r="M139" s="65"/>
      <c r="N139" s="35">
        <f t="shared" si="15"/>
        <v>0</v>
      </c>
      <c r="O139" s="35">
        <f t="shared" si="16"/>
        <v>0</v>
      </c>
      <c r="P139" s="35">
        <f t="shared" si="17"/>
        <v>0</v>
      </c>
      <c r="Q139" s="58"/>
      <c r="R139" s="35">
        <f t="shared" si="18"/>
        <v>-130.20965916255369</v>
      </c>
      <c r="S139" s="66"/>
      <c r="T139" s="89">
        <f t="shared" si="19"/>
        <v>-9.0387212544313256E-2</v>
      </c>
      <c r="U139" s="90">
        <f t="shared" si="20"/>
        <v>1.2096127874556866</v>
      </c>
    </row>
    <row r="140" spans="1:21">
      <c r="A140" s="74">
        <v>36648</v>
      </c>
      <c r="B140" s="75">
        <v>0</v>
      </c>
      <c r="C140" s="76">
        <v>6.2782198572164868E-3</v>
      </c>
      <c r="D140" s="77">
        <f t="shared" si="21"/>
        <v>1.2965918215394312</v>
      </c>
      <c r="E140" s="35">
        <f t="shared" si="22"/>
        <v>11965.918215394313</v>
      </c>
      <c r="F140" s="117"/>
      <c r="G140" s="58"/>
      <c r="H140" s="77">
        <f t="shared" si="12"/>
        <v>0</v>
      </c>
      <c r="I140" s="58"/>
      <c r="J140" s="35">
        <f t="shared" si="13"/>
        <v>0</v>
      </c>
      <c r="K140" s="58"/>
      <c r="L140" s="83">
        <f t="shared" si="14"/>
        <v>125.56439714432973</v>
      </c>
      <c r="M140" s="65"/>
      <c r="N140" s="35">
        <f t="shared" si="15"/>
        <v>0</v>
      </c>
      <c r="O140" s="35">
        <f t="shared" si="16"/>
        <v>0</v>
      </c>
      <c r="P140" s="35">
        <f t="shared" si="17"/>
        <v>0</v>
      </c>
      <c r="Q140" s="58"/>
      <c r="R140" s="35">
        <f t="shared" si="18"/>
        <v>-125.56439714432973</v>
      </c>
      <c r="S140" s="66"/>
      <c r="T140" s="89">
        <f t="shared" si="19"/>
        <v>-0.10340817846056871</v>
      </c>
      <c r="U140" s="90">
        <f t="shared" si="20"/>
        <v>1.1965918215394311</v>
      </c>
    </row>
    <row r="141" spans="1:21">
      <c r="A141" s="74">
        <v>36649</v>
      </c>
      <c r="B141" s="75">
        <v>0</v>
      </c>
      <c r="C141" s="76">
        <v>6.0584956969408858E-3</v>
      </c>
      <c r="D141" s="77">
        <f t="shared" si="21"/>
        <v>1.2840353818249983</v>
      </c>
      <c r="E141" s="35">
        <f t="shared" si="22"/>
        <v>11840.353818249983</v>
      </c>
      <c r="F141" s="117"/>
      <c r="G141" s="58"/>
      <c r="H141" s="77">
        <f t="shared" si="12"/>
        <v>0</v>
      </c>
      <c r="I141" s="58"/>
      <c r="J141" s="35">
        <f t="shared" si="13"/>
        <v>0</v>
      </c>
      <c r="K141" s="58"/>
      <c r="L141" s="83">
        <f t="shared" si="14"/>
        <v>121.16991393881771</v>
      </c>
      <c r="M141" s="65"/>
      <c r="N141" s="35">
        <f t="shared" si="15"/>
        <v>0</v>
      </c>
      <c r="O141" s="35">
        <f t="shared" si="16"/>
        <v>0</v>
      </c>
      <c r="P141" s="35">
        <f t="shared" si="17"/>
        <v>0</v>
      </c>
      <c r="Q141" s="58"/>
      <c r="R141" s="35">
        <f t="shared" si="18"/>
        <v>-121.16991393881771</v>
      </c>
      <c r="S141" s="66"/>
      <c r="T141" s="89">
        <f t="shared" si="19"/>
        <v>-0.11596461817500159</v>
      </c>
      <c r="U141" s="90">
        <f t="shared" si="20"/>
        <v>1.1840353818249982</v>
      </c>
    </row>
    <row r="142" spans="1:21">
      <c r="A142" s="74">
        <v>36650</v>
      </c>
      <c r="B142" s="75">
        <v>0</v>
      </c>
      <c r="C142" s="76">
        <v>6.1502199363803068E-3</v>
      </c>
      <c r="D142" s="77">
        <f t="shared" si="21"/>
        <v>1.2719183904311164</v>
      </c>
      <c r="E142" s="35">
        <f t="shared" si="22"/>
        <v>11719.183904311165</v>
      </c>
      <c r="F142" s="117"/>
      <c r="G142" s="58"/>
      <c r="H142" s="77">
        <f t="shared" si="12"/>
        <v>0</v>
      </c>
      <c r="I142" s="58"/>
      <c r="J142" s="35">
        <f t="shared" si="13"/>
        <v>0</v>
      </c>
      <c r="K142" s="58"/>
      <c r="L142" s="83">
        <f t="shared" si="14"/>
        <v>123.00439872760613</v>
      </c>
      <c r="M142" s="65"/>
      <c r="N142" s="35">
        <f t="shared" si="15"/>
        <v>0</v>
      </c>
      <c r="O142" s="35">
        <f t="shared" si="16"/>
        <v>0</v>
      </c>
      <c r="P142" s="35">
        <f t="shared" si="17"/>
        <v>0</v>
      </c>
      <c r="Q142" s="58"/>
      <c r="R142" s="35">
        <f t="shared" si="18"/>
        <v>-123.00439872760613</v>
      </c>
      <c r="S142" s="66"/>
      <c r="T142" s="89">
        <f t="shared" si="19"/>
        <v>-0.12808160956888348</v>
      </c>
      <c r="U142" s="90">
        <f t="shared" si="20"/>
        <v>1.1719183904311163</v>
      </c>
    </row>
    <row r="143" spans="1:21">
      <c r="A143" s="74">
        <v>36651</v>
      </c>
      <c r="B143" s="75">
        <v>0</v>
      </c>
      <c r="C143" s="76">
        <v>5.8209733409860173E-3</v>
      </c>
      <c r="D143" s="77">
        <f t="shared" si="21"/>
        <v>1.259617950558356</v>
      </c>
      <c r="E143" s="35">
        <f t="shared" si="22"/>
        <v>11596.179505583559</v>
      </c>
      <c r="F143" s="117"/>
      <c r="G143" s="58"/>
      <c r="H143" s="77">
        <f t="shared" si="12"/>
        <v>0</v>
      </c>
      <c r="I143" s="58"/>
      <c r="J143" s="35">
        <f t="shared" si="13"/>
        <v>0</v>
      </c>
      <c r="K143" s="58"/>
      <c r="L143" s="83">
        <f t="shared" si="14"/>
        <v>116.41946681972034</v>
      </c>
      <c r="M143" s="65"/>
      <c r="N143" s="35">
        <f t="shared" si="15"/>
        <v>0</v>
      </c>
      <c r="O143" s="35">
        <f t="shared" si="16"/>
        <v>0</v>
      </c>
      <c r="P143" s="35">
        <f t="shared" si="17"/>
        <v>0</v>
      </c>
      <c r="Q143" s="58"/>
      <c r="R143" s="35">
        <f t="shared" si="18"/>
        <v>-116.41946681972034</v>
      </c>
      <c r="S143" s="66"/>
      <c r="T143" s="89">
        <f t="shared" si="19"/>
        <v>-0.1403820494416439</v>
      </c>
      <c r="U143" s="90">
        <f t="shared" si="20"/>
        <v>1.1596179505583559</v>
      </c>
    </row>
    <row r="144" spans="1:21">
      <c r="A144" s="74">
        <v>36652</v>
      </c>
      <c r="B144" s="75">
        <v>0</v>
      </c>
      <c r="C144" s="76">
        <v>6.1318249541963835E-3</v>
      </c>
      <c r="D144" s="77">
        <f t="shared" si="21"/>
        <v>1.2479760038763839</v>
      </c>
      <c r="E144" s="35">
        <f t="shared" si="22"/>
        <v>11479.760038763839</v>
      </c>
      <c r="F144" s="117"/>
      <c r="G144" s="58"/>
      <c r="H144" s="77">
        <f t="shared" si="12"/>
        <v>0</v>
      </c>
      <c r="I144" s="58"/>
      <c r="J144" s="35">
        <f t="shared" si="13"/>
        <v>0</v>
      </c>
      <c r="K144" s="58"/>
      <c r="L144" s="83">
        <f t="shared" si="14"/>
        <v>122.63649908392767</v>
      </c>
      <c r="M144" s="65"/>
      <c r="N144" s="35">
        <f t="shared" si="15"/>
        <v>0</v>
      </c>
      <c r="O144" s="35">
        <f t="shared" si="16"/>
        <v>0</v>
      </c>
      <c r="P144" s="35">
        <f t="shared" si="17"/>
        <v>0</v>
      </c>
      <c r="Q144" s="58"/>
      <c r="R144" s="35">
        <f t="shared" si="18"/>
        <v>-122.63649908392767</v>
      </c>
      <c r="S144" s="66"/>
      <c r="T144" s="89">
        <f t="shared" si="19"/>
        <v>-0.15202399612361606</v>
      </c>
      <c r="U144" s="90">
        <f t="shared" si="20"/>
        <v>1.1479760038763838</v>
      </c>
    </row>
    <row r="145" spans="1:21">
      <c r="A145" s="74">
        <v>36653</v>
      </c>
      <c r="B145" s="75">
        <v>0</v>
      </c>
      <c r="C145" s="76">
        <v>6.3815093148249366E-3</v>
      </c>
      <c r="D145" s="77">
        <f t="shared" si="21"/>
        <v>1.2357123539679911</v>
      </c>
      <c r="E145" s="35">
        <f t="shared" si="22"/>
        <v>11357.123539679911</v>
      </c>
      <c r="F145" s="117"/>
      <c r="G145" s="58"/>
      <c r="H145" s="77">
        <f t="shared" si="12"/>
        <v>0</v>
      </c>
      <c r="I145" s="58"/>
      <c r="J145" s="35">
        <f t="shared" si="13"/>
        <v>0</v>
      </c>
      <c r="K145" s="58"/>
      <c r="L145" s="83">
        <f t="shared" si="14"/>
        <v>127.63018629649874</v>
      </c>
      <c r="M145" s="65"/>
      <c r="N145" s="35">
        <f t="shared" si="15"/>
        <v>0</v>
      </c>
      <c r="O145" s="35">
        <f t="shared" si="16"/>
        <v>0</v>
      </c>
      <c r="P145" s="35">
        <f t="shared" si="17"/>
        <v>0</v>
      </c>
      <c r="Q145" s="58"/>
      <c r="R145" s="35">
        <f t="shared" si="18"/>
        <v>-127.63018629649874</v>
      </c>
      <c r="S145" s="66"/>
      <c r="T145" s="89">
        <f t="shared" si="19"/>
        <v>-0.16428764603200885</v>
      </c>
      <c r="U145" s="90">
        <f t="shared" si="20"/>
        <v>1.135712353967991</v>
      </c>
    </row>
    <row r="146" spans="1:21">
      <c r="A146" s="74">
        <v>36654</v>
      </c>
      <c r="B146" s="75">
        <v>0</v>
      </c>
      <c r="C146" s="76">
        <v>6.8356037364687783E-3</v>
      </c>
      <c r="D146" s="77">
        <f t="shared" si="21"/>
        <v>1.2229493353383412</v>
      </c>
      <c r="E146" s="35">
        <f t="shared" si="22"/>
        <v>11229.493353383412</v>
      </c>
      <c r="F146" s="117"/>
      <c r="G146" s="58"/>
      <c r="H146" s="77">
        <f t="shared" ref="H146:H209" si="23">B146*($D$12+$D$11)*10000</f>
        <v>0</v>
      </c>
      <c r="I146" s="58"/>
      <c r="J146" s="35">
        <f t="shared" ref="J146:J209" si="24">B146*$K$14*$D$10*10000</f>
        <v>0</v>
      </c>
      <c r="K146" s="58"/>
      <c r="L146" s="83">
        <f t="shared" ref="L146:L209" si="25">C146*($D$12+$D$11)*10000</f>
        <v>136.71207472937556</v>
      </c>
      <c r="M146" s="65"/>
      <c r="N146" s="35">
        <f t="shared" ref="N146:N209" si="26">IF(D146&lt;$N$10,0,(2/3*$N$12*SQRT(2*$N$13)*$N$11*(D146-$N$10)^(3/2))*24*60*60)</f>
        <v>0</v>
      </c>
      <c r="O146" s="35">
        <f t="shared" ref="O146:O209" si="27">IF(D146&lt;$N$10,0,(D146-$N$10)*10000*($D$12+$D$11))</f>
        <v>0</v>
      </c>
      <c r="P146" s="35">
        <f t="shared" ref="P146:P209" si="28">IF(N146&gt;O146,O146,N146)</f>
        <v>0</v>
      </c>
      <c r="Q146" s="58"/>
      <c r="R146" s="35">
        <f t="shared" ref="R146:R209" si="29">H146+J146-L146-P146</f>
        <v>-136.71207472937556</v>
      </c>
      <c r="S146" s="66"/>
      <c r="T146" s="89">
        <f t="shared" ref="T146:T209" si="30">D146-$D$14</f>
        <v>-0.17705066466165875</v>
      </c>
      <c r="U146" s="90">
        <f t="shared" ref="U146:U209" si="31">IF(D146&lt;$D$13,0,D146-$D$13)</f>
        <v>1.1229493353383411</v>
      </c>
    </row>
    <row r="147" spans="1:21">
      <c r="A147" s="74">
        <v>36655</v>
      </c>
      <c r="B147" s="75">
        <v>0</v>
      </c>
      <c r="C147" s="76">
        <v>6.4047212302337907E-3</v>
      </c>
      <c r="D147" s="77">
        <f t="shared" ref="D147:D210" si="32">IF(E147&lt;$D$11*10000*($D$14-$D$13),(E147+$D$13*$D$11*10000)/($D$11*10000),(E147+$D$13*$D$11*10000+$D$14*$D$12*10000)/($D$11*10000+$D$12*10000))</f>
        <v>1.2092781278654037</v>
      </c>
      <c r="E147" s="35">
        <f t="shared" ref="E147:E210" si="33">E146+R146</f>
        <v>11092.781278654036</v>
      </c>
      <c r="F147" s="117"/>
      <c r="G147" s="58"/>
      <c r="H147" s="77">
        <f t="shared" si="23"/>
        <v>0</v>
      </c>
      <c r="I147" s="58"/>
      <c r="J147" s="35">
        <f t="shared" si="24"/>
        <v>0</v>
      </c>
      <c r="K147" s="58"/>
      <c r="L147" s="83">
        <f t="shared" si="25"/>
        <v>128.09442460467582</v>
      </c>
      <c r="M147" s="65"/>
      <c r="N147" s="35">
        <f t="shared" si="26"/>
        <v>0</v>
      </c>
      <c r="O147" s="35">
        <f t="shared" si="27"/>
        <v>0</v>
      </c>
      <c r="P147" s="35">
        <f t="shared" si="28"/>
        <v>0</v>
      </c>
      <c r="Q147" s="58"/>
      <c r="R147" s="35">
        <f t="shared" si="29"/>
        <v>-128.09442460467582</v>
      </c>
      <c r="S147" s="66"/>
      <c r="T147" s="89">
        <f t="shared" si="30"/>
        <v>-0.19072187213459624</v>
      </c>
      <c r="U147" s="90">
        <f t="shared" si="31"/>
        <v>1.1092781278654036</v>
      </c>
    </row>
    <row r="148" spans="1:21">
      <c r="A148" s="74">
        <v>36656</v>
      </c>
      <c r="B148" s="75">
        <v>0</v>
      </c>
      <c r="C148" s="76">
        <v>5.9125242344663063E-3</v>
      </c>
      <c r="D148" s="77">
        <f t="shared" si="32"/>
        <v>1.196468685404936</v>
      </c>
      <c r="E148" s="35">
        <f t="shared" si="33"/>
        <v>10964.68685404936</v>
      </c>
      <c r="F148" s="117"/>
      <c r="G148" s="58"/>
      <c r="H148" s="77">
        <f t="shared" si="23"/>
        <v>0</v>
      </c>
      <c r="I148" s="58"/>
      <c r="J148" s="35">
        <f t="shared" si="24"/>
        <v>0</v>
      </c>
      <c r="K148" s="58"/>
      <c r="L148" s="83">
        <f t="shared" si="25"/>
        <v>118.25048468932613</v>
      </c>
      <c r="M148" s="65"/>
      <c r="N148" s="35">
        <f t="shared" si="26"/>
        <v>0</v>
      </c>
      <c r="O148" s="35">
        <f t="shared" si="27"/>
        <v>0</v>
      </c>
      <c r="P148" s="35">
        <f t="shared" si="28"/>
        <v>0</v>
      </c>
      <c r="Q148" s="58"/>
      <c r="R148" s="35">
        <f t="shared" si="29"/>
        <v>-118.25048468932613</v>
      </c>
      <c r="S148" s="66"/>
      <c r="T148" s="89">
        <f t="shared" si="30"/>
        <v>-0.20353131459506391</v>
      </c>
      <c r="U148" s="90">
        <f t="shared" si="31"/>
        <v>1.0964686854049359</v>
      </c>
    </row>
    <row r="149" spans="1:21">
      <c r="A149" s="74">
        <v>36657</v>
      </c>
      <c r="B149" s="75">
        <v>0</v>
      </c>
      <c r="C149" s="76">
        <v>6.1444934226369289E-3</v>
      </c>
      <c r="D149" s="77">
        <f t="shared" si="32"/>
        <v>1.1846436369360034</v>
      </c>
      <c r="E149" s="35">
        <f t="shared" si="33"/>
        <v>10846.436369360033</v>
      </c>
      <c r="F149" s="117"/>
      <c r="G149" s="58"/>
      <c r="H149" s="77">
        <f t="shared" si="23"/>
        <v>0</v>
      </c>
      <c r="I149" s="58"/>
      <c r="J149" s="35">
        <f t="shared" si="24"/>
        <v>0</v>
      </c>
      <c r="K149" s="58"/>
      <c r="L149" s="83">
        <f t="shared" si="25"/>
        <v>122.88986845273858</v>
      </c>
      <c r="M149" s="65"/>
      <c r="N149" s="35">
        <f t="shared" si="26"/>
        <v>0</v>
      </c>
      <c r="O149" s="35">
        <f t="shared" si="27"/>
        <v>0</v>
      </c>
      <c r="P149" s="35">
        <f t="shared" si="28"/>
        <v>0</v>
      </c>
      <c r="Q149" s="58"/>
      <c r="R149" s="35">
        <f t="shared" si="29"/>
        <v>-122.88986845273858</v>
      </c>
      <c r="S149" s="66"/>
      <c r="T149" s="89">
        <f t="shared" si="30"/>
        <v>-0.21535636306399653</v>
      </c>
      <c r="U149" s="90">
        <f t="shared" si="31"/>
        <v>1.0846436369360033</v>
      </c>
    </row>
    <row r="150" spans="1:21">
      <c r="A150" s="74">
        <v>36658</v>
      </c>
      <c r="B150" s="75">
        <v>0</v>
      </c>
      <c r="C150" s="76">
        <v>6.6143824118922792E-3</v>
      </c>
      <c r="D150" s="77">
        <f t="shared" si="32"/>
        <v>1.1723546500907294</v>
      </c>
      <c r="E150" s="35">
        <f t="shared" si="33"/>
        <v>10723.546500907294</v>
      </c>
      <c r="F150" s="117"/>
      <c r="G150" s="58"/>
      <c r="H150" s="77">
        <f t="shared" si="23"/>
        <v>0</v>
      </c>
      <c r="I150" s="58"/>
      <c r="J150" s="35">
        <f t="shared" si="24"/>
        <v>0</v>
      </c>
      <c r="K150" s="58"/>
      <c r="L150" s="83">
        <f t="shared" si="25"/>
        <v>132.28764823784559</v>
      </c>
      <c r="M150" s="65"/>
      <c r="N150" s="35">
        <f t="shared" si="26"/>
        <v>0</v>
      </c>
      <c r="O150" s="35">
        <f t="shared" si="27"/>
        <v>0</v>
      </c>
      <c r="P150" s="35">
        <f t="shared" si="28"/>
        <v>0</v>
      </c>
      <c r="Q150" s="58"/>
      <c r="R150" s="35">
        <f t="shared" si="29"/>
        <v>-132.28764823784559</v>
      </c>
      <c r="S150" s="66"/>
      <c r="T150" s="89">
        <f t="shared" si="30"/>
        <v>-0.22764534990927054</v>
      </c>
      <c r="U150" s="90">
        <f t="shared" si="31"/>
        <v>1.0723546500907293</v>
      </c>
    </row>
    <row r="151" spans="1:21">
      <c r="A151" s="74">
        <v>36659</v>
      </c>
      <c r="B151" s="75">
        <v>0</v>
      </c>
      <c r="C151" s="76">
        <v>6.7426165338202258E-3</v>
      </c>
      <c r="D151" s="77">
        <f t="shared" si="32"/>
        <v>1.1591258852669448</v>
      </c>
      <c r="E151" s="35">
        <f t="shared" si="33"/>
        <v>10591.258852669449</v>
      </c>
      <c r="F151" s="117"/>
      <c r="G151" s="58"/>
      <c r="H151" s="77">
        <f t="shared" si="23"/>
        <v>0</v>
      </c>
      <c r="I151" s="58"/>
      <c r="J151" s="35">
        <f t="shared" si="24"/>
        <v>0</v>
      </c>
      <c r="K151" s="58"/>
      <c r="L151" s="83">
        <f t="shared" si="25"/>
        <v>134.85233067640451</v>
      </c>
      <c r="M151" s="65"/>
      <c r="N151" s="35">
        <f t="shared" si="26"/>
        <v>0</v>
      </c>
      <c r="O151" s="35">
        <f t="shared" si="27"/>
        <v>0</v>
      </c>
      <c r="P151" s="35">
        <f t="shared" si="28"/>
        <v>0</v>
      </c>
      <c r="Q151" s="58"/>
      <c r="R151" s="35">
        <f t="shared" si="29"/>
        <v>-134.85233067640451</v>
      </c>
      <c r="S151" s="66"/>
      <c r="T151" s="89">
        <f t="shared" si="30"/>
        <v>-0.24087411473305509</v>
      </c>
      <c r="U151" s="90">
        <f t="shared" si="31"/>
        <v>1.0591258852669447</v>
      </c>
    </row>
    <row r="152" spans="1:21">
      <c r="A152" s="74">
        <v>36660</v>
      </c>
      <c r="B152" s="75">
        <v>3.8099999999999996E-3</v>
      </c>
      <c r="C152" s="76">
        <v>6.1957316093711832E-3</v>
      </c>
      <c r="D152" s="77">
        <f t="shared" si="32"/>
        <v>1.1456406521993046</v>
      </c>
      <c r="E152" s="35">
        <f t="shared" si="33"/>
        <v>10456.406521993045</v>
      </c>
      <c r="F152" s="117"/>
      <c r="G152" s="58"/>
      <c r="H152" s="77">
        <f t="shared" si="23"/>
        <v>76.199999999999989</v>
      </c>
      <c r="I152" s="58"/>
      <c r="J152" s="35">
        <f t="shared" si="24"/>
        <v>137.15999999999997</v>
      </c>
      <c r="K152" s="58"/>
      <c r="L152" s="83">
        <f t="shared" si="25"/>
        <v>123.91463218742366</v>
      </c>
      <c r="M152" s="65"/>
      <c r="N152" s="35">
        <f t="shared" si="26"/>
        <v>0</v>
      </c>
      <c r="O152" s="35">
        <f t="shared" si="27"/>
        <v>0</v>
      </c>
      <c r="P152" s="35">
        <f t="shared" si="28"/>
        <v>0</v>
      </c>
      <c r="Q152" s="58"/>
      <c r="R152" s="35">
        <f t="shared" si="29"/>
        <v>89.445367812576293</v>
      </c>
      <c r="S152" s="66"/>
      <c r="T152" s="89">
        <f t="shared" si="30"/>
        <v>-0.25435934780069536</v>
      </c>
      <c r="U152" s="90">
        <f t="shared" si="31"/>
        <v>1.0456406521993045</v>
      </c>
    </row>
    <row r="153" spans="1:21">
      <c r="A153" s="74">
        <v>36661</v>
      </c>
      <c r="B153" s="75">
        <v>0</v>
      </c>
      <c r="C153" s="76">
        <v>6.2937257935059467E-3</v>
      </c>
      <c r="D153" s="77">
        <f t="shared" si="32"/>
        <v>1.1545851889805621</v>
      </c>
      <c r="E153" s="35">
        <f t="shared" si="33"/>
        <v>10545.851889805621</v>
      </c>
      <c r="F153" s="117"/>
      <c r="G153" s="58"/>
      <c r="H153" s="77">
        <f t="shared" si="23"/>
        <v>0</v>
      </c>
      <c r="I153" s="58"/>
      <c r="J153" s="35">
        <f t="shared" si="24"/>
        <v>0</v>
      </c>
      <c r="K153" s="58"/>
      <c r="L153" s="83">
        <f t="shared" si="25"/>
        <v>125.87451587011894</v>
      </c>
      <c r="M153" s="65"/>
      <c r="N153" s="35">
        <f t="shared" si="26"/>
        <v>0</v>
      </c>
      <c r="O153" s="35">
        <f t="shared" si="27"/>
        <v>0</v>
      </c>
      <c r="P153" s="35">
        <f t="shared" si="28"/>
        <v>0</v>
      </c>
      <c r="Q153" s="58"/>
      <c r="R153" s="35">
        <f t="shared" si="29"/>
        <v>-125.87451587011894</v>
      </c>
      <c r="S153" s="66"/>
      <c r="T153" s="89">
        <f t="shared" si="30"/>
        <v>-0.24541481101943785</v>
      </c>
      <c r="U153" s="90">
        <f t="shared" si="31"/>
        <v>1.054585188980562</v>
      </c>
    </row>
    <row r="154" spans="1:21">
      <c r="A154" s="74">
        <v>36662</v>
      </c>
      <c r="B154" s="75">
        <v>0</v>
      </c>
      <c r="C154" s="76">
        <v>5.6546221805647782E-3</v>
      </c>
      <c r="D154" s="77">
        <f t="shared" si="32"/>
        <v>1.1419977373935501</v>
      </c>
      <c r="E154" s="35">
        <f t="shared" si="33"/>
        <v>10419.977373935502</v>
      </c>
      <c r="F154" s="117"/>
      <c r="G154" s="58"/>
      <c r="H154" s="77">
        <f t="shared" si="23"/>
        <v>0</v>
      </c>
      <c r="I154" s="58"/>
      <c r="J154" s="35">
        <f t="shared" si="24"/>
        <v>0</v>
      </c>
      <c r="K154" s="58"/>
      <c r="L154" s="83">
        <f t="shared" si="25"/>
        <v>113.09244361129556</v>
      </c>
      <c r="M154" s="65"/>
      <c r="N154" s="35">
        <f t="shared" si="26"/>
        <v>0</v>
      </c>
      <c r="O154" s="35">
        <f t="shared" si="27"/>
        <v>0</v>
      </c>
      <c r="P154" s="35">
        <f t="shared" si="28"/>
        <v>0</v>
      </c>
      <c r="Q154" s="58"/>
      <c r="R154" s="35">
        <f t="shared" si="29"/>
        <v>-113.09244361129556</v>
      </c>
      <c r="S154" s="66"/>
      <c r="T154" s="89">
        <f t="shared" si="30"/>
        <v>-0.25800226260644976</v>
      </c>
      <c r="U154" s="90">
        <f t="shared" si="31"/>
        <v>1.0419977373935501</v>
      </c>
    </row>
    <row r="155" spans="1:21">
      <c r="A155" s="74">
        <v>36663</v>
      </c>
      <c r="B155" s="75">
        <v>0</v>
      </c>
      <c r="C155" s="76">
        <v>6.6907068153064415E-3</v>
      </c>
      <c r="D155" s="77">
        <f t="shared" si="32"/>
        <v>1.1306884930324206</v>
      </c>
      <c r="E155" s="35">
        <f t="shared" si="33"/>
        <v>10306.884930324206</v>
      </c>
      <c r="F155" s="117"/>
      <c r="G155" s="58"/>
      <c r="H155" s="77">
        <f t="shared" si="23"/>
        <v>0</v>
      </c>
      <c r="I155" s="58"/>
      <c r="J155" s="35">
        <f t="shared" si="24"/>
        <v>0</v>
      </c>
      <c r="K155" s="58"/>
      <c r="L155" s="83">
        <f t="shared" si="25"/>
        <v>133.81413630612883</v>
      </c>
      <c r="M155" s="65"/>
      <c r="N155" s="35">
        <f t="shared" si="26"/>
        <v>0</v>
      </c>
      <c r="O155" s="35">
        <f t="shared" si="27"/>
        <v>0</v>
      </c>
      <c r="P155" s="35">
        <f t="shared" si="28"/>
        <v>0</v>
      </c>
      <c r="Q155" s="58"/>
      <c r="R155" s="35">
        <f t="shared" si="29"/>
        <v>-133.81413630612883</v>
      </c>
      <c r="S155" s="66"/>
      <c r="T155" s="89">
        <f t="shared" si="30"/>
        <v>-0.26931150696757933</v>
      </c>
      <c r="U155" s="90">
        <f t="shared" si="31"/>
        <v>1.0306884930324205</v>
      </c>
    </row>
    <row r="156" spans="1:21">
      <c r="A156" s="74">
        <v>36664</v>
      </c>
      <c r="B156" s="75">
        <v>0</v>
      </c>
      <c r="C156" s="76">
        <v>6.7440596392875588E-3</v>
      </c>
      <c r="D156" s="77">
        <f t="shared" si="32"/>
        <v>1.1173070794018076</v>
      </c>
      <c r="E156" s="35">
        <f t="shared" si="33"/>
        <v>10173.070794018076</v>
      </c>
      <c r="F156" s="117"/>
      <c r="G156" s="58"/>
      <c r="H156" s="77">
        <f t="shared" si="23"/>
        <v>0</v>
      </c>
      <c r="I156" s="58"/>
      <c r="J156" s="35">
        <f t="shared" si="24"/>
        <v>0</v>
      </c>
      <c r="K156" s="58"/>
      <c r="L156" s="83">
        <f t="shared" si="25"/>
        <v>134.88119278575118</v>
      </c>
      <c r="M156" s="65"/>
      <c r="N156" s="35">
        <f t="shared" si="26"/>
        <v>0</v>
      </c>
      <c r="O156" s="35">
        <f t="shared" si="27"/>
        <v>0</v>
      </c>
      <c r="P156" s="35">
        <f t="shared" si="28"/>
        <v>0</v>
      </c>
      <c r="Q156" s="58"/>
      <c r="R156" s="35">
        <f t="shared" si="29"/>
        <v>-134.88119278575118</v>
      </c>
      <c r="S156" s="66"/>
      <c r="T156" s="89">
        <f t="shared" si="30"/>
        <v>-0.28269292059819229</v>
      </c>
      <c r="U156" s="90">
        <f t="shared" si="31"/>
        <v>1.0173070794018075</v>
      </c>
    </row>
    <row r="157" spans="1:21">
      <c r="A157" s="74">
        <v>36665</v>
      </c>
      <c r="B157" s="75">
        <v>0</v>
      </c>
      <c r="C157" s="76">
        <v>7.2997379683003259E-3</v>
      </c>
      <c r="D157" s="77">
        <f t="shared" si="32"/>
        <v>1.1038189601232324</v>
      </c>
      <c r="E157" s="35">
        <f t="shared" si="33"/>
        <v>10038.189601232325</v>
      </c>
      <c r="F157" s="117"/>
      <c r="G157" s="58"/>
      <c r="H157" s="77">
        <f t="shared" si="23"/>
        <v>0</v>
      </c>
      <c r="I157" s="58"/>
      <c r="J157" s="35">
        <f t="shared" si="24"/>
        <v>0</v>
      </c>
      <c r="K157" s="58"/>
      <c r="L157" s="83">
        <f t="shared" si="25"/>
        <v>145.99475936600652</v>
      </c>
      <c r="M157" s="65"/>
      <c r="N157" s="35">
        <f t="shared" si="26"/>
        <v>0</v>
      </c>
      <c r="O157" s="35">
        <f t="shared" si="27"/>
        <v>0</v>
      </c>
      <c r="P157" s="35">
        <f t="shared" si="28"/>
        <v>0</v>
      </c>
      <c r="Q157" s="58"/>
      <c r="R157" s="35">
        <f t="shared" si="29"/>
        <v>-145.99475936600652</v>
      </c>
      <c r="S157" s="66"/>
      <c r="T157" s="89">
        <f t="shared" si="30"/>
        <v>-0.29618103987676747</v>
      </c>
      <c r="U157" s="90">
        <f t="shared" si="31"/>
        <v>1.0038189601232324</v>
      </c>
    </row>
    <row r="158" spans="1:21">
      <c r="A158" s="74">
        <v>36666</v>
      </c>
      <c r="B158" s="75">
        <v>0</v>
      </c>
      <c r="C158" s="76">
        <v>6.6686206469370223E-3</v>
      </c>
      <c r="D158" s="77">
        <f t="shared" si="32"/>
        <v>1.0892194841866318</v>
      </c>
      <c r="E158" s="35">
        <f t="shared" si="33"/>
        <v>9892.1948418663178</v>
      </c>
      <c r="F158" s="117"/>
      <c r="G158" s="58"/>
      <c r="H158" s="77">
        <f t="shared" si="23"/>
        <v>0</v>
      </c>
      <c r="I158" s="58"/>
      <c r="J158" s="35">
        <f t="shared" si="24"/>
        <v>0</v>
      </c>
      <c r="K158" s="58"/>
      <c r="L158" s="83">
        <f t="shared" si="25"/>
        <v>133.37241293874044</v>
      </c>
      <c r="M158" s="65"/>
      <c r="N158" s="35">
        <f t="shared" si="26"/>
        <v>0</v>
      </c>
      <c r="O158" s="35">
        <f t="shared" si="27"/>
        <v>0</v>
      </c>
      <c r="P158" s="35">
        <f t="shared" si="28"/>
        <v>0</v>
      </c>
      <c r="Q158" s="58"/>
      <c r="R158" s="35">
        <f t="shared" si="29"/>
        <v>-133.37241293874044</v>
      </c>
      <c r="S158" s="66"/>
      <c r="T158" s="89">
        <f t="shared" si="30"/>
        <v>-0.31078051581336807</v>
      </c>
      <c r="U158" s="90">
        <f t="shared" si="31"/>
        <v>0.98921948418663186</v>
      </c>
    </row>
    <row r="159" spans="1:21">
      <c r="A159" s="74">
        <v>36667</v>
      </c>
      <c r="B159" s="75">
        <v>0</v>
      </c>
      <c r="C159" s="76">
        <v>6.4249876387378127E-3</v>
      </c>
      <c r="D159" s="77">
        <f t="shared" si="32"/>
        <v>1.0758822428927577</v>
      </c>
      <c r="E159" s="35">
        <f t="shared" si="33"/>
        <v>9758.8224289275768</v>
      </c>
      <c r="F159" s="117"/>
      <c r="G159" s="58"/>
      <c r="H159" s="77">
        <f t="shared" si="23"/>
        <v>0</v>
      </c>
      <c r="I159" s="58"/>
      <c r="J159" s="35">
        <f t="shared" si="24"/>
        <v>0</v>
      </c>
      <c r="K159" s="58"/>
      <c r="L159" s="83">
        <f t="shared" si="25"/>
        <v>128.49975277475625</v>
      </c>
      <c r="M159" s="65"/>
      <c r="N159" s="35">
        <f t="shared" si="26"/>
        <v>0</v>
      </c>
      <c r="O159" s="35">
        <f t="shared" si="27"/>
        <v>0</v>
      </c>
      <c r="P159" s="35">
        <f t="shared" si="28"/>
        <v>0</v>
      </c>
      <c r="Q159" s="58"/>
      <c r="R159" s="35">
        <f t="shared" si="29"/>
        <v>-128.49975277475625</v>
      </c>
      <c r="S159" s="66"/>
      <c r="T159" s="89">
        <f t="shared" si="30"/>
        <v>-0.32411775710724222</v>
      </c>
      <c r="U159" s="90">
        <f t="shared" si="31"/>
        <v>0.97588224289275771</v>
      </c>
    </row>
    <row r="160" spans="1:21">
      <c r="A160" s="74">
        <v>36668</v>
      </c>
      <c r="B160" s="75">
        <v>1.1176E-2</v>
      </c>
      <c r="C160" s="76">
        <v>5.2198824975627223E-3</v>
      </c>
      <c r="D160" s="77">
        <f t="shared" si="32"/>
        <v>1.0630322676152821</v>
      </c>
      <c r="E160" s="35">
        <f t="shared" si="33"/>
        <v>9630.3226761528203</v>
      </c>
      <c r="F160" s="117"/>
      <c r="G160" s="58"/>
      <c r="H160" s="77">
        <f t="shared" si="23"/>
        <v>223.52</v>
      </c>
      <c r="I160" s="58"/>
      <c r="J160" s="35">
        <f t="shared" si="24"/>
        <v>402.33600000000001</v>
      </c>
      <c r="K160" s="58"/>
      <c r="L160" s="83">
        <f t="shared" si="25"/>
        <v>104.39764995125445</v>
      </c>
      <c r="M160" s="65"/>
      <c r="N160" s="35">
        <f t="shared" si="26"/>
        <v>0</v>
      </c>
      <c r="O160" s="35">
        <f t="shared" si="27"/>
        <v>0</v>
      </c>
      <c r="P160" s="35">
        <f t="shared" si="28"/>
        <v>0</v>
      </c>
      <c r="Q160" s="58"/>
      <c r="R160" s="35">
        <f t="shared" si="29"/>
        <v>521.4583500487455</v>
      </c>
      <c r="S160" s="66"/>
      <c r="T160" s="89">
        <f t="shared" si="30"/>
        <v>-0.33696773238471778</v>
      </c>
      <c r="U160" s="90">
        <f t="shared" si="31"/>
        <v>0.96303226761528216</v>
      </c>
    </row>
    <row r="161" spans="1:21">
      <c r="A161" s="74">
        <v>36669</v>
      </c>
      <c r="B161" s="75">
        <v>0</v>
      </c>
      <c r="C161" s="76">
        <v>5.8781123846623441E-3</v>
      </c>
      <c r="D161" s="77">
        <f t="shared" si="32"/>
        <v>1.1151781026201566</v>
      </c>
      <c r="E161" s="35">
        <f t="shared" si="33"/>
        <v>10151.781026201566</v>
      </c>
      <c r="F161" s="117"/>
      <c r="G161" s="58"/>
      <c r="H161" s="77">
        <f t="shared" si="23"/>
        <v>0</v>
      </c>
      <c r="I161" s="58"/>
      <c r="J161" s="35">
        <f t="shared" si="24"/>
        <v>0</v>
      </c>
      <c r="K161" s="58"/>
      <c r="L161" s="83">
        <f t="shared" si="25"/>
        <v>117.56224769324689</v>
      </c>
      <c r="M161" s="65"/>
      <c r="N161" s="35">
        <f t="shared" si="26"/>
        <v>0</v>
      </c>
      <c r="O161" s="35">
        <f t="shared" si="27"/>
        <v>0</v>
      </c>
      <c r="P161" s="35">
        <f t="shared" si="28"/>
        <v>0</v>
      </c>
      <c r="Q161" s="58"/>
      <c r="R161" s="35">
        <f t="shared" si="29"/>
        <v>-117.56224769324689</v>
      </c>
      <c r="S161" s="66"/>
      <c r="T161" s="89">
        <f t="shared" si="30"/>
        <v>-0.28482189737984331</v>
      </c>
      <c r="U161" s="90">
        <f t="shared" si="31"/>
        <v>1.0151781026201565</v>
      </c>
    </row>
    <row r="162" spans="1:21">
      <c r="A162" s="74">
        <v>36670</v>
      </c>
      <c r="B162" s="75">
        <v>0</v>
      </c>
      <c r="C162" s="76">
        <v>5.8033182543255294E-3</v>
      </c>
      <c r="D162" s="77">
        <f t="shared" si="32"/>
        <v>1.1034218778508318</v>
      </c>
      <c r="E162" s="35">
        <f t="shared" si="33"/>
        <v>10034.218778508319</v>
      </c>
      <c r="F162" s="117"/>
      <c r="G162" s="58"/>
      <c r="H162" s="77">
        <f t="shared" si="23"/>
        <v>0</v>
      </c>
      <c r="I162" s="58"/>
      <c r="J162" s="35">
        <f t="shared" si="24"/>
        <v>0</v>
      </c>
      <c r="K162" s="58"/>
      <c r="L162" s="83">
        <f t="shared" si="25"/>
        <v>116.06636508651059</v>
      </c>
      <c r="M162" s="65"/>
      <c r="N162" s="35">
        <f t="shared" si="26"/>
        <v>0</v>
      </c>
      <c r="O162" s="35">
        <f t="shared" si="27"/>
        <v>0</v>
      </c>
      <c r="P162" s="35">
        <f t="shared" si="28"/>
        <v>0</v>
      </c>
      <c r="Q162" s="58"/>
      <c r="R162" s="35">
        <f t="shared" si="29"/>
        <v>-116.06636508651059</v>
      </c>
      <c r="S162" s="66"/>
      <c r="T162" s="89">
        <f t="shared" si="30"/>
        <v>-0.29657812214916812</v>
      </c>
      <c r="U162" s="90">
        <f t="shared" si="31"/>
        <v>1.0034218778508317</v>
      </c>
    </row>
    <row r="163" spans="1:21">
      <c r="A163" s="74">
        <v>36671</v>
      </c>
      <c r="B163" s="75">
        <v>0</v>
      </c>
      <c r="C163" s="76">
        <v>5.8228762910145695E-3</v>
      </c>
      <c r="D163" s="77">
        <f t="shared" si="32"/>
        <v>1.0918152413421809</v>
      </c>
      <c r="E163" s="35">
        <f t="shared" si="33"/>
        <v>9918.1524134218089</v>
      </c>
      <c r="F163" s="117"/>
      <c r="G163" s="58"/>
      <c r="H163" s="77">
        <f t="shared" si="23"/>
        <v>0</v>
      </c>
      <c r="I163" s="58"/>
      <c r="J163" s="35">
        <f t="shared" si="24"/>
        <v>0</v>
      </c>
      <c r="K163" s="58"/>
      <c r="L163" s="83">
        <f t="shared" si="25"/>
        <v>116.45752582029139</v>
      </c>
      <c r="M163" s="65"/>
      <c r="N163" s="35">
        <f t="shared" si="26"/>
        <v>0</v>
      </c>
      <c r="O163" s="35">
        <f t="shared" si="27"/>
        <v>0</v>
      </c>
      <c r="P163" s="35">
        <f t="shared" si="28"/>
        <v>0</v>
      </c>
      <c r="Q163" s="58"/>
      <c r="R163" s="35">
        <f t="shared" si="29"/>
        <v>-116.45752582029139</v>
      </c>
      <c r="S163" s="66"/>
      <c r="T163" s="89">
        <f t="shared" si="30"/>
        <v>-0.30818475865781902</v>
      </c>
      <c r="U163" s="90">
        <f t="shared" si="31"/>
        <v>0.99181524134218091</v>
      </c>
    </row>
    <row r="164" spans="1:21">
      <c r="A164" s="74">
        <v>36672</v>
      </c>
      <c r="B164" s="75">
        <v>0</v>
      </c>
      <c r="C164" s="76">
        <v>6.1219743361090352E-3</v>
      </c>
      <c r="D164" s="77">
        <f t="shared" si="32"/>
        <v>1.0801694887601518</v>
      </c>
      <c r="E164" s="35">
        <f t="shared" si="33"/>
        <v>9801.6948876015176</v>
      </c>
      <c r="F164" s="117"/>
      <c r="G164" s="58"/>
      <c r="H164" s="77">
        <f t="shared" si="23"/>
        <v>0</v>
      </c>
      <c r="I164" s="58"/>
      <c r="J164" s="35">
        <f t="shared" si="24"/>
        <v>0</v>
      </c>
      <c r="K164" s="58"/>
      <c r="L164" s="83">
        <f t="shared" si="25"/>
        <v>122.4394867221807</v>
      </c>
      <c r="M164" s="65"/>
      <c r="N164" s="35">
        <f t="shared" si="26"/>
        <v>0</v>
      </c>
      <c r="O164" s="35">
        <f t="shared" si="27"/>
        <v>0</v>
      </c>
      <c r="P164" s="35">
        <f t="shared" si="28"/>
        <v>0</v>
      </c>
      <c r="Q164" s="58"/>
      <c r="R164" s="35">
        <f t="shared" si="29"/>
        <v>-122.4394867221807</v>
      </c>
      <c r="S164" s="66"/>
      <c r="T164" s="89">
        <f t="shared" si="30"/>
        <v>-0.31983051123984807</v>
      </c>
      <c r="U164" s="90">
        <f t="shared" si="31"/>
        <v>0.98016948876015186</v>
      </c>
    </row>
    <row r="165" spans="1:21">
      <c r="A165" s="74">
        <v>36673</v>
      </c>
      <c r="B165" s="75">
        <v>0</v>
      </c>
      <c r="C165" s="76">
        <v>6.9511362873451912E-3</v>
      </c>
      <c r="D165" s="77">
        <f t="shared" si="32"/>
        <v>1.0679255400879337</v>
      </c>
      <c r="E165" s="35">
        <f t="shared" si="33"/>
        <v>9679.2554008793377</v>
      </c>
      <c r="F165" s="117"/>
      <c r="G165" s="58"/>
      <c r="H165" s="77">
        <f t="shared" si="23"/>
        <v>0</v>
      </c>
      <c r="I165" s="58"/>
      <c r="J165" s="35">
        <f t="shared" si="24"/>
        <v>0</v>
      </c>
      <c r="K165" s="58"/>
      <c r="L165" s="83">
        <f t="shared" si="25"/>
        <v>139.02272574690383</v>
      </c>
      <c r="M165" s="65"/>
      <c r="N165" s="35">
        <f t="shared" si="26"/>
        <v>0</v>
      </c>
      <c r="O165" s="35">
        <f t="shared" si="27"/>
        <v>0</v>
      </c>
      <c r="P165" s="35">
        <f t="shared" si="28"/>
        <v>0</v>
      </c>
      <c r="Q165" s="58"/>
      <c r="R165" s="35">
        <f t="shared" si="29"/>
        <v>-139.02272574690383</v>
      </c>
      <c r="S165" s="66"/>
      <c r="T165" s="89">
        <f t="shared" si="30"/>
        <v>-0.33207445991206619</v>
      </c>
      <c r="U165" s="90">
        <f t="shared" si="31"/>
        <v>0.96792554008793374</v>
      </c>
    </row>
    <row r="166" spans="1:21">
      <c r="A166" s="74">
        <v>36674</v>
      </c>
      <c r="B166" s="75">
        <v>0</v>
      </c>
      <c r="C166" s="76">
        <v>6.3151993657593443E-3</v>
      </c>
      <c r="D166" s="77">
        <f t="shared" si="32"/>
        <v>1.0540232675132435</v>
      </c>
      <c r="E166" s="35">
        <f t="shared" si="33"/>
        <v>9540.2326751324345</v>
      </c>
      <c r="F166" s="117"/>
      <c r="G166" s="58"/>
      <c r="H166" s="77">
        <f t="shared" si="23"/>
        <v>0</v>
      </c>
      <c r="I166" s="58"/>
      <c r="J166" s="35">
        <f t="shared" si="24"/>
        <v>0</v>
      </c>
      <c r="K166" s="58"/>
      <c r="L166" s="83">
        <f t="shared" si="25"/>
        <v>126.30398731518689</v>
      </c>
      <c r="M166" s="65"/>
      <c r="N166" s="35">
        <f t="shared" si="26"/>
        <v>0</v>
      </c>
      <c r="O166" s="35">
        <f t="shared" si="27"/>
        <v>0</v>
      </c>
      <c r="P166" s="35">
        <f t="shared" si="28"/>
        <v>0</v>
      </c>
      <c r="Q166" s="58"/>
      <c r="R166" s="35">
        <f t="shared" si="29"/>
        <v>-126.30398731518689</v>
      </c>
      <c r="S166" s="66"/>
      <c r="T166" s="89">
        <f t="shared" si="30"/>
        <v>-0.34597673248675642</v>
      </c>
      <c r="U166" s="90">
        <f t="shared" si="31"/>
        <v>0.95402326751324351</v>
      </c>
    </row>
    <row r="167" spans="1:21">
      <c r="A167" s="74">
        <v>36675</v>
      </c>
      <c r="B167" s="75">
        <v>0</v>
      </c>
      <c r="C167" s="76">
        <v>5.5766536825201116E-3</v>
      </c>
      <c r="D167" s="77">
        <f t="shared" si="32"/>
        <v>1.0413928687817249</v>
      </c>
      <c r="E167" s="35">
        <f t="shared" si="33"/>
        <v>9413.9286878172479</v>
      </c>
      <c r="F167" s="117"/>
      <c r="G167" s="58"/>
      <c r="H167" s="77">
        <f t="shared" si="23"/>
        <v>0</v>
      </c>
      <c r="I167" s="58"/>
      <c r="J167" s="35">
        <f t="shared" si="24"/>
        <v>0</v>
      </c>
      <c r="K167" s="58"/>
      <c r="L167" s="83">
        <f t="shared" si="25"/>
        <v>111.53307365040223</v>
      </c>
      <c r="M167" s="65"/>
      <c r="N167" s="35">
        <f t="shared" si="26"/>
        <v>0</v>
      </c>
      <c r="O167" s="35">
        <f t="shared" si="27"/>
        <v>0</v>
      </c>
      <c r="P167" s="35">
        <f t="shared" si="28"/>
        <v>0</v>
      </c>
      <c r="Q167" s="58"/>
      <c r="R167" s="35">
        <f t="shared" si="29"/>
        <v>-111.53307365040223</v>
      </c>
      <c r="S167" s="66"/>
      <c r="T167" s="89">
        <f t="shared" si="30"/>
        <v>-0.35860713121827503</v>
      </c>
      <c r="U167" s="90">
        <f t="shared" si="31"/>
        <v>0.9413928687817249</v>
      </c>
    </row>
    <row r="168" spans="1:21">
      <c r="A168" s="74">
        <v>36676</v>
      </c>
      <c r="B168" s="75">
        <v>0</v>
      </c>
      <c r="C168" s="76">
        <v>5.4411808240713566E-3</v>
      </c>
      <c r="D168" s="77">
        <f t="shared" si="32"/>
        <v>1.0302395614166846</v>
      </c>
      <c r="E168" s="35">
        <f t="shared" si="33"/>
        <v>9302.3956141668459</v>
      </c>
      <c r="F168" s="117"/>
      <c r="G168" s="58"/>
      <c r="H168" s="77">
        <f t="shared" si="23"/>
        <v>0</v>
      </c>
      <c r="I168" s="58"/>
      <c r="J168" s="35">
        <f t="shared" si="24"/>
        <v>0</v>
      </c>
      <c r="K168" s="58"/>
      <c r="L168" s="83">
        <f t="shared" si="25"/>
        <v>108.82361648142714</v>
      </c>
      <c r="M168" s="65"/>
      <c r="N168" s="35">
        <f t="shared" si="26"/>
        <v>0</v>
      </c>
      <c r="O168" s="35">
        <f t="shared" si="27"/>
        <v>0</v>
      </c>
      <c r="P168" s="35">
        <f t="shared" si="28"/>
        <v>0</v>
      </c>
      <c r="Q168" s="58"/>
      <c r="R168" s="35">
        <f t="shared" si="29"/>
        <v>-108.82361648142714</v>
      </c>
      <c r="S168" s="66"/>
      <c r="T168" s="89">
        <f t="shared" si="30"/>
        <v>-0.36976043858331531</v>
      </c>
      <c r="U168" s="90">
        <f t="shared" si="31"/>
        <v>0.93023956141668462</v>
      </c>
    </row>
    <row r="169" spans="1:21">
      <c r="A169" s="74">
        <v>36677</v>
      </c>
      <c r="B169" s="75">
        <v>0</v>
      </c>
      <c r="C169" s="76">
        <v>6.007036838794241E-3</v>
      </c>
      <c r="D169" s="77">
        <f t="shared" si="32"/>
        <v>1.0193571997685418</v>
      </c>
      <c r="E169" s="35">
        <f t="shared" si="33"/>
        <v>9193.571997685418</v>
      </c>
      <c r="F169" s="117"/>
      <c r="G169" s="58"/>
      <c r="H169" s="77">
        <f t="shared" si="23"/>
        <v>0</v>
      </c>
      <c r="I169" s="58"/>
      <c r="J169" s="35">
        <f t="shared" si="24"/>
        <v>0</v>
      </c>
      <c r="K169" s="58"/>
      <c r="L169" s="83">
        <f t="shared" si="25"/>
        <v>120.14073677588482</v>
      </c>
      <c r="M169" s="65"/>
      <c r="N169" s="35">
        <f t="shared" si="26"/>
        <v>0</v>
      </c>
      <c r="O169" s="35">
        <f t="shared" si="27"/>
        <v>0</v>
      </c>
      <c r="P169" s="35">
        <f t="shared" si="28"/>
        <v>0</v>
      </c>
      <c r="Q169" s="58"/>
      <c r="R169" s="35">
        <f t="shared" si="29"/>
        <v>-120.14073677588482</v>
      </c>
      <c r="S169" s="66"/>
      <c r="T169" s="89">
        <f t="shared" si="30"/>
        <v>-0.38064280023145813</v>
      </c>
      <c r="U169" s="90">
        <f t="shared" si="31"/>
        <v>0.9193571997685418</v>
      </c>
    </row>
    <row r="170" spans="1:21">
      <c r="A170" s="74">
        <v>36678</v>
      </c>
      <c r="B170" s="75">
        <v>0</v>
      </c>
      <c r="C170" s="76">
        <v>7.4818227877577245E-3</v>
      </c>
      <c r="D170" s="77">
        <f t="shared" si="32"/>
        <v>1.0073431260909533</v>
      </c>
      <c r="E170" s="35">
        <f t="shared" si="33"/>
        <v>9073.4312609095323</v>
      </c>
      <c r="F170" s="117"/>
      <c r="G170" s="58"/>
      <c r="H170" s="77">
        <f t="shared" si="23"/>
        <v>0</v>
      </c>
      <c r="I170" s="58"/>
      <c r="J170" s="35">
        <f t="shared" si="24"/>
        <v>0</v>
      </c>
      <c r="K170" s="58"/>
      <c r="L170" s="83">
        <f t="shared" si="25"/>
        <v>149.63645575515449</v>
      </c>
      <c r="M170" s="65"/>
      <c r="N170" s="35">
        <f t="shared" si="26"/>
        <v>0</v>
      </c>
      <c r="O170" s="35">
        <f t="shared" si="27"/>
        <v>0</v>
      </c>
      <c r="P170" s="35">
        <f t="shared" si="28"/>
        <v>0</v>
      </c>
      <c r="Q170" s="58"/>
      <c r="R170" s="35">
        <f t="shared" si="29"/>
        <v>-149.63645575515449</v>
      </c>
      <c r="S170" s="66"/>
      <c r="T170" s="89">
        <f t="shared" si="30"/>
        <v>-0.39265687390904658</v>
      </c>
      <c r="U170" s="90">
        <f t="shared" si="31"/>
        <v>0.90734312609095336</v>
      </c>
    </row>
    <row r="171" spans="1:21">
      <c r="A171" s="74">
        <v>36679</v>
      </c>
      <c r="B171" s="75">
        <v>0</v>
      </c>
      <c r="C171" s="76">
        <v>7.277175771273214E-3</v>
      </c>
      <c r="D171" s="77">
        <f t="shared" si="32"/>
        <v>0.99237948051543767</v>
      </c>
      <c r="E171" s="35">
        <f t="shared" si="33"/>
        <v>8923.7948051543772</v>
      </c>
      <c r="F171" s="117"/>
      <c r="G171" s="58"/>
      <c r="H171" s="77">
        <f t="shared" si="23"/>
        <v>0</v>
      </c>
      <c r="I171" s="58"/>
      <c r="J171" s="35">
        <f t="shared" si="24"/>
        <v>0</v>
      </c>
      <c r="K171" s="58"/>
      <c r="L171" s="83">
        <f t="shared" si="25"/>
        <v>145.54351542546428</v>
      </c>
      <c r="M171" s="65"/>
      <c r="N171" s="35">
        <f t="shared" si="26"/>
        <v>0</v>
      </c>
      <c r="O171" s="35">
        <f t="shared" si="27"/>
        <v>0</v>
      </c>
      <c r="P171" s="35">
        <f t="shared" si="28"/>
        <v>0</v>
      </c>
      <c r="Q171" s="58"/>
      <c r="R171" s="35">
        <f t="shared" si="29"/>
        <v>-145.54351542546428</v>
      </c>
      <c r="S171" s="66"/>
      <c r="T171" s="89">
        <f t="shared" si="30"/>
        <v>-0.40762051948456224</v>
      </c>
      <c r="U171" s="90">
        <f t="shared" si="31"/>
        <v>0.8923794805154377</v>
      </c>
    </row>
    <row r="172" spans="1:21">
      <c r="A172" s="74">
        <v>36680</v>
      </c>
      <c r="B172" s="75">
        <v>2.9209999999999996E-2</v>
      </c>
      <c r="C172" s="76">
        <v>7.2912562143022577E-3</v>
      </c>
      <c r="D172" s="77">
        <f t="shared" si="32"/>
        <v>0.9778251289728912</v>
      </c>
      <c r="E172" s="35">
        <f t="shared" si="33"/>
        <v>8778.2512897289125</v>
      </c>
      <c r="F172" s="117"/>
      <c r="G172" s="58"/>
      <c r="H172" s="77">
        <f t="shared" si="23"/>
        <v>584.19999999999993</v>
      </c>
      <c r="I172" s="58"/>
      <c r="J172" s="35">
        <f t="shared" si="24"/>
        <v>1051.56</v>
      </c>
      <c r="K172" s="58"/>
      <c r="L172" s="83">
        <f t="shared" si="25"/>
        <v>145.82512428604517</v>
      </c>
      <c r="M172" s="65"/>
      <c r="N172" s="35">
        <f t="shared" si="26"/>
        <v>0</v>
      </c>
      <c r="O172" s="35">
        <f t="shared" si="27"/>
        <v>0</v>
      </c>
      <c r="P172" s="35">
        <f t="shared" si="28"/>
        <v>0</v>
      </c>
      <c r="Q172" s="58"/>
      <c r="R172" s="35">
        <f t="shared" si="29"/>
        <v>1489.9348757139546</v>
      </c>
      <c r="S172" s="66"/>
      <c r="T172" s="89">
        <f t="shared" si="30"/>
        <v>-0.42217487102710871</v>
      </c>
      <c r="U172" s="90">
        <f t="shared" si="31"/>
        <v>0.87782512897289122</v>
      </c>
    </row>
    <row r="173" spans="1:21">
      <c r="A173" s="74">
        <v>36681</v>
      </c>
      <c r="B173" s="75">
        <v>0</v>
      </c>
      <c r="C173" s="76">
        <v>6.8466641189076005E-3</v>
      </c>
      <c r="D173" s="77">
        <f t="shared" si="32"/>
        <v>1.1268186165442866</v>
      </c>
      <c r="E173" s="35">
        <f t="shared" si="33"/>
        <v>10268.186165442867</v>
      </c>
      <c r="F173" s="117"/>
      <c r="G173" s="58"/>
      <c r="H173" s="77">
        <f t="shared" si="23"/>
        <v>0</v>
      </c>
      <c r="I173" s="58"/>
      <c r="J173" s="35">
        <f t="shared" si="24"/>
        <v>0</v>
      </c>
      <c r="K173" s="58"/>
      <c r="L173" s="83">
        <f t="shared" si="25"/>
        <v>136.933282378152</v>
      </c>
      <c r="M173" s="65"/>
      <c r="N173" s="35">
        <f t="shared" si="26"/>
        <v>0</v>
      </c>
      <c r="O173" s="35">
        <f t="shared" si="27"/>
        <v>0</v>
      </c>
      <c r="P173" s="35">
        <f t="shared" si="28"/>
        <v>0</v>
      </c>
      <c r="Q173" s="58"/>
      <c r="R173" s="35">
        <f t="shared" si="29"/>
        <v>-136.933282378152</v>
      </c>
      <c r="S173" s="66"/>
      <c r="T173" s="89">
        <f t="shared" si="30"/>
        <v>-0.2731813834557133</v>
      </c>
      <c r="U173" s="90">
        <f t="shared" si="31"/>
        <v>1.0268186165442865</v>
      </c>
    </row>
    <row r="174" spans="1:21">
      <c r="A174" s="74">
        <v>36682</v>
      </c>
      <c r="B174" s="75">
        <v>0</v>
      </c>
      <c r="C174" s="76">
        <v>6.437470501963671E-3</v>
      </c>
      <c r="D174" s="77">
        <f t="shared" si="32"/>
        <v>1.1131252883064715</v>
      </c>
      <c r="E174" s="35">
        <f t="shared" si="33"/>
        <v>10131.252883064715</v>
      </c>
      <c r="F174" s="117"/>
      <c r="G174" s="58"/>
      <c r="H174" s="77">
        <f t="shared" si="23"/>
        <v>0</v>
      </c>
      <c r="I174" s="58"/>
      <c r="J174" s="35">
        <f t="shared" si="24"/>
        <v>0</v>
      </c>
      <c r="K174" s="58"/>
      <c r="L174" s="83">
        <f t="shared" si="25"/>
        <v>128.74941003927341</v>
      </c>
      <c r="M174" s="65"/>
      <c r="N174" s="35">
        <f t="shared" si="26"/>
        <v>0</v>
      </c>
      <c r="O174" s="35">
        <f t="shared" si="27"/>
        <v>0</v>
      </c>
      <c r="P174" s="35">
        <f t="shared" si="28"/>
        <v>0</v>
      </c>
      <c r="Q174" s="58"/>
      <c r="R174" s="35">
        <f t="shared" si="29"/>
        <v>-128.74941003927341</v>
      </c>
      <c r="S174" s="66"/>
      <c r="T174" s="89">
        <f t="shared" si="30"/>
        <v>-0.28687471169352841</v>
      </c>
      <c r="U174" s="90">
        <f t="shared" si="31"/>
        <v>1.0131252883064714</v>
      </c>
    </row>
    <row r="175" spans="1:21">
      <c r="A175" s="74">
        <v>36683</v>
      </c>
      <c r="B175" s="75">
        <v>0</v>
      </c>
      <c r="C175" s="76">
        <v>5.3373294701408768E-3</v>
      </c>
      <c r="D175" s="77">
        <f t="shared" si="32"/>
        <v>1.100250347302544</v>
      </c>
      <c r="E175" s="35">
        <f t="shared" si="33"/>
        <v>10002.503473025441</v>
      </c>
      <c r="F175" s="117"/>
      <c r="G175" s="58"/>
      <c r="H175" s="77">
        <f t="shared" si="23"/>
        <v>0</v>
      </c>
      <c r="I175" s="58"/>
      <c r="J175" s="35">
        <f t="shared" si="24"/>
        <v>0</v>
      </c>
      <c r="K175" s="58"/>
      <c r="L175" s="83">
        <f t="shared" si="25"/>
        <v>106.74658940281753</v>
      </c>
      <c r="M175" s="65"/>
      <c r="N175" s="35">
        <f t="shared" si="26"/>
        <v>0</v>
      </c>
      <c r="O175" s="35">
        <f t="shared" si="27"/>
        <v>0</v>
      </c>
      <c r="P175" s="35">
        <f t="shared" si="28"/>
        <v>0</v>
      </c>
      <c r="Q175" s="58"/>
      <c r="R175" s="35">
        <f t="shared" si="29"/>
        <v>-106.74658940281753</v>
      </c>
      <c r="S175" s="66"/>
      <c r="T175" s="89">
        <f t="shared" si="30"/>
        <v>-0.2997496526974559</v>
      </c>
      <c r="U175" s="90">
        <f t="shared" si="31"/>
        <v>1.0002503473025439</v>
      </c>
    </row>
    <row r="176" spans="1:21">
      <c r="A176" s="74">
        <v>36684</v>
      </c>
      <c r="B176" s="75">
        <v>0</v>
      </c>
      <c r="C176" s="76">
        <v>5.7141469755517737E-3</v>
      </c>
      <c r="D176" s="77">
        <f t="shared" si="32"/>
        <v>1.0895756883622623</v>
      </c>
      <c r="E176" s="35">
        <f t="shared" si="33"/>
        <v>9895.7568836226237</v>
      </c>
      <c r="F176" s="117"/>
      <c r="G176" s="58"/>
      <c r="H176" s="77">
        <f t="shared" si="23"/>
        <v>0</v>
      </c>
      <c r="I176" s="58"/>
      <c r="J176" s="35">
        <f t="shared" si="24"/>
        <v>0</v>
      </c>
      <c r="K176" s="58"/>
      <c r="L176" s="83">
        <f t="shared" si="25"/>
        <v>114.28293951103548</v>
      </c>
      <c r="M176" s="65"/>
      <c r="N176" s="35">
        <f t="shared" si="26"/>
        <v>0</v>
      </c>
      <c r="O176" s="35">
        <f t="shared" si="27"/>
        <v>0</v>
      </c>
      <c r="P176" s="35">
        <f t="shared" si="28"/>
        <v>0</v>
      </c>
      <c r="Q176" s="58"/>
      <c r="R176" s="35">
        <f t="shared" si="29"/>
        <v>-114.28293951103548</v>
      </c>
      <c r="S176" s="66"/>
      <c r="T176" s="89">
        <f t="shared" si="30"/>
        <v>-0.31042431163773765</v>
      </c>
      <c r="U176" s="90">
        <f t="shared" si="31"/>
        <v>0.98957568836226228</v>
      </c>
    </row>
    <row r="177" spans="1:21">
      <c r="A177" s="74">
        <v>36685</v>
      </c>
      <c r="B177" s="75">
        <v>0</v>
      </c>
      <c r="C177" s="76">
        <v>6.5555039122067804E-3</v>
      </c>
      <c r="D177" s="77">
        <f t="shared" si="32"/>
        <v>1.0781473944111588</v>
      </c>
      <c r="E177" s="35">
        <f t="shared" si="33"/>
        <v>9781.4739441115889</v>
      </c>
      <c r="F177" s="117"/>
      <c r="G177" s="58"/>
      <c r="H177" s="77">
        <f t="shared" si="23"/>
        <v>0</v>
      </c>
      <c r="I177" s="58"/>
      <c r="J177" s="35">
        <f t="shared" si="24"/>
        <v>0</v>
      </c>
      <c r="K177" s="58"/>
      <c r="L177" s="83">
        <f t="shared" si="25"/>
        <v>131.11007824413562</v>
      </c>
      <c r="M177" s="65"/>
      <c r="N177" s="35">
        <f t="shared" si="26"/>
        <v>0</v>
      </c>
      <c r="O177" s="35">
        <f t="shared" si="27"/>
        <v>0</v>
      </c>
      <c r="P177" s="35">
        <f t="shared" si="28"/>
        <v>0</v>
      </c>
      <c r="Q177" s="58"/>
      <c r="R177" s="35">
        <f t="shared" si="29"/>
        <v>-131.11007824413562</v>
      </c>
      <c r="S177" s="66"/>
      <c r="T177" s="89">
        <f t="shared" si="30"/>
        <v>-0.3218526055888411</v>
      </c>
      <c r="U177" s="90">
        <f t="shared" si="31"/>
        <v>0.97814739441115883</v>
      </c>
    </row>
    <row r="178" spans="1:21">
      <c r="A178" s="74">
        <v>36686</v>
      </c>
      <c r="B178" s="75">
        <v>0</v>
      </c>
      <c r="C178" s="76">
        <v>6.5329315231344616E-3</v>
      </c>
      <c r="D178" s="77">
        <f t="shared" si="32"/>
        <v>1.0650363865867454</v>
      </c>
      <c r="E178" s="35">
        <f t="shared" si="33"/>
        <v>9650.3638658674536</v>
      </c>
      <c r="F178" s="117"/>
      <c r="G178" s="58"/>
      <c r="H178" s="77">
        <f t="shared" si="23"/>
        <v>0</v>
      </c>
      <c r="I178" s="58"/>
      <c r="J178" s="35">
        <f t="shared" si="24"/>
        <v>0</v>
      </c>
      <c r="K178" s="58"/>
      <c r="L178" s="83">
        <f t="shared" si="25"/>
        <v>130.65863046268925</v>
      </c>
      <c r="M178" s="65"/>
      <c r="N178" s="35">
        <f t="shared" si="26"/>
        <v>0</v>
      </c>
      <c r="O178" s="35">
        <f t="shared" si="27"/>
        <v>0</v>
      </c>
      <c r="P178" s="35">
        <f t="shared" si="28"/>
        <v>0</v>
      </c>
      <c r="Q178" s="58"/>
      <c r="R178" s="35">
        <f t="shared" si="29"/>
        <v>-130.65863046268925</v>
      </c>
      <c r="S178" s="66"/>
      <c r="T178" s="89">
        <f t="shared" si="30"/>
        <v>-0.33496361341325454</v>
      </c>
      <c r="U178" s="90">
        <f t="shared" si="31"/>
        <v>0.9650363865867454</v>
      </c>
    </row>
    <row r="179" spans="1:21">
      <c r="A179" s="74">
        <v>36687</v>
      </c>
      <c r="B179" s="75">
        <v>0</v>
      </c>
      <c r="C179" s="76">
        <v>6.5723046682772679E-3</v>
      </c>
      <c r="D179" s="77">
        <f t="shared" si="32"/>
        <v>1.0519705235404764</v>
      </c>
      <c r="E179" s="35">
        <f t="shared" si="33"/>
        <v>9519.7052354047646</v>
      </c>
      <c r="F179" s="117"/>
      <c r="G179" s="58"/>
      <c r="H179" s="77">
        <f t="shared" si="23"/>
        <v>0</v>
      </c>
      <c r="I179" s="58"/>
      <c r="J179" s="35">
        <f t="shared" si="24"/>
        <v>0</v>
      </c>
      <c r="K179" s="58"/>
      <c r="L179" s="83">
        <f t="shared" si="25"/>
        <v>131.44609336554535</v>
      </c>
      <c r="M179" s="65"/>
      <c r="N179" s="35">
        <f t="shared" si="26"/>
        <v>0</v>
      </c>
      <c r="O179" s="35">
        <f t="shared" si="27"/>
        <v>0</v>
      </c>
      <c r="P179" s="35">
        <f t="shared" si="28"/>
        <v>0</v>
      </c>
      <c r="Q179" s="58"/>
      <c r="R179" s="35">
        <f t="shared" si="29"/>
        <v>-131.44609336554535</v>
      </c>
      <c r="S179" s="66"/>
      <c r="T179" s="89">
        <f t="shared" si="30"/>
        <v>-0.34802947645952353</v>
      </c>
      <c r="U179" s="90">
        <f t="shared" si="31"/>
        <v>0.9519705235404764</v>
      </c>
    </row>
    <row r="180" spans="1:21">
      <c r="A180" s="74">
        <v>36688</v>
      </c>
      <c r="B180" s="75">
        <v>1.524E-3</v>
      </c>
      <c r="C180" s="76">
        <v>6.2101464519890674E-3</v>
      </c>
      <c r="D180" s="77">
        <f t="shared" si="32"/>
        <v>1.038825914203922</v>
      </c>
      <c r="E180" s="35">
        <f t="shared" si="33"/>
        <v>9388.25914203922</v>
      </c>
      <c r="F180" s="117"/>
      <c r="G180" s="58"/>
      <c r="H180" s="77">
        <f t="shared" si="23"/>
        <v>30.48</v>
      </c>
      <c r="I180" s="58"/>
      <c r="J180" s="35">
        <f t="shared" si="24"/>
        <v>54.863999999999997</v>
      </c>
      <c r="K180" s="58"/>
      <c r="L180" s="83">
        <f t="shared" si="25"/>
        <v>124.20292903978135</v>
      </c>
      <c r="M180" s="65"/>
      <c r="N180" s="35">
        <f t="shared" si="26"/>
        <v>0</v>
      </c>
      <c r="O180" s="35">
        <f t="shared" si="27"/>
        <v>0</v>
      </c>
      <c r="P180" s="35">
        <f t="shared" si="28"/>
        <v>0</v>
      </c>
      <c r="Q180" s="58"/>
      <c r="R180" s="35">
        <f t="shared" si="29"/>
        <v>-38.858929039781358</v>
      </c>
      <c r="S180" s="66"/>
      <c r="T180" s="89">
        <f t="shared" si="30"/>
        <v>-0.3611740857960779</v>
      </c>
      <c r="U180" s="90">
        <f t="shared" si="31"/>
        <v>0.93882591420392203</v>
      </c>
    </row>
    <row r="181" spans="1:21">
      <c r="A181" s="74">
        <v>36689</v>
      </c>
      <c r="B181" s="75">
        <v>1.7780000000000001E-3</v>
      </c>
      <c r="C181" s="76">
        <v>5.7150797181671409E-3</v>
      </c>
      <c r="D181" s="77">
        <f t="shared" si="32"/>
        <v>1.0349400212999438</v>
      </c>
      <c r="E181" s="35">
        <f t="shared" si="33"/>
        <v>9349.4002129994387</v>
      </c>
      <c r="F181" s="117"/>
      <c r="G181" s="58"/>
      <c r="H181" s="77">
        <f t="shared" si="23"/>
        <v>35.56</v>
      </c>
      <c r="I181" s="58"/>
      <c r="J181" s="35">
        <f t="shared" si="24"/>
        <v>64.007999999999996</v>
      </c>
      <c r="K181" s="58"/>
      <c r="L181" s="83">
        <f t="shared" si="25"/>
        <v>114.30159436334282</v>
      </c>
      <c r="M181" s="65"/>
      <c r="N181" s="35">
        <f t="shared" si="26"/>
        <v>0</v>
      </c>
      <c r="O181" s="35">
        <f t="shared" si="27"/>
        <v>0</v>
      </c>
      <c r="P181" s="35">
        <f t="shared" si="28"/>
        <v>0</v>
      </c>
      <c r="Q181" s="58"/>
      <c r="R181" s="35">
        <f t="shared" si="29"/>
        <v>-14.733594363342817</v>
      </c>
      <c r="S181" s="66"/>
      <c r="T181" s="89">
        <f t="shared" si="30"/>
        <v>-0.36505997870005613</v>
      </c>
      <c r="U181" s="90">
        <f t="shared" si="31"/>
        <v>0.9349400212999438</v>
      </c>
    </row>
    <row r="182" spans="1:21">
      <c r="A182" s="74">
        <v>36690</v>
      </c>
      <c r="B182" s="75">
        <v>2.5399999999999999E-4</v>
      </c>
      <c r="C182" s="76">
        <v>6.5950199578390803E-3</v>
      </c>
      <c r="D182" s="77">
        <f t="shared" si="32"/>
        <v>1.0334666618636097</v>
      </c>
      <c r="E182" s="35">
        <f t="shared" si="33"/>
        <v>9334.6666186360962</v>
      </c>
      <c r="F182" s="117"/>
      <c r="G182" s="58"/>
      <c r="H182" s="77">
        <f t="shared" si="23"/>
        <v>5.08</v>
      </c>
      <c r="I182" s="58"/>
      <c r="J182" s="35">
        <f t="shared" si="24"/>
        <v>9.1439999999999984</v>
      </c>
      <c r="K182" s="58"/>
      <c r="L182" s="83">
        <f t="shared" si="25"/>
        <v>131.90039915678162</v>
      </c>
      <c r="M182" s="65"/>
      <c r="N182" s="35">
        <f t="shared" si="26"/>
        <v>0</v>
      </c>
      <c r="O182" s="35">
        <f t="shared" si="27"/>
        <v>0</v>
      </c>
      <c r="P182" s="35">
        <f t="shared" si="28"/>
        <v>0</v>
      </c>
      <c r="Q182" s="58"/>
      <c r="R182" s="35">
        <f t="shared" si="29"/>
        <v>-117.67639915678161</v>
      </c>
      <c r="S182" s="66"/>
      <c r="T182" s="89">
        <f t="shared" si="30"/>
        <v>-0.36653333813639022</v>
      </c>
      <c r="U182" s="90">
        <f t="shared" si="31"/>
        <v>0.93346666186360971</v>
      </c>
    </row>
    <row r="183" spans="1:21">
      <c r="A183" s="74">
        <v>36691</v>
      </c>
      <c r="B183" s="75">
        <v>2.5399999999999999E-4</v>
      </c>
      <c r="C183" s="76">
        <v>6.2364919102383797E-3</v>
      </c>
      <c r="D183" s="77">
        <f t="shared" si="32"/>
        <v>1.0216990219479314</v>
      </c>
      <c r="E183" s="35">
        <f t="shared" si="33"/>
        <v>9216.990219479314</v>
      </c>
      <c r="F183" s="117"/>
      <c r="G183" s="58"/>
      <c r="H183" s="77">
        <f t="shared" si="23"/>
        <v>5.08</v>
      </c>
      <c r="I183" s="58"/>
      <c r="J183" s="35">
        <f t="shared" si="24"/>
        <v>9.1439999999999984</v>
      </c>
      <c r="K183" s="58"/>
      <c r="L183" s="83">
        <f t="shared" si="25"/>
        <v>124.72983820476759</v>
      </c>
      <c r="M183" s="65"/>
      <c r="N183" s="35">
        <f t="shared" si="26"/>
        <v>0</v>
      </c>
      <c r="O183" s="35">
        <f t="shared" si="27"/>
        <v>0</v>
      </c>
      <c r="P183" s="35">
        <f t="shared" si="28"/>
        <v>0</v>
      </c>
      <c r="Q183" s="58"/>
      <c r="R183" s="35">
        <f t="shared" si="29"/>
        <v>-110.50583820476758</v>
      </c>
      <c r="S183" s="66"/>
      <c r="T183" s="89">
        <f t="shared" si="30"/>
        <v>-0.37830097805206853</v>
      </c>
      <c r="U183" s="90">
        <f t="shared" si="31"/>
        <v>0.92169902194793141</v>
      </c>
    </row>
    <row r="184" spans="1:21">
      <c r="A184" s="74">
        <v>36692</v>
      </c>
      <c r="B184" s="75">
        <v>2.5399999999999999E-4</v>
      </c>
      <c r="C184" s="76">
        <v>5.9519907809537885E-3</v>
      </c>
      <c r="D184" s="77">
        <f t="shared" si="32"/>
        <v>1.0106484381274545</v>
      </c>
      <c r="E184" s="35">
        <f t="shared" si="33"/>
        <v>9106.4843812745457</v>
      </c>
      <c r="F184" s="117"/>
      <c r="G184" s="58"/>
      <c r="H184" s="77">
        <f t="shared" si="23"/>
        <v>5.08</v>
      </c>
      <c r="I184" s="58"/>
      <c r="J184" s="35">
        <f t="shared" si="24"/>
        <v>9.1439999999999984</v>
      </c>
      <c r="K184" s="58"/>
      <c r="L184" s="83">
        <f t="shared" si="25"/>
        <v>119.03981561907577</v>
      </c>
      <c r="M184" s="65"/>
      <c r="N184" s="35">
        <f t="shared" si="26"/>
        <v>0</v>
      </c>
      <c r="O184" s="35">
        <f t="shared" si="27"/>
        <v>0</v>
      </c>
      <c r="P184" s="35">
        <f t="shared" si="28"/>
        <v>0</v>
      </c>
      <c r="Q184" s="58"/>
      <c r="R184" s="35">
        <f t="shared" si="29"/>
        <v>-104.81581561907576</v>
      </c>
      <c r="S184" s="66"/>
      <c r="T184" s="89">
        <f t="shared" si="30"/>
        <v>-0.38935156187254538</v>
      </c>
      <c r="U184" s="90">
        <f t="shared" si="31"/>
        <v>0.91064843812745455</v>
      </c>
    </row>
    <row r="185" spans="1:21">
      <c r="A185" s="74">
        <v>36693</v>
      </c>
      <c r="B185" s="75">
        <v>2.5399999999999999E-4</v>
      </c>
      <c r="C185" s="76">
        <v>6.5896923846532011E-3</v>
      </c>
      <c r="D185" s="77">
        <f t="shared" si="32"/>
        <v>1.0001668565655468</v>
      </c>
      <c r="E185" s="35">
        <f t="shared" si="33"/>
        <v>9001.6685656554691</v>
      </c>
      <c r="F185" s="117"/>
      <c r="G185" s="58"/>
      <c r="H185" s="77">
        <f t="shared" si="23"/>
        <v>5.08</v>
      </c>
      <c r="I185" s="58"/>
      <c r="J185" s="35">
        <f t="shared" si="24"/>
        <v>9.1439999999999984</v>
      </c>
      <c r="K185" s="58"/>
      <c r="L185" s="83">
        <f t="shared" si="25"/>
        <v>131.79384769306401</v>
      </c>
      <c r="M185" s="65"/>
      <c r="N185" s="35">
        <f t="shared" si="26"/>
        <v>0</v>
      </c>
      <c r="O185" s="35">
        <f t="shared" si="27"/>
        <v>0</v>
      </c>
      <c r="P185" s="35">
        <f t="shared" si="28"/>
        <v>0</v>
      </c>
      <c r="Q185" s="58"/>
      <c r="R185" s="35">
        <f t="shared" si="29"/>
        <v>-117.56984769306401</v>
      </c>
      <c r="S185" s="66"/>
      <c r="T185" s="89">
        <f t="shared" si="30"/>
        <v>-0.39983314343445309</v>
      </c>
      <c r="U185" s="90">
        <f t="shared" si="31"/>
        <v>0.90016685656554685</v>
      </c>
    </row>
    <row r="186" spans="1:21">
      <c r="A186" s="74">
        <v>36694</v>
      </c>
      <c r="B186" s="75">
        <v>2.5399999999999999E-4</v>
      </c>
      <c r="C186" s="76">
        <v>5.9934705996354896E-3</v>
      </c>
      <c r="D186" s="77">
        <f t="shared" si="32"/>
        <v>0.9884098717962404</v>
      </c>
      <c r="E186" s="35">
        <f t="shared" si="33"/>
        <v>8884.0987179624044</v>
      </c>
      <c r="F186" s="117"/>
      <c r="G186" s="58"/>
      <c r="H186" s="77">
        <f t="shared" si="23"/>
        <v>5.08</v>
      </c>
      <c r="I186" s="58"/>
      <c r="J186" s="35">
        <f t="shared" si="24"/>
        <v>9.1439999999999984</v>
      </c>
      <c r="K186" s="58"/>
      <c r="L186" s="83">
        <f t="shared" si="25"/>
        <v>119.86941199270979</v>
      </c>
      <c r="M186" s="65"/>
      <c r="N186" s="35">
        <f t="shared" si="26"/>
        <v>0</v>
      </c>
      <c r="O186" s="35">
        <f t="shared" si="27"/>
        <v>0</v>
      </c>
      <c r="P186" s="35">
        <f t="shared" si="28"/>
        <v>0</v>
      </c>
      <c r="Q186" s="58"/>
      <c r="R186" s="35">
        <f t="shared" si="29"/>
        <v>-105.64541199270978</v>
      </c>
      <c r="S186" s="66"/>
      <c r="T186" s="89">
        <f t="shared" si="30"/>
        <v>-0.41159012820375951</v>
      </c>
      <c r="U186" s="90">
        <f t="shared" si="31"/>
        <v>0.88840987179624042</v>
      </c>
    </row>
    <row r="187" spans="1:21">
      <c r="A187" s="74">
        <v>36695</v>
      </c>
      <c r="B187" s="75">
        <v>2.5399999999999999E-4</v>
      </c>
      <c r="C187" s="76">
        <v>6.1548468735454021E-3</v>
      </c>
      <c r="D187" s="77">
        <f t="shared" si="32"/>
        <v>0.97784533059696954</v>
      </c>
      <c r="E187" s="35">
        <f t="shared" si="33"/>
        <v>8778.4533059696951</v>
      </c>
      <c r="F187" s="117"/>
      <c r="G187" s="58"/>
      <c r="H187" s="77">
        <f t="shared" si="23"/>
        <v>5.08</v>
      </c>
      <c r="I187" s="58"/>
      <c r="J187" s="35">
        <f t="shared" si="24"/>
        <v>9.1439999999999984</v>
      </c>
      <c r="K187" s="58"/>
      <c r="L187" s="83">
        <f t="shared" si="25"/>
        <v>123.09693747090805</v>
      </c>
      <c r="M187" s="65"/>
      <c r="N187" s="35">
        <f t="shared" si="26"/>
        <v>0</v>
      </c>
      <c r="O187" s="35">
        <f t="shared" si="27"/>
        <v>0</v>
      </c>
      <c r="P187" s="35">
        <f t="shared" si="28"/>
        <v>0</v>
      </c>
      <c r="Q187" s="58"/>
      <c r="R187" s="35">
        <f t="shared" si="29"/>
        <v>-108.87293747090804</v>
      </c>
      <c r="S187" s="66"/>
      <c r="T187" s="89">
        <f t="shared" si="30"/>
        <v>-0.42215466940303037</v>
      </c>
      <c r="U187" s="90">
        <f t="shared" si="31"/>
        <v>0.87784533059696956</v>
      </c>
    </row>
    <row r="188" spans="1:21">
      <c r="A188" s="74">
        <v>36696</v>
      </c>
      <c r="B188" s="75">
        <v>0</v>
      </c>
      <c r="C188" s="76">
        <v>6.8385897905302202E-3</v>
      </c>
      <c r="D188" s="77">
        <f t="shared" si="32"/>
        <v>0.9669580368498788</v>
      </c>
      <c r="E188" s="35">
        <f t="shared" si="33"/>
        <v>8669.5803684987877</v>
      </c>
      <c r="F188" s="117"/>
      <c r="G188" s="58"/>
      <c r="H188" s="77">
        <f t="shared" si="23"/>
        <v>0</v>
      </c>
      <c r="I188" s="58"/>
      <c r="J188" s="35">
        <f t="shared" si="24"/>
        <v>0</v>
      </c>
      <c r="K188" s="58"/>
      <c r="L188" s="83">
        <f t="shared" si="25"/>
        <v>136.7717958106044</v>
      </c>
      <c r="M188" s="65"/>
      <c r="N188" s="35">
        <f t="shared" si="26"/>
        <v>0</v>
      </c>
      <c r="O188" s="35">
        <f t="shared" si="27"/>
        <v>0</v>
      </c>
      <c r="P188" s="35">
        <f t="shared" si="28"/>
        <v>0</v>
      </c>
      <c r="Q188" s="58"/>
      <c r="R188" s="35">
        <f t="shared" si="29"/>
        <v>-136.7717958106044</v>
      </c>
      <c r="S188" s="66"/>
      <c r="T188" s="89">
        <f t="shared" si="30"/>
        <v>-0.43304196315012111</v>
      </c>
      <c r="U188" s="90">
        <f t="shared" si="31"/>
        <v>0.86695803684987882</v>
      </c>
    </row>
    <row r="189" spans="1:21">
      <c r="A189" s="74">
        <v>36697</v>
      </c>
      <c r="B189" s="75">
        <v>1.9049999999999997E-2</v>
      </c>
      <c r="C189" s="76">
        <v>6.0900883639237154E-3</v>
      </c>
      <c r="D189" s="77">
        <f t="shared" si="32"/>
        <v>0.95328085726881839</v>
      </c>
      <c r="E189" s="35">
        <f t="shared" si="33"/>
        <v>8532.8085726881836</v>
      </c>
      <c r="F189" s="117"/>
      <c r="G189" s="58"/>
      <c r="H189" s="77">
        <f t="shared" si="23"/>
        <v>380.99999999999994</v>
      </c>
      <c r="I189" s="58"/>
      <c r="J189" s="35">
        <f t="shared" si="24"/>
        <v>685.79999999999984</v>
      </c>
      <c r="K189" s="58"/>
      <c r="L189" s="83">
        <f t="shared" si="25"/>
        <v>121.8017672784743</v>
      </c>
      <c r="M189" s="65"/>
      <c r="N189" s="35">
        <f t="shared" si="26"/>
        <v>0</v>
      </c>
      <c r="O189" s="35">
        <f t="shared" si="27"/>
        <v>0</v>
      </c>
      <c r="P189" s="35">
        <f t="shared" si="28"/>
        <v>0</v>
      </c>
      <c r="Q189" s="58"/>
      <c r="R189" s="35">
        <f t="shared" si="29"/>
        <v>944.99823272152548</v>
      </c>
      <c r="S189" s="66"/>
      <c r="T189" s="89">
        <f t="shared" si="30"/>
        <v>-0.44671914273118152</v>
      </c>
      <c r="U189" s="90">
        <f t="shared" si="31"/>
        <v>0.85328085726881842</v>
      </c>
    </row>
    <row r="190" spans="1:21">
      <c r="A190" s="74">
        <v>36698</v>
      </c>
      <c r="B190" s="75">
        <v>2.3368E-2</v>
      </c>
      <c r="C190" s="76">
        <v>5.5293316091563245E-3</v>
      </c>
      <c r="D190" s="77">
        <f t="shared" si="32"/>
        <v>1.0477806805409708</v>
      </c>
      <c r="E190" s="35">
        <f t="shared" si="33"/>
        <v>9477.8068054097093</v>
      </c>
      <c r="F190" s="117"/>
      <c r="G190" s="58"/>
      <c r="H190" s="77">
        <f t="shared" si="23"/>
        <v>467.36</v>
      </c>
      <c r="I190" s="58"/>
      <c r="J190" s="35">
        <f t="shared" si="24"/>
        <v>841.24800000000005</v>
      </c>
      <c r="K190" s="58"/>
      <c r="L190" s="83">
        <f t="shared" si="25"/>
        <v>110.5866321831265</v>
      </c>
      <c r="M190" s="65"/>
      <c r="N190" s="35">
        <f t="shared" si="26"/>
        <v>0</v>
      </c>
      <c r="O190" s="35">
        <f t="shared" si="27"/>
        <v>0</v>
      </c>
      <c r="P190" s="35">
        <f t="shared" si="28"/>
        <v>0</v>
      </c>
      <c r="Q190" s="58"/>
      <c r="R190" s="35">
        <f t="shared" si="29"/>
        <v>1198.0213678168736</v>
      </c>
      <c r="S190" s="66"/>
      <c r="T190" s="89">
        <f t="shared" si="30"/>
        <v>-0.35221931945902907</v>
      </c>
      <c r="U190" s="90">
        <f t="shared" si="31"/>
        <v>0.94778068054097087</v>
      </c>
    </row>
    <row r="191" spans="1:21">
      <c r="A191" s="74">
        <v>36699</v>
      </c>
      <c r="B191" s="75">
        <v>1.7271999999999999E-2</v>
      </c>
      <c r="C191" s="76">
        <v>4.7608330243820059E-3</v>
      </c>
      <c r="D191" s="77">
        <f t="shared" si="32"/>
        <v>1.1675828173226583</v>
      </c>
      <c r="E191" s="35">
        <f t="shared" si="33"/>
        <v>10675.828173226582</v>
      </c>
      <c r="F191" s="117"/>
      <c r="G191" s="58"/>
      <c r="H191" s="77">
        <f t="shared" si="23"/>
        <v>345.44</v>
      </c>
      <c r="I191" s="58"/>
      <c r="J191" s="35">
        <f t="shared" si="24"/>
        <v>621.79199999999992</v>
      </c>
      <c r="K191" s="58"/>
      <c r="L191" s="83">
        <f t="shared" si="25"/>
        <v>95.216660487640112</v>
      </c>
      <c r="M191" s="65"/>
      <c r="N191" s="35">
        <f t="shared" si="26"/>
        <v>0</v>
      </c>
      <c r="O191" s="35">
        <f t="shared" si="27"/>
        <v>0</v>
      </c>
      <c r="P191" s="35">
        <f t="shared" si="28"/>
        <v>0</v>
      </c>
      <c r="Q191" s="58"/>
      <c r="R191" s="35">
        <f t="shared" si="29"/>
        <v>872.0153395123599</v>
      </c>
      <c r="S191" s="66"/>
      <c r="T191" s="89">
        <f t="shared" si="30"/>
        <v>-0.23241718267734157</v>
      </c>
      <c r="U191" s="90">
        <f t="shared" si="31"/>
        <v>1.0675828173226583</v>
      </c>
    </row>
    <row r="192" spans="1:21">
      <c r="A192" s="74">
        <v>36700</v>
      </c>
      <c r="B192" s="75">
        <v>1.4985999999999999E-2</v>
      </c>
      <c r="C192" s="76">
        <v>4.8324361587188799E-3</v>
      </c>
      <c r="D192" s="77">
        <f t="shared" si="32"/>
        <v>1.2547843512738943</v>
      </c>
      <c r="E192" s="35">
        <f t="shared" si="33"/>
        <v>11547.843512738942</v>
      </c>
      <c r="F192" s="117"/>
      <c r="G192" s="58"/>
      <c r="H192" s="77">
        <f t="shared" si="23"/>
        <v>299.71999999999997</v>
      </c>
      <c r="I192" s="58"/>
      <c r="J192" s="35">
        <f t="shared" si="24"/>
        <v>539.49599999999998</v>
      </c>
      <c r="K192" s="58"/>
      <c r="L192" s="83">
        <f t="shared" si="25"/>
        <v>96.648723174377594</v>
      </c>
      <c r="M192" s="65"/>
      <c r="N192" s="35">
        <f t="shared" si="26"/>
        <v>0</v>
      </c>
      <c r="O192" s="35">
        <f t="shared" si="27"/>
        <v>0</v>
      </c>
      <c r="P192" s="35">
        <f t="shared" si="28"/>
        <v>0</v>
      </c>
      <c r="Q192" s="58"/>
      <c r="R192" s="35">
        <f t="shared" si="29"/>
        <v>742.56727682562234</v>
      </c>
      <c r="S192" s="66"/>
      <c r="T192" s="89">
        <f t="shared" si="30"/>
        <v>-0.1452156487261056</v>
      </c>
      <c r="U192" s="90">
        <f t="shared" si="31"/>
        <v>1.1547843512738942</v>
      </c>
    </row>
    <row r="193" spans="1:21">
      <c r="A193" s="74">
        <v>36701</v>
      </c>
      <c r="B193" s="75">
        <v>2.5399999999999999E-4</v>
      </c>
      <c r="C193" s="76">
        <v>5.6765678915349158E-3</v>
      </c>
      <c r="D193" s="77">
        <f t="shared" si="32"/>
        <v>1.3290410789564564</v>
      </c>
      <c r="E193" s="35">
        <f t="shared" si="33"/>
        <v>12290.410789564565</v>
      </c>
      <c r="F193" s="117"/>
      <c r="G193" s="58"/>
      <c r="H193" s="77">
        <f t="shared" si="23"/>
        <v>5.08</v>
      </c>
      <c r="I193" s="58"/>
      <c r="J193" s="35">
        <f t="shared" si="24"/>
        <v>9.1439999999999984</v>
      </c>
      <c r="K193" s="58"/>
      <c r="L193" s="83">
        <f t="shared" si="25"/>
        <v>113.53135783069831</v>
      </c>
      <c r="M193" s="65"/>
      <c r="N193" s="35">
        <f t="shared" si="26"/>
        <v>0</v>
      </c>
      <c r="O193" s="35">
        <f t="shared" si="27"/>
        <v>0</v>
      </c>
      <c r="P193" s="35">
        <f t="shared" si="28"/>
        <v>0</v>
      </c>
      <c r="Q193" s="58"/>
      <c r="R193" s="35">
        <f t="shared" si="29"/>
        <v>-99.307357830698308</v>
      </c>
      <c r="S193" s="66"/>
      <c r="T193" s="89">
        <f t="shared" si="30"/>
        <v>-7.095892104354351E-2</v>
      </c>
      <c r="U193" s="90">
        <f t="shared" si="31"/>
        <v>1.2290410789564563</v>
      </c>
    </row>
    <row r="194" spans="1:21">
      <c r="A194" s="74">
        <v>36702</v>
      </c>
      <c r="B194" s="75">
        <v>0</v>
      </c>
      <c r="C194" s="76">
        <v>6.2563033853596205E-3</v>
      </c>
      <c r="D194" s="77">
        <f t="shared" si="32"/>
        <v>1.3191103431733868</v>
      </c>
      <c r="E194" s="35">
        <f t="shared" si="33"/>
        <v>12191.103431733867</v>
      </c>
      <c r="F194" s="117"/>
      <c r="G194" s="58"/>
      <c r="H194" s="77">
        <f t="shared" si="23"/>
        <v>0</v>
      </c>
      <c r="I194" s="58"/>
      <c r="J194" s="35">
        <f t="shared" si="24"/>
        <v>0</v>
      </c>
      <c r="K194" s="58"/>
      <c r="L194" s="83">
        <f t="shared" si="25"/>
        <v>125.12606770719241</v>
      </c>
      <c r="M194" s="65"/>
      <c r="N194" s="35">
        <f t="shared" si="26"/>
        <v>0</v>
      </c>
      <c r="O194" s="35">
        <f t="shared" si="27"/>
        <v>0</v>
      </c>
      <c r="P194" s="35">
        <f t="shared" si="28"/>
        <v>0</v>
      </c>
      <c r="Q194" s="58"/>
      <c r="R194" s="35">
        <f t="shared" si="29"/>
        <v>-125.12606770719241</v>
      </c>
      <c r="S194" s="66"/>
      <c r="T194" s="89">
        <f t="shared" si="30"/>
        <v>-8.0889656826613088E-2</v>
      </c>
      <c r="U194" s="90">
        <f t="shared" si="31"/>
        <v>1.2191103431733867</v>
      </c>
    </row>
    <row r="195" spans="1:21">
      <c r="A195" s="74">
        <v>36703</v>
      </c>
      <c r="B195" s="75">
        <v>5.0799999999999999E-4</v>
      </c>
      <c r="C195" s="76">
        <v>5.3480501371939116E-3</v>
      </c>
      <c r="D195" s="77">
        <f t="shared" si="32"/>
        <v>1.3065977364026673</v>
      </c>
      <c r="E195" s="35">
        <f t="shared" si="33"/>
        <v>12065.977364026674</v>
      </c>
      <c r="F195" s="117"/>
      <c r="G195" s="58"/>
      <c r="H195" s="77">
        <f t="shared" si="23"/>
        <v>10.16</v>
      </c>
      <c r="I195" s="58"/>
      <c r="J195" s="35">
        <f t="shared" si="24"/>
        <v>18.287999999999997</v>
      </c>
      <c r="K195" s="58"/>
      <c r="L195" s="83">
        <f t="shared" si="25"/>
        <v>106.96100274387824</v>
      </c>
      <c r="M195" s="65"/>
      <c r="N195" s="35">
        <f t="shared" si="26"/>
        <v>0</v>
      </c>
      <c r="O195" s="35">
        <f t="shared" si="27"/>
        <v>0</v>
      </c>
      <c r="P195" s="35">
        <f t="shared" si="28"/>
        <v>0</v>
      </c>
      <c r="Q195" s="58"/>
      <c r="R195" s="35">
        <f t="shared" si="29"/>
        <v>-78.513002743878246</v>
      </c>
      <c r="S195" s="66"/>
      <c r="T195" s="89">
        <f t="shared" si="30"/>
        <v>-9.3402263597332613E-2</v>
      </c>
      <c r="U195" s="90">
        <f t="shared" si="31"/>
        <v>1.2065977364026672</v>
      </c>
    </row>
    <row r="196" spans="1:21">
      <c r="A196" s="74">
        <v>36704</v>
      </c>
      <c r="B196" s="75">
        <v>3.8099999999999996E-3</v>
      </c>
      <c r="C196" s="76">
        <v>5.1898328737778089E-3</v>
      </c>
      <c r="D196" s="77">
        <f t="shared" si="32"/>
        <v>1.2987464361282794</v>
      </c>
      <c r="E196" s="35">
        <f t="shared" si="33"/>
        <v>11987.464361282795</v>
      </c>
      <c r="F196" s="117"/>
      <c r="G196" s="58"/>
      <c r="H196" s="77">
        <f t="shared" si="23"/>
        <v>76.199999999999989</v>
      </c>
      <c r="I196" s="58"/>
      <c r="J196" s="35">
        <f t="shared" si="24"/>
        <v>137.15999999999997</v>
      </c>
      <c r="K196" s="58"/>
      <c r="L196" s="83">
        <f t="shared" si="25"/>
        <v>103.79665747555617</v>
      </c>
      <c r="M196" s="65"/>
      <c r="N196" s="35">
        <f t="shared" si="26"/>
        <v>0</v>
      </c>
      <c r="O196" s="35">
        <f t="shared" si="27"/>
        <v>0</v>
      </c>
      <c r="P196" s="35">
        <f t="shared" si="28"/>
        <v>0</v>
      </c>
      <c r="Q196" s="58"/>
      <c r="R196" s="35">
        <f t="shared" si="29"/>
        <v>109.56334252444378</v>
      </c>
      <c r="S196" s="66"/>
      <c r="T196" s="89">
        <f t="shared" si="30"/>
        <v>-0.10125356387172046</v>
      </c>
      <c r="U196" s="90">
        <f t="shared" si="31"/>
        <v>1.1987464361282794</v>
      </c>
    </row>
    <row r="197" spans="1:21">
      <c r="A197" s="74">
        <v>36705</v>
      </c>
      <c r="B197" s="75">
        <v>1.8287999999999999E-2</v>
      </c>
      <c r="C197" s="76">
        <v>5.8325471118746931E-3</v>
      </c>
      <c r="D197" s="77">
        <f t="shared" si="32"/>
        <v>1.3097027703807238</v>
      </c>
      <c r="E197" s="35">
        <f t="shared" si="33"/>
        <v>12097.027703807238</v>
      </c>
      <c r="F197" s="117"/>
      <c r="G197" s="58"/>
      <c r="H197" s="77">
        <f t="shared" si="23"/>
        <v>365.76</v>
      </c>
      <c r="I197" s="58"/>
      <c r="J197" s="35">
        <f t="shared" si="24"/>
        <v>658.36799999999982</v>
      </c>
      <c r="K197" s="58"/>
      <c r="L197" s="83">
        <f t="shared" si="25"/>
        <v>116.65094223749387</v>
      </c>
      <c r="M197" s="65"/>
      <c r="N197" s="35">
        <f t="shared" si="26"/>
        <v>0</v>
      </c>
      <c r="O197" s="35">
        <f t="shared" si="27"/>
        <v>0</v>
      </c>
      <c r="P197" s="35">
        <f t="shared" si="28"/>
        <v>0</v>
      </c>
      <c r="Q197" s="58"/>
      <c r="R197" s="35">
        <f t="shared" si="29"/>
        <v>907.47705776250586</v>
      </c>
      <c r="S197" s="66"/>
      <c r="T197" s="89">
        <f t="shared" si="30"/>
        <v>-9.0297229619276109E-2</v>
      </c>
      <c r="U197" s="90">
        <f t="shared" si="31"/>
        <v>1.2097027703807237</v>
      </c>
    </row>
    <row r="198" spans="1:21">
      <c r="A198" s="74">
        <v>36706</v>
      </c>
      <c r="B198" s="75">
        <v>8.8899999999999986E-3</v>
      </c>
      <c r="C198" s="76">
        <v>4.4917907878557926E-3</v>
      </c>
      <c r="D198" s="77">
        <f t="shared" si="32"/>
        <v>1.4002252380784872</v>
      </c>
      <c r="E198" s="35">
        <f t="shared" si="33"/>
        <v>13004.504761569744</v>
      </c>
      <c r="F198" s="117"/>
      <c r="G198" s="58"/>
      <c r="H198" s="77">
        <f t="shared" si="23"/>
        <v>177.79999999999998</v>
      </c>
      <c r="I198" s="58"/>
      <c r="J198" s="35">
        <f t="shared" si="24"/>
        <v>320.03999999999996</v>
      </c>
      <c r="K198" s="58"/>
      <c r="L198" s="83">
        <f t="shared" si="25"/>
        <v>89.835815757115853</v>
      </c>
      <c r="M198" s="65"/>
      <c r="N198" s="35">
        <f t="shared" si="26"/>
        <v>0</v>
      </c>
      <c r="O198" s="35">
        <f t="shared" si="27"/>
        <v>0</v>
      </c>
      <c r="P198" s="35">
        <f t="shared" si="28"/>
        <v>0</v>
      </c>
      <c r="Q198" s="58"/>
      <c r="R198" s="35">
        <f t="shared" si="29"/>
        <v>408.00418424288409</v>
      </c>
      <c r="S198" s="66"/>
      <c r="T198" s="89">
        <f t="shared" si="30"/>
        <v>2.2523807848728872E-4</v>
      </c>
      <c r="U198" s="90">
        <f t="shared" si="31"/>
        <v>1.3002252380784871</v>
      </c>
    </row>
    <row r="199" spans="1:21">
      <c r="A199" s="74">
        <v>36707</v>
      </c>
      <c r="B199" s="75">
        <v>1.3716000000000001E-2</v>
      </c>
      <c r="C199" s="76">
        <v>3.3479076190709722E-3</v>
      </c>
      <c r="D199" s="77">
        <f t="shared" si="32"/>
        <v>1.4206254472906314</v>
      </c>
      <c r="E199" s="35">
        <f t="shared" si="33"/>
        <v>13412.508945812628</v>
      </c>
      <c r="F199" s="117"/>
      <c r="G199" s="58"/>
      <c r="H199" s="77">
        <f t="shared" si="23"/>
        <v>274.32</v>
      </c>
      <c r="I199" s="58"/>
      <c r="J199" s="35">
        <f t="shared" si="24"/>
        <v>493.77600000000001</v>
      </c>
      <c r="K199" s="58"/>
      <c r="L199" s="83">
        <f t="shared" si="25"/>
        <v>66.958152381419438</v>
      </c>
      <c r="M199" s="65"/>
      <c r="N199" s="35">
        <f t="shared" si="26"/>
        <v>0</v>
      </c>
      <c r="O199" s="35">
        <f t="shared" si="27"/>
        <v>0</v>
      </c>
      <c r="P199" s="35">
        <f t="shared" si="28"/>
        <v>0</v>
      </c>
      <c r="Q199" s="58"/>
      <c r="R199" s="35">
        <f t="shared" si="29"/>
        <v>701.13784761858051</v>
      </c>
      <c r="S199" s="66"/>
      <c r="T199" s="89">
        <f t="shared" si="30"/>
        <v>2.0625447290631538E-2</v>
      </c>
      <c r="U199" s="90">
        <f t="shared" si="31"/>
        <v>1.3206254472906314</v>
      </c>
    </row>
    <row r="200" spans="1:21">
      <c r="A200" s="74">
        <v>36708</v>
      </c>
      <c r="B200" s="75">
        <v>2.5399999999999999E-4</v>
      </c>
      <c r="C200" s="76">
        <v>5.945944972780449E-3</v>
      </c>
      <c r="D200" s="77">
        <f t="shared" si="32"/>
        <v>1.4556823396715606</v>
      </c>
      <c r="E200" s="35">
        <f t="shared" si="33"/>
        <v>14113.646793431208</v>
      </c>
      <c r="F200" s="117"/>
      <c r="G200" s="58"/>
      <c r="H200" s="77">
        <f t="shared" si="23"/>
        <v>5.08</v>
      </c>
      <c r="I200" s="58"/>
      <c r="J200" s="35">
        <f t="shared" si="24"/>
        <v>9.1439999999999984</v>
      </c>
      <c r="K200" s="58"/>
      <c r="L200" s="83">
        <f t="shared" si="25"/>
        <v>118.91889945560898</v>
      </c>
      <c r="M200" s="65"/>
      <c r="N200" s="35">
        <f t="shared" si="26"/>
        <v>0</v>
      </c>
      <c r="O200" s="35">
        <f t="shared" si="27"/>
        <v>0</v>
      </c>
      <c r="P200" s="35">
        <f t="shared" si="28"/>
        <v>0</v>
      </c>
      <c r="Q200" s="58"/>
      <c r="R200" s="35">
        <f t="shared" si="29"/>
        <v>-104.69489945560898</v>
      </c>
      <c r="S200" s="66"/>
      <c r="T200" s="89">
        <f t="shared" si="30"/>
        <v>5.5682339671560666E-2</v>
      </c>
      <c r="U200" s="90">
        <f t="shared" si="31"/>
        <v>1.3556823396715605</v>
      </c>
    </row>
    <row r="201" spans="1:21">
      <c r="A201" s="74">
        <v>36709</v>
      </c>
      <c r="B201" s="75">
        <v>0</v>
      </c>
      <c r="C201" s="76">
        <v>6.1876569533649943E-3</v>
      </c>
      <c r="D201" s="77">
        <f t="shared" si="32"/>
        <v>1.4504475946987798</v>
      </c>
      <c r="E201" s="35">
        <f t="shared" si="33"/>
        <v>14008.951893975598</v>
      </c>
      <c r="F201" s="117"/>
      <c r="G201" s="58"/>
      <c r="H201" s="77">
        <f t="shared" si="23"/>
        <v>0</v>
      </c>
      <c r="I201" s="58"/>
      <c r="J201" s="35">
        <f t="shared" si="24"/>
        <v>0</v>
      </c>
      <c r="K201" s="58"/>
      <c r="L201" s="83">
        <f t="shared" si="25"/>
        <v>123.75313906729988</v>
      </c>
      <c r="M201" s="65"/>
      <c r="N201" s="35">
        <f t="shared" si="26"/>
        <v>0</v>
      </c>
      <c r="O201" s="35">
        <f t="shared" si="27"/>
        <v>0</v>
      </c>
      <c r="P201" s="35">
        <f t="shared" si="28"/>
        <v>0</v>
      </c>
      <c r="Q201" s="58"/>
      <c r="R201" s="35">
        <f t="shared" si="29"/>
        <v>-123.75313906729988</v>
      </c>
      <c r="S201" s="66"/>
      <c r="T201" s="89">
        <f t="shared" si="30"/>
        <v>5.0447594698779907E-2</v>
      </c>
      <c r="U201" s="90">
        <f t="shared" si="31"/>
        <v>1.3504475946987797</v>
      </c>
    </row>
    <row r="202" spans="1:21">
      <c r="A202" s="74">
        <v>36710</v>
      </c>
      <c r="B202" s="75">
        <v>0</v>
      </c>
      <c r="C202" s="76">
        <v>6.0846533287728759E-3</v>
      </c>
      <c r="D202" s="77">
        <f t="shared" si="32"/>
        <v>1.4442599377454148</v>
      </c>
      <c r="E202" s="35">
        <f t="shared" si="33"/>
        <v>13885.198754908299</v>
      </c>
      <c r="F202" s="117"/>
      <c r="G202" s="58"/>
      <c r="H202" s="77">
        <f t="shared" si="23"/>
        <v>0</v>
      </c>
      <c r="I202" s="58"/>
      <c r="J202" s="35">
        <f t="shared" si="24"/>
        <v>0</v>
      </c>
      <c r="K202" s="58"/>
      <c r="L202" s="83">
        <f t="shared" si="25"/>
        <v>121.69306657545752</v>
      </c>
      <c r="M202" s="65"/>
      <c r="N202" s="35">
        <f t="shared" si="26"/>
        <v>0</v>
      </c>
      <c r="O202" s="35">
        <f t="shared" si="27"/>
        <v>0</v>
      </c>
      <c r="P202" s="35">
        <f t="shared" si="28"/>
        <v>0</v>
      </c>
      <c r="Q202" s="58"/>
      <c r="R202" s="35">
        <f t="shared" si="29"/>
        <v>-121.69306657545752</v>
      </c>
      <c r="S202" s="66"/>
      <c r="T202" s="89">
        <f t="shared" si="30"/>
        <v>4.4259937745414923E-2</v>
      </c>
      <c r="U202" s="90">
        <f t="shared" si="31"/>
        <v>1.3442599377454147</v>
      </c>
    </row>
    <row r="203" spans="1:21">
      <c r="A203" s="74">
        <v>36711</v>
      </c>
      <c r="B203" s="75">
        <v>0</v>
      </c>
      <c r="C203" s="76">
        <v>6.4884507760448688E-3</v>
      </c>
      <c r="D203" s="77">
        <f t="shared" si="32"/>
        <v>1.4381752844166422</v>
      </c>
      <c r="E203" s="35">
        <f t="shared" si="33"/>
        <v>13763.505688332842</v>
      </c>
      <c r="F203" s="117"/>
      <c r="G203" s="58"/>
      <c r="H203" s="77">
        <f t="shared" si="23"/>
        <v>0</v>
      </c>
      <c r="I203" s="58"/>
      <c r="J203" s="35">
        <f t="shared" si="24"/>
        <v>0</v>
      </c>
      <c r="K203" s="58"/>
      <c r="L203" s="83">
        <f t="shared" si="25"/>
        <v>129.76901552089737</v>
      </c>
      <c r="M203" s="65"/>
      <c r="N203" s="35">
        <f t="shared" si="26"/>
        <v>0</v>
      </c>
      <c r="O203" s="35">
        <f t="shared" si="27"/>
        <v>0</v>
      </c>
      <c r="P203" s="35">
        <f t="shared" si="28"/>
        <v>0</v>
      </c>
      <c r="Q203" s="58"/>
      <c r="R203" s="35">
        <f t="shared" si="29"/>
        <v>-129.76901552089737</v>
      </c>
      <c r="S203" s="66"/>
      <c r="T203" s="89">
        <f t="shared" si="30"/>
        <v>3.8175284416642308E-2</v>
      </c>
      <c r="U203" s="90">
        <f t="shared" si="31"/>
        <v>1.3381752844166421</v>
      </c>
    </row>
    <row r="204" spans="1:21">
      <c r="A204" s="74">
        <v>36712</v>
      </c>
      <c r="B204" s="75">
        <v>0</v>
      </c>
      <c r="C204" s="76">
        <v>6.9495061361307554E-3</v>
      </c>
      <c r="D204" s="77">
        <f t="shared" si="32"/>
        <v>1.4316868336405972</v>
      </c>
      <c r="E204" s="35">
        <f t="shared" si="33"/>
        <v>13633.736672811945</v>
      </c>
      <c r="F204" s="117"/>
      <c r="G204" s="58"/>
      <c r="H204" s="77">
        <f t="shared" si="23"/>
        <v>0</v>
      </c>
      <c r="I204" s="58"/>
      <c r="J204" s="35">
        <f t="shared" si="24"/>
        <v>0</v>
      </c>
      <c r="K204" s="58"/>
      <c r="L204" s="83">
        <f t="shared" si="25"/>
        <v>138.9901227226151</v>
      </c>
      <c r="M204" s="65"/>
      <c r="N204" s="35">
        <f t="shared" si="26"/>
        <v>0</v>
      </c>
      <c r="O204" s="35">
        <f t="shared" si="27"/>
        <v>0</v>
      </c>
      <c r="P204" s="35">
        <f t="shared" si="28"/>
        <v>0</v>
      </c>
      <c r="Q204" s="58"/>
      <c r="R204" s="35">
        <f t="shared" si="29"/>
        <v>-138.9901227226151</v>
      </c>
      <c r="S204" s="66"/>
      <c r="T204" s="89">
        <f t="shared" si="30"/>
        <v>3.1686833640597323E-2</v>
      </c>
      <c r="U204" s="90">
        <f t="shared" si="31"/>
        <v>1.3316868336405971</v>
      </c>
    </row>
    <row r="205" spans="1:21">
      <c r="A205" s="74">
        <v>36713</v>
      </c>
      <c r="B205" s="75">
        <v>0</v>
      </c>
      <c r="C205" s="76">
        <v>6.4431637551644171E-3</v>
      </c>
      <c r="D205" s="77">
        <f t="shared" si="32"/>
        <v>1.4247373275044666</v>
      </c>
      <c r="E205" s="35">
        <f t="shared" si="33"/>
        <v>13494.74655008933</v>
      </c>
      <c r="F205" s="117"/>
      <c r="G205" s="58"/>
      <c r="H205" s="77">
        <f t="shared" si="23"/>
        <v>0</v>
      </c>
      <c r="I205" s="58"/>
      <c r="J205" s="35">
        <f t="shared" si="24"/>
        <v>0</v>
      </c>
      <c r="K205" s="58"/>
      <c r="L205" s="83">
        <f t="shared" si="25"/>
        <v>128.86327510328834</v>
      </c>
      <c r="M205" s="65"/>
      <c r="N205" s="35">
        <f t="shared" si="26"/>
        <v>0</v>
      </c>
      <c r="O205" s="35">
        <f t="shared" si="27"/>
        <v>0</v>
      </c>
      <c r="P205" s="35">
        <f t="shared" si="28"/>
        <v>0</v>
      </c>
      <c r="Q205" s="58"/>
      <c r="R205" s="35">
        <f t="shared" si="29"/>
        <v>-128.86327510328834</v>
      </c>
      <c r="S205" s="66"/>
      <c r="T205" s="89">
        <f t="shared" si="30"/>
        <v>2.4737327504466666E-2</v>
      </c>
      <c r="U205" s="90">
        <f t="shared" si="31"/>
        <v>1.3247373275044665</v>
      </c>
    </row>
    <row r="206" spans="1:21">
      <c r="A206" s="74">
        <v>36714</v>
      </c>
      <c r="B206" s="75">
        <v>6.8580000000000004E-3</v>
      </c>
      <c r="C206" s="76">
        <v>6.8873399648793909E-3</v>
      </c>
      <c r="D206" s="77">
        <f t="shared" si="32"/>
        <v>1.4182941637493021</v>
      </c>
      <c r="E206" s="35">
        <f t="shared" si="33"/>
        <v>13365.883274986041</v>
      </c>
      <c r="F206" s="117"/>
      <c r="G206" s="58"/>
      <c r="H206" s="77">
        <f t="shared" si="23"/>
        <v>137.16</v>
      </c>
      <c r="I206" s="58"/>
      <c r="J206" s="35">
        <f t="shared" si="24"/>
        <v>246.88800000000001</v>
      </c>
      <c r="K206" s="58"/>
      <c r="L206" s="83">
        <f t="shared" si="25"/>
        <v>137.74679929758781</v>
      </c>
      <c r="M206" s="65"/>
      <c r="N206" s="35">
        <f t="shared" si="26"/>
        <v>0</v>
      </c>
      <c r="O206" s="35">
        <f t="shared" si="27"/>
        <v>0</v>
      </c>
      <c r="P206" s="35">
        <f t="shared" si="28"/>
        <v>0</v>
      </c>
      <c r="Q206" s="58"/>
      <c r="R206" s="35">
        <f t="shared" si="29"/>
        <v>246.30120070241219</v>
      </c>
      <c r="S206" s="66"/>
      <c r="T206" s="89">
        <f t="shared" si="30"/>
        <v>1.829416374930215E-2</v>
      </c>
      <c r="U206" s="90">
        <f t="shared" si="31"/>
        <v>1.318294163749302</v>
      </c>
    </row>
    <row r="207" spans="1:21">
      <c r="A207" s="74">
        <v>36715</v>
      </c>
      <c r="B207" s="75">
        <v>0</v>
      </c>
      <c r="C207" s="76">
        <v>5.9061162320782346E-3</v>
      </c>
      <c r="D207" s="77">
        <f t="shared" si="32"/>
        <v>1.4306092237844226</v>
      </c>
      <c r="E207" s="35">
        <f t="shared" si="33"/>
        <v>13612.184475688453</v>
      </c>
      <c r="F207" s="117"/>
      <c r="G207" s="58"/>
      <c r="H207" s="77">
        <f t="shared" si="23"/>
        <v>0</v>
      </c>
      <c r="I207" s="58"/>
      <c r="J207" s="35">
        <f t="shared" si="24"/>
        <v>0</v>
      </c>
      <c r="K207" s="58"/>
      <c r="L207" s="83">
        <f t="shared" si="25"/>
        <v>118.12232464156469</v>
      </c>
      <c r="M207" s="65"/>
      <c r="N207" s="35">
        <f t="shared" si="26"/>
        <v>0</v>
      </c>
      <c r="O207" s="35">
        <f t="shared" si="27"/>
        <v>0</v>
      </c>
      <c r="P207" s="35">
        <f t="shared" si="28"/>
        <v>0</v>
      </c>
      <c r="Q207" s="58"/>
      <c r="R207" s="35">
        <f t="shared" si="29"/>
        <v>-118.12232464156469</v>
      </c>
      <c r="S207" s="66"/>
      <c r="T207" s="89">
        <f t="shared" si="30"/>
        <v>3.0609223784422657E-2</v>
      </c>
      <c r="U207" s="90">
        <f t="shared" si="31"/>
        <v>1.3306092237844225</v>
      </c>
    </row>
    <row r="208" spans="1:21">
      <c r="A208" s="74">
        <v>36716</v>
      </c>
      <c r="B208" s="75">
        <v>0</v>
      </c>
      <c r="C208" s="76">
        <v>5.710471293319073E-3</v>
      </c>
      <c r="D208" s="77">
        <f t="shared" si="32"/>
        <v>1.4247031075523444</v>
      </c>
      <c r="E208" s="35">
        <f t="shared" si="33"/>
        <v>13494.062151046888</v>
      </c>
      <c r="F208" s="117"/>
      <c r="G208" s="58"/>
      <c r="H208" s="77">
        <f t="shared" si="23"/>
        <v>0</v>
      </c>
      <c r="I208" s="58"/>
      <c r="J208" s="35">
        <f t="shared" si="24"/>
        <v>0</v>
      </c>
      <c r="K208" s="58"/>
      <c r="L208" s="83">
        <f t="shared" si="25"/>
        <v>114.20942586638147</v>
      </c>
      <c r="M208" s="65"/>
      <c r="N208" s="35">
        <f t="shared" si="26"/>
        <v>0</v>
      </c>
      <c r="O208" s="35">
        <f t="shared" si="27"/>
        <v>0</v>
      </c>
      <c r="P208" s="35">
        <f t="shared" si="28"/>
        <v>0</v>
      </c>
      <c r="Q208" s="58"/>
      <c r="R208" s="35">
        <f t="shared" si="29"/>
        <v>-114.20942586638147</v>
      </c>
      <c r="S208" s="66"/>
      <c r="T208" s="89">
        <f t="shared" si="30"/>
        <v>2.4703107552344505E-2</v>
      </c>
      <c r="U208" s="90">
        <f t="shared" si="31"/>
        <v>1.3247031075523443</v>
      </c>
    </row>
    <row r="209" spans="1:21">
      <c r="A209" s="74">
        <v>36717</v>
      </c>
      <c r="B209" s="75">
        <v>0</v>
      </c>
      <c r="C209" s="76">
        <v>6.9094146293250756E-3</v>
      </c>
      <c r="D209" s="77">
        <f t="shared" si="32"/>
        <v>1.4189926362590253</v>
      </c>
      <c r="E209" s="35">
        <f t="shared" si="33"/>
        <v>13379.852725180506</v>
      </c>
      <c r="F209" s="117"/>
      <c r="G209" s="58"/>
      <c r="H209" s="77">
        <f t="shared" si="23"/>
        <v>0</v>
      </c>
      <c r="I209" s="58"/>
      <c r="J209" s="35">
        <f t="shared" si="24"/>
        <v>0</v>
      </c>
      <c r="K209" s="58"/>
      <c r="L209" s="83">
        <f t="shared" si="25"/>
        <v>138.18829258650152</v>
      </c>
      <c r="M209" s="65"/>
      <c r="N209" s="35">
        <f t="shared" si="26"/>
        <v>0</v>
      </c>
      <c r="O209" s="35">
        <f t="shared" si="27"/>
        <v>0</v>
      </c>
      <c r="P209" s="35">
        <f t="shared" si="28"/>
        <v>0</v>
      </c>
      <c r="Q209" s="58"/>
      <c r="R209" s="35">
        <f t="shared" si="29"/>
        <v>-138.18829258650152</v>
      </c>
      <c r="S209" s="66"/>
      <c r="T209" s="89">
        <f t="shared" si="30"/>
        <v>1.8992636259025364E-2</v>
      </c>
      <c r="U209" s="90">
        <f t="shared" si="31"/>
        <v>1.3189926362590252</v>
      </c>
    </row>
    <row r="210" spans="1:21">
      <c r="A210" s="74">
        <v>36718</v>
      </c>
      <c r="B210" s="75">
        <v>0</v>
      </c>
      <c r="C210" s="76">
        <v>6.7240344658325291E-3</v>
      </c>
      <c r="D210" s="77">
        <f t="shared" si="32"/>
        <v>1.4120832216297003</v>
      </c>
      <c r="E210" s="35">
        <f t="shared" si="33"/>
        <v>13241.664432594005</v>
      </c>
      <c r="F210" s="117"/>
      <c r="G210" s="58"/>
      <c r="H210" s="77">
        <f t="shared" ref="H210:H273" si="34">B210*($D$12+$D$11)*10000</f>
        <v>0</v>
      </c>
      <c r="I210" s="58"/>
      <c r="J210" s="35">
        <f t="shared" ref="J210:J273" si="35">B210*$K$14*$D$10*10000</f>
        <v>0</v>
      </c>
      <c r="K210" s="58"/>
      <c r="L210" s="83">
        <f t="shared" ref="L210:L273" si="36">C210*($D$12+$D$11)*10000</f>
        <v>134.48068931665057</v>
      </c>
      <c r="M210" s="65"/>
      <c r="N210" s="35">
        <f t="shared" ref="N210:N273" si="37">IF(D210&lt;$N$10,0,(2/3*$N$12*SQRT(2*$N$13)*$N$11*(D210-$N$10)^(3/2))*24*60*60)</f>
        <v>0</v>
      </c>
      <c r="O210" s="35">
        <f t="shared" ref="O210:O273" si="38">IF(D210&lt;$N$10,0,(D210-$N$10)*10000*($D$12+$D$11))</f>
        <v>0</v>
      </c>
      <c r="P210" s="35">
        <f t="shared" ref="P210:P273" si="39">IF(N210&gt;O210,O210,N210)</f>
        <v>0</v>
      </c>
      <c r="Q210" s="58"/>
      <c r="R210" s="35">
        <f t="shared" ref="R210:R273" si="40">H210+J210-L210-P210</f>
        <v>-134.48068931665057</v>
      </c>
      <c r="S210" s="66"/>
      <c r="T210" s="89">
        <f t="shared" ref="T210:T273" si="41">D210-$D$14</f>
        <v>1.2083221629700436E-2</v>
      </c>
      <c r="U210" s="90">
        <f t="shared" ref="U210:U273" si="42">IF(D210&lt;$D$13,0,D210-$D$13)</f>
        <v>1.3120832216297003</v>
      </c>
    </row>
    <row r="211" spans="1:21">
      <c r="A211" s="74">
        <v>36719</v>
      </c>
      <c r="B211" s="75">
        <v>5.842E-3</v>
      </c>
      <c r="C211" s="76">
        <v>5.293782879250781E-3</v>
      </c>
      <c r="D211" s="77">
        <f t="shared" ref="D211:D274" si="43">IF(E211&lt;$D$11*10000*($D$14-$D$13),(E211+$D$13*$D$11*10000)/($D$11*10000),(E211+$D$13*$D$11*10000+$D$14*$D$12*10000)/($D$11*10000+$D$12*10000))</f>
        <v>1.4053591871638678</v>
      </c>
      <c r="E211" s="35">
        <f t="shared" ref="E211:E274" si="44">E210+R210</f>
        <v>13107.183743277354</v>
      </c>
      <c r="F211" s="117"/>
      <c r="G211" s="58"/>
      <c r="H211" s="77">
        <f t="shared" si="34"/>
        <v>116.84</v>
      </c>
      <c r="I211" s="58"/>
      <c r="J211" s="35">
        <f t="shared" si="35"/>
        <v>210.31200000000001</v>
      </c>
      <c r="K211" s="58"/>
      <c r="L211" s="83">
        <f t="shared" si="36"/>
        <v>105.87565758501562</v>
      </c>
      <c r="M211" s="65"/>
      <c r="N211" s="35">
        <f t="shared" si="37"/>
        <v>0</v>
      </c>
      <c r="O211" s="35">
        <f t="shared" si="38"/>
        <v>0</v>
      </c>
      <c r="P211" s="35">
        <f t="shared" si="39"/>
        <v>0</v>
      </c>
      <c r="Q211" s="58"/>
      <c r="R211" s="35">
        <f t="shared" si="40"/>
        <v>221.27634241498441</v>
      </c>
      <c r="S211" s="66"/>
      <c r="T211" s="89">
        <f t="shared" si="41"/>
        <v>5.3591871638678512E-3</v>
      </c>
      <c r="U211" s="90">
        <f t="shared" si="42"/>
        <v>1.3053591871638677</v>
      </c>
    </row>
    <row r="212" spans="1:21">
      <c r="A212" s="74">
        <v>36720</v>
      </c>
      <c r="B212" s="75">
        <v>0</v>
      </c>
      <c r="C212" s="76">
        <v>4.9692013807363204E-3</v>
      </c>
      <c r="D212" s="77">
        <f t="shared" si="43"/>
        <v>1.4164230042846169</v>
      </c>
      <c r="E212" s="35">
        <f t="shared" si="44"/>
        <v>13328.460085692339</v>
      </c>
      <c r="F212" s="117"/>
      <c r="G212" s="58"/>
      <c r="H212" s="77">
        <f t="shared" si="34"/>
        <v>0</v>
      </c>
      <c r="I212" s="58"/>
      <c r="J212" s="35">
        <f t="shared" si="35"/>
        <v>0</v>
      </c>
      <c r="K212" s="58"/>
      <c r="L212" s="83">
        <f t="shared" si="36"/>
        <v>99.384027614726406</v>
      </c>
      <c r="M212" s="65"/>
      <c r="N212" s="35">
        <f t="shared" si="37"/>
        <v>0</v>
      </c>
      <c r="O212" s="35">
        <f t="shared" si="38"/>
        <v>0</v>
      </c>
      <c r="P212" s="35">
        <f t="shared" si="39"/>
        <v>0</v>
      </c>
      <c r="Q212" s="58"/>
      <c r="R212" s="35">
        <f t="shared" si="40"/>
        <v>-99.384027614726406</v>
      </c>
      <c r="S212" s="66"/>
      <c r="T212" s="89">
        <f t="shared" si="41"/>
        <v>1.642300428461696E-2</v>
      </c>
      <c r="U212" s="90">
        <f t="shared" si="42"/>
        <v>1.3164230042846168</v>
      </c>
    </row>
    <row r="213" spans="1:21">
      <c r="A213" s="74">
        <v>36721</v>
      </c>
      <c r="B213" s="75">
        <v>0</v>
      </c>
      <c r="C213" s="76">
        <v>4.2557366318428944E-3</v>
      </c>
      <c r="D213" s="77">
        <f t="shared" si="43"/>
        <v>1.4114538029038806</v>
      </c>
      <c r="E213" s="35">
        <f t="shared" si="44"/>
        <v>13229.076058077613</v>
      </c>
      <c r="F213" s="117"/>
      <c r="G213" s="58"/>
      <c r="H213" s="77">
        <f t="shared" si="34"/>
        <v>0</v>
      </c>
      <c r="I213" s="58"/>
      <c r="J213" s="35">
        <f t="shared" si="35"/>
        <v>0</v>
      </c>
      <c r="K213" s="58"/>
      <c r="L213" s="83">
        <f t="shared" si="36"/>
        <v>85.114732636857894</v>
      </c>
      <c r="M213" s="65"/>
      <c r="N213" s="35">
        <f t="shared" si="37"/>
        <v>0</v>
      </c>
      <c r="O213" s="35">
        <f t="shared" si="38"/>
        <v>0</v>
      </c>
      <c r="P213" s="35">
        <f t="shared" si="39"/>
        <v>0</v>
      </c>
      <c r="Q213" s="58"/>
      <c r="R213" s="35">
        <f t="shared" si="40"/>
        <v>-85.114732636857894</v>
      </c>
      <c r="S213" s="66"/>
      <c r="T213" s="89">
        <f t="shared" si="41"/>
        <v>1.145380290388065E-2</v>
      </c>
      <c r="U213" s="90">
        <f t="shared" si="42"/>
        <v>1.3114538029038805</v>
      </c>
    </row>
    <row r="214" spans="1:21">
      <c r="A214" s="74">
        <v>36722</v>
      </c>
      <c r="B214" s="75">
        <v>7.6199999999999998E-4</v>
      </c>
      <c r="C214" s="76">
        <v>5.6554246977018122E-3</v>
      </c>
      <c r="D214" s="77">
        <f t="shared" si="43"/>
        <v>1.4071980662720378</v>
      </c>
      <c r="E214" s="35">
        <f t="shared" si="44"/>
        <v>13143.961325440756</v>
      </c>
      <c r="F214" s="117"/>
      <c r="G214" s="58"/>
      <c r="H214" s="77">
        <f t="shared" si="34"/>
        <v>15.24</v>
      </c>
      <c r="I214" s="58"/>
      <c r="J214" s="35">
        <f t="shared" si="35"/>
        <v>27.431999999999999</v>
      </c>
      <c r="K214" s="58"/>
      <c r="L214" s="83">
        <f t="shared" si="36"/>
        <v>113.10849395403625</v>
      </c>
      <c r="M214" s="65"/>
      <c r="N214" s="35">
        <f t="shared" si="37"/>
        <v>0</v>
      </c>
      <c r="O214" s="35">
        <f t="shared" si="38"/>
        <v>0</v>
      </c>
      <c r="P214" s="35">
        <f t="shared" si="39"/>
        <v>0</v>
      </c>
      <c r="Q214" s="58"/>
      <c r="R214" s="35">
        <f t="shared" si="40"/>
        <v>-70.436493954036251</v>
      </c>
      <c r="S214" s="66"/>
      <c r="T214" s="89">
        <f t="shared" si="41"/>
        <v>7.1980662720378952E-3</v>
      </c>
      <c r="U214" s="90">
        <f t="shared" si="42"/>
        <v>1.3071980662720377</v>
      </c>
    </row>
    <row r="215" spans="1:21">
      <c r="A215" s="74">
        <v>36723</v>
      </c>
      <c r="B215" s="75">
        <v>4.6736E-2</v>
      </c>
      <c r="C215" s="76">
        <v>5.686565367053047E-3</v>
      </c>
      <c r="D215" s="77">
        <f t="shared" si="43"/>
        <v>1.403676241574336</v>
      </c>
      <c r="E215" s="35">
        <f t="shared" si="44"/>
        <v>13073.52483148672</v>
      </c>
      <c r="F215" s="117"/>
      <c r="G215" s="58"/>
      <c r="H215" s="77">
        <f t="shared" si="34"/>
        <v>934.72</v>
      </c>
      <c r="I215" s="58"/>
      <c r="J215" s="35">
        <f t="shared" si="35"/>
        <v>1682.4960000000001</v>
      </c>
      <c r="K215" s="58"/>
      <c r="L215" s="83">
        <f t="shared" si="36"/>
        <v>113.73130734106094</v>
      </c>
      <c r="M215" s="65"/>
      <c r="N215" s="35">
        <f t="shared" si="37"/>
        <v>0</v>
      </c>
      <c r="O215" s="35">
        <f t="shared" si="38"/>
        <v>0</v>
      </c>
      <c r="P215" s="35">
        <f t="shared" si="39"/>
        <v>0</v>
      </c>
      <c r="Q215" s="58"/>
      <c r="R215" s="35">
        <f t="shared" si="40"/>
        <v>2503.4846926589394</v>
      </c>
      <c r="S215" s="66"/>
      <c r="T215" s="89">
        <f t="shared" si="41"/>
        <v>3.6762415743361032E-3</v>
      </c>
      <c r="U215" s="90">
        <f t="shared" si="42"/>
        <v>1.3036762415743359</v>
      </c>
    </row>
    <row r="216" spans="1:21">
      <c r="A216" s="74">
        <v>36724</v>
      </c>
      <c r="B216" s="75">
        <v>2.5399999999999999E-4</v>
      </c>
      <c r="C216" s="76">
        <v>5.2069024131014231E-3</v>
      </c>
      <c r="D216" s="77">
        <f t="shared" si="43"/>
        <v>1.528850476207283</v>
      </c>
      <c r="E216" s="35">
        <f t="shared" si="44"/>
        <v>15577.00952414566</v>
      </c>
      <c r="F216" s="117"/>
      <c r="G216" s="58"/>
      <c r="H216" s="77">
        <f t="shared" si="34"/>
        <v>5.08</v>
      </c>
      <c r="I216" s="58"/>
      <c r="J216" s="35">
        <f t="shared" si="35"/>
        <v>9.1439999999999984</v>
      </c>
      <c r="K216" s="58"/>
      <c r="L216" s="83">
        <f t="shared" si="36"/>
        <v>104.13804826202846</v>
      </c>
      <c r="M216" s="65"/>
      <c r="N216" s="35">
        <f t="shared" si="37"/>
        <v>750.15794689463019</v>
      </c>
      <c r="O216" s="35">
        <f t="shared" si="38"/>
        <v>577.00952414565961</v>
      </c>
      <c r="P216" s="35">
        <f t="shared" si="39"/>
        <v>577.00952414565961</v>
      </c>
      <c r="Q216" s="58"/>
      <c r="R216" s="35">
        <f t="shared" si="40"/>
        <v>-666.92357240768808</v>
      </c>
      <c r="S216" s="66"/>
      <c r="T216" s="89">
        <f t="shared" si="41"/>
        <v>0.12885047620728307</v>
      </c>
      <c r="U216" s="90">
        <f t="shared" si="42"/>
        <v>1.4288504762072829</v>
      </c>
    </row>
    <row r="217" spans="1:21">
      <c r="A217" s="74">
        <v>36725</v>
      </c>
      <c r="B217" s="75">
        <v>0</v>
      </c>
      <c r="C217" s="76">
        <v>5.9083370819927507E-3</v>
      </c>
      <c r="D217" s="77">
        <f t="shared" si="43"/>
        <v>1.4955042975868986</v>
      </c>
      <c r="E217" s="35">
        <f t="shared" si="44"/>
        <v>14910.085951737972</v>
      </c>
      <c r="F217" s="117"/>
      <c r="G217" s="58"/>
      <c r="H217" s="77">
        <f t="shared" si="34"/>
        <v>0</v>
      </c>
      <c r="I217" s="58"/>
      <c r="J217" s="35">
        <f t="shared" si="35"/>
        <v>0</v>
      </c>
      <c r="K217" s="58"/>
      <c r="L217" s="83">
        <f t="shared" si="36"/>
        <v>118.16674163985502</v>
      </c>
      <c r="M217" s="65"/>
      <c r="N217" s="35">
        <f t="shared" si="37"/>
        <v>0</v>
      </c>
      <c r="O217" s="35">
        <f t="shared" si="38"/>
        <v>0</v>
      </c>
      <c r="P217" s="35">
        <f t="shared" si="39"/>
        <v>0</v>
      </c>
      <c r="Q217" s="58"/>
      <c r="R217" s="35">
        <f t="shared" si="40"/>
        <v>-118.16674163985502</v>
      </c>
      <c r="S217" s="66"/>
      <c r="T217" s="89">
        <f t="shared" si="41"/>
        <v>9.5504297586898712E-2</v>
      </c>
      <c r="U217" s="90">
        <f t="shared" si="42"/>
        <v>1.3955042975868985</v>
      </c>
    </row>
    <row r="218" spans="1:21">
      <c r="A218" s="74">
        <v>36726</v>
      </c>
      <c r="B218" s="75">
        <v>0</v>
      </c>
      <c r="C218" s="76">
        <v>6.542199157534301E-3</v>
      </c>
      <c r="D218" s="77">
        <f t="shared" si="43"/>
        <v>1.4895959605049058</v>
      </c>
      <c r="E218" s="35">
        <f t="shared" si="44"/>
        <v>14791.919210098116</v>
      </c>
      <c r="F218" s="117"/>
      <c r="G218" s="58"/>
      <c r="H218" s="77">
        <f t="shared" si="34"/>
        <v>0</v>
      </c>
      <c r="I218" s="58"/>
      <c r="J218" s="35">
        <f t="shared" si="35"/>
        <v>0</v>
      </c>
      <c r="K218" s="58"/>
      <c r="L218" s="83">
        <f t="shared" si="36"/>
        <v>130.84398315068603</v>
      </c>
      <c r="M218" s="65"/>
      <c r="N218" s="35">
        <f t="shared" si="37"/>
        <v>0</v>
      </c>
      <c r="O218" s="35">
        <f t="shared" si="38"/>
        <v>0</v>
      </c>
      <c r="P218" s="35">
        <f t="shared" si="39"/>
        <v>0</v>
      </c>
      <c r="Q218" s="58"/>
      <c r="R218" s="35">
        <f t="shared" si="40"/>
        <v>-130.84398315068603</v>
      </c>
      <c r="S218" s="66"/>
      <c r="T218" s="89">
        <f t="shared" si="41"/>
        <v>8.9595960504905925E-2</v>
      </c>
      <c r="U218" s="90">
        <f t="shared" si="42"/>
        <v>1.3895959605049057</v>
      </c>
    </row>
    <row r="219" spans="1:21">
      <c r="A219" s="74">
        <v>36727</v>
      </c>
      <c r="B219" s="75">
        <v>5.0800000000000003E-3</v>
      </c>
      <c r="C219" s="76">
        <v>6.3251403697885756E-3</v>
      </c>
      <c r="D219" s="77">
        <f t="shared" si="43"/>
        <v>1.4830537613473715</v>
      </c>
      <c r="E219" s="35">
        <f t="shared" si="44"/>
        <v>14661.075226947431</v>
      </c>
      <c r="F219" s="117"/>
      <c r="G219" s="58"/>
      <c r="H219" s="77">
        <f t="shared" si="34"/>
        <v>101.60000000000001</v>
      </c>
      <c r="I219" s="58"/>
      <c r="J219" s="35">
        <f t="shared" si="35"/>
        <v>182.88</v>
      </c>
      <c r="K219" s="58"/>
      <c r="L219" s="83">
        <f t="shared" si="36"/>
        <v>126.50280739577151</v>
      </c>
      <c r="M219" s="65"/>
      <c r="N219" s="35">
        <f t="shared" si="37"/>
        <v>0</v>
      </c>
      <c r="O219" s="35">
        <f t="shared" si="38"/>
        <v>0</v>
      </c>
      <c r="P219" s="35">
        <f t="shared" si="39"/>
        <v>0</v>
      </c>
      <c r="Q219" s="58"/>
      <c r="R219" s="35">
        <f t="shared" si="40"/>
        <v>157.97719260422849</v>
      </c>
      <c r="S219" s="66"/>
      <c r="T219" s="89">
        <f t="shared" si="41"/>
        <v>8.3053761347371635E-2</v>
      </c>
      <c r="U219" s="90">
        <f t="shared" si="42"/>
        <v>1.3830537613473715</v>
      </c>
    </row>
    <row r="220" spans="1:21">
      <c r="A220" s="74">
        <v>36728</v>
      </c>
      <c r="B220" s="75">
        <v>5.0799999999999999E-4</v>
      </c>
      <c r="C220" s="76">
        <v>5.2663592681076853E-3</v>
      </c>
      <c r="D220" s="77">
        <f t="shared" si="43"/>
        <v>1.490952620977583</v>
      </c>
      <c r="E220" s="35">
        <f t="shared" si="44"/>
        <v>14819.052419551659</v>
      </c>
      <c r="F220" s="117"/>
      <c r="G220" s="58"/>
      <c r="H220" s="77">
        <f t="shared" si="34"/>
        <v>10.16</v>
      </c>
      <c r="I220" s="58"/>
      <c r="J220" s="35">
        <f t="shared" si="35"/>
        <v>18.287999999999997</v>
      </c>
      <c r="K220" s="58"/>
      <c r="L220" s="83">
        <f t="shared" si="36"/>
        <v>105.32718536215371</v>
      </c>
      <c r="M220" s="65"/>
      <c r="N220" s="35">
        <f t="shared" si="37"/>
        <v>0</v>
      </c>
      <c r="O220" s="35">
        <f t="shared" si="38"/>
        <v>0</v>
      </c>
      <c r="P220" s="35">
        <f t="shared" si="39"/>
        <v>0</v>
      </c>
      <c r="Q220" s="58"/>
      <c r="R220" s="35">
        <f t="shared" si="40"/>
        <v>-76.87918536215372</v>
      </c>
      <c r="S220" s="66"/>
      <c r="T220" s="89">
        <f t="shared" si="41"/>
        <v>9.0952620977583054E-2</v>
      </c>
      <c r="U220" s="90">
        <f t="shared" si="42"/>
        <v>1.3909526209775829</v>
      </c>
    </row>
    <row r="221" spans="1:21">
      <c r="A221" s="74">
        <v>36729</v>
      </c>
      <c r="B221" s="75">
        <v>1.3207999999999999E-2</v>
      </c>
      <c r="C221" s="76">
        <v>4.9728463029377864E-3</v>
      </c>
      <c r="D221" s="77">
        <f t="shared" si="43"/>
        <v>1.4871086617094753</v>
      </c>
      <c r="E221" s="35">
        <f t="shared" si="44"/>
        <v>14742.173234189506</v>
      </c>
      <c r="F221" s="117"/>
      <c r="G221" s="58"/>
      <c r="H221" s="77">
        <f t="shared" si="34"/>
        <v>264.15999999999997</v>
      </c>
      <c r="I221" s="58"/>
      <c r="J221" s="35">
        <f t="shared" si="35"/>
        <v>475.48799999999994</v>
      </c>
      <c r="K221" s="58"/>
      <c r="L221" s="83">
        <f t="shared" si="36"/>
        <v>99.456926058755727</v>
      </c>
      <c r="M221" s="65"/>
      <c r="N221" s="35">
        <f t="shared" si="37"/>
        <v>0</v>
      </c>
      <c r="O221" s="35">
        <f t="shared" si="38"/>
        <v>0</v>
      </c>
      <c r="P221" s="35">
        <f t="shared" si="39"/>
        <v>0</v>
      </c>
      <c r="Q221" s="58"/>
      <c r="R221" s="35">
        <f t="shared" si="40"/>
        <v>640.19107394124421</v>
      </c>
      <c r="S221" s="66"/>
      <c r="T221" s="89">
        <f t="shared" si="41"/>
        <v>8.7108661709475399E-2</v>
      </c>
      <c r="U221" s="90">
        <f t="shared" si="42"/>
        <v>1.3871086617094752</v>
      </c>
    </row>
    <row r="222" spans="1:21">
      <c r="A222" s="74">
        <v>36730</v>
      </c>
      <c r="B222" s="75">
        <v>1.524E-3</v>
      </c>
      <c r="C222" s="76">
        <v>3.9539279143121281E-3</v>
      </c>
      <c r="D222" s="77">
        <f t="shared" si="43"/>
        <v>1.5191182154065375</v>
      </c>
      <c r="E222" s="35">
        <f t="shared" si="44"/>
        <v>15382.364308130749</v>
      </c>
      <c r="F222" s="117"/>
      <c r="G222" s="58"/>
      <c r="H222" s="77">
        <f t="shared" si="34"/>
        <v>30.48</v>
      </c>
      <c r="I222" s="58"/>
      <c r="J222" s="35">
        <f t="shared" si="35"/>
        <v>54.863999999999997</v>
      </c>
      <c r="K222" s="58"/>
      <c r="L222" s="83">
        <f t="shared" si="36"/>
        <v>79.078558286242554</v>
      </c>
      <c r="M222" s="65"/>
      <c r="N222" s="35">
        <f t="shared" si="37"/>
        <v>404.66371210313753</v>
      </c>
      <c r="O222" s="35">
        <f t="shared" si="38"/>
        <v>382.36430813074929</v>
      </c>
      <c r="P222" s="35">
        <f t="shared" si="39"/>
        <v>382.36430813074929</v>
      </c>
      <c r="Q222" s="58"/>
      <c r="R222" s="35">
        <f t="shared" si="40"/>
        <v>-376.09886641699188</v>
      </c>
      <c r="S222" s="66"/>
      <c r="T222" s="89">
        <f t="shared" si="41"/>
        <v>0.11911821540653755</v>
      </c>
      <c r="U222" s="90">
        <f t="shared" si="42"/>
        <v>1.4191182154065374</v>
      </c>
    </row>
    <row r="223" spans="1:21">
      <c r="A223" s="74">
        <v>36731</v>
      </c>
      <c r="B223" s="75">
        <v>5.0799999999999999E-4</v>
      </c>
      <c r="C223" s="76">
        <v>3.8616211614607657E-3</v>
      </c>
      <c r="D223" s="77">
        <f t="shared" si="43"/>
        <v>1.5003132720856878</v>
      </c>
      <c r="E223" s="35">
        <f t="shared" si="44"/>
        <v>15006.265441713756</v>
      </c>
      <c r="F223" s="117"/>
      <c r="G223" s="58"/>
      <c r="H223" s="77">
        <f t="shared" si="34"/>
        <v>10.16</v>
      </c>
      <c r="I223" s="58"/>
      <c r="J223" s="35">
        <f t="shared" si="35"/>
        <v>18.287999999999997</v>
      </c>
      <c r="K223" s="58"/>
      <c r="L223" s="83">
        <f t="shared" si="36"/>
        <v>77.232423229215314</v>
      </c>
      <c r="M223" s="65"/>
      <c r="N223" s="35">
        <f t="shared" si="37"/>
        <v>0.84880080563219307</v>
      </c>
      <c r="O223" s="35">
        <f t="shared" si="38"/>
        <v>6.2654417137553153</v>
      </c>
      <c r="P223" s="35">
        <f t="shared" si="39"/>
        <v>0.84880080563219307</v>
      </c>
      <c r="Q223" s="58"/>
      <c r="R223" s="35">
        <f t="shared" si="40"/>
        <v>-49.633224034847515</v>
      </c>
      <c r="S223" s="66"/>
      <c r="T223" s="89">
        <f t="shared" si="41"/>
        <v>0.10031327208568785</v>
      </c>
      <c r="U223" s="90">
        <f t="shared" si="42"/>
        <v>1.4003132720856877</v>
      </c>
    </row>
    <row r="224" spans="1:21">
      <c r="A224" s="74">
        <v>36732</v>
      </c>
      <c r="B224" s="75">
        <v>8.3820000000000006E-3</v>
      </c>
      <c r="C224" s="76">
        <v>5.3153170327730082E-3</v>
      </c>
      <c r="D224" s="77">
        <f t="shared" si="43"/>
        <v>1.4978316108839456</v>
      </c>
      <c r="E224" s="35">
        <f t="shared" si="44"/>
        <v>14956.632217678909</v>
      </c>
      <c r="F224" s="117"/>
      <c r="G224" s="58"/>
      <c r="H224" s="77">
        <f t="shared" si="34"/>
        <v>167.64000000000001</v>
      </c>
      <c r="I224" s="58"/>
      <c r="J224" s="35">
        <f t="shared" si="35"/>
        <v>301.75200000000001</v>
      </c>
      <c r="K224" s="58"/>
      <c r="L224" s="83">
        <f t="shared" si="36"/>
        <v>106.30634065546016</v>
      </c>
      <c r="M224" s="65"/>
      <c r="N224" s="35">
        <f t="shared" si="37"/>
        <v>0</v>
      </c>
      <c r="O224" s="35">
        <f t="shared" si="38"/>
        <v>0</v>
      </c>
      <c r="P224" s="35">
        <f t="shared" si="39"/>
        <v>0</v>
      </c>
      <c r="Q224" s="58"/>
      <c r="R224" s="35">
        <f t="shared" si="40"/>
        <v>363.08565934453986</v>
      </c>
      <c r="S224" s="66"/>
      <c r="T224" s="89">
        <f t="shared" si="41"/>
        <v>9.7831610883945652E-2</v>
      </c>
      <c r="U224" s="90">
        <f t="shared" si="42"/>
        <v>1.3978316108839455</v>
      </c>
    </row>
    <row r="225" spans="1:21">
      <c r="A225" s="74">
        <v>36733</v>
      </c>
      <c r="B225" s="75">
        <v>2.5399999999999999E-4</v>
      </c>
      <c r="C225" s="76">
        <v>5.5155563770294316E-3</v>
      </c>
      <c r="D225" s="77">
        <f t="shared" si="43"/>
        <v>1.5159858938511726</v>
      </c>
      <c r="E225" s="35">
        <f t="shared" si="44"/>
        <v>15319.71787702345</v>
      </c>
      <c r="F225" s="117"/>
      <c r="G225" s="58"/>
      <c r="H225" s="77">
        <f t="shared" si="34"/>
        <v>5.08</v>
      </c>
      <c r="I225" s="58"/>
      <c r="J225" s="35">
        <f t="shared" si="35"/>
        <v>9.1439999999999984</v>
      </c>
      <c r="K225" s="58"/>
      <c r="L225" s="83">
        <f t="shared" si="36"/>
        <v>110.31112754058863</v>
      </c>
      <c r="M225" s="65"/>
      <c r="N225" s="35">
        <f t="shared" si="37"/>
        <v>309.40592258510554</v>
      </c>
      <c r="O225" s="35">
        <f t="shared" si="38"/>
        <v>319.71787702345102</v>
      </c>
      <c r="P225" s="35">
        <f t="shared" si="39"/>
        <v>309.40592258510554</v>
      </c>
      <c r="Q225" s="58"/>
      <c r="R225" s="35">
        <f t="shared" si="40"/>
        <v>-405.49305012569414</v>
      </c>
      <c r="S225" s="66"/>
      <c r="T225" s="89">
        <f t="shared" si="41"/>
        <v>0.11598589385117264</v>
      </c>
      <c r="U225" s="90">
        <f t="shared" si="42"/>
        <v>1.4159858938511725</v>
      </c>
    </row>
    <row r="226" spans="1:21">
      <c r="A226" s="74">
        <v>36734</v>
      </c>
      <c r="B226" s="75">
        <v>4.3179999999999998E-3</v>
      </c>
      <c r="C226" s="76">
        <v>6.2935158347189827E-3</v>
      </c>
      <c r="D226" s="77">
        <f t="shared" si="43"/>
        <v>1.4957112413448879</v>
      </c>
      <c r="E226" s="35">
        <f t="shared" si="44"/>
        <v>14914.224826897755</v>
      </c>
      <c r="F226" s="117"/>
      <c r="G226" s="58"/>
      <c r="H226" s="77">
        <f t="shared" si="34"/>
        <v>86.36</v>
      </c>
      <c r="I226" s="58"/>
      <c r="J226" s="35">
        <f t="shared" si="35"/>
        <v>155.44799999999998</v>
      </c>
      <c r="K226" s="58"/>
      <c r="L226" s="83">
        <f t="shared" si="36"/>
        <v>125.87031669437965</v>
      </c>
      <c r="M226" s="65"/>
      <c r="N226" s="35">
        <f t="shared" si="37"/>
        <v>0</v>
      </c>
      <c r="O226" s="35">
        <f t="shared" si="38"/>
        <v>0</v>
      </c>
      <c r="P226" s="35">
        <f t="shared" si="39"/>
        <v>0</v>
      </c>
      <c r="Q226" s="58"/>
      <c r="R226" s="35">
        <f t="shared" si="40"/>
        <v>115.93768330562034</v>
      </c>
      <c r="S226" s="66"/>
      <c r="T226" s="89">
        <f t="shared" si="41"/>
        <v>9.5711241344887954E-2</v>
      </c>
      <c r="U226" s="90">
        <f t="shared" si="42"/>
        <v>1.3957112413448878</v>
      </c>
    </row>
    <row r="227" spans="1:21">
      <c r="A227" s="74">
        <v>36735</v>
      </c>
      <c r="B227" s="75">
        <v>7.6199999999999998E-4</v>
      </c>
      <c r="C227" s="76">
        <v>5.7219332012090375E-3</v>
      </c>
      <c r="D227" s="77">
        <f t="shared" si="43"/>
        <v>1.5015081255101688</v>
      </c>
      <c r="E227" s="35">
        <f t="shared" si="44"/>
        <v>15030.162510203376</v>
      </c>
      <c r="F227" s="117"/>
      <c r="G227" s="58"/>
      <c r="H227" s="77">
        <f t="shared" si="34"/>
        <v>15.24</v>
      </c>
      <c r="I227" s="58"/>
      <c r="J227" s="35">
        <f t="shared" si="35"/>
        <v>27.431999999999999</v>
      </c>
      <c r="K227" s="58"/>
      <c r="L227" s="83">
        <f t="shared" si="36"/>
        <v>114.43866402418075</v>
      </c>
      <c r="M227" s="65"/>
      <c r="N227" s="35">
        <f t="shared" si="37"/>
        <v>8.9656021810941233</v>
      </c>
      <c r="O227" s="35">
        <f t="shared" si="38"/>
        <v>30.162510203375348</v>
      </c>
      <c r="P227" s="35">
        <f t="shared" si="39"/>
        <v>8.9656021810941233</v>
      </c>
      <c r="Q227" s="58"/>
      <c r="R227" s="35">
        <f t="shared" si="40"/>
        <v>-80.732266205274883</v>
      </c>
      <c r="S227" s="66"/>
      <c r="T227" s="89">
        <f t="shared" si="41"/>
        <v>0.10150812551016886</v>
      </c>
      <c r="U227" s="90">
        <f t="shared" si="42"/>
        <v>1.4015081255101687</v>
      </c>
    </row>
    <row r="228" spans="1:21">
      <c r="A228" s="74">
        <v>36736</v>
      </c>
      <c r="B228" s="75">
        <v>4.6482000000000002E-2</v>
      </c>
      <c r="C228" s="76">
        <v>6.003774733722345E-3</v>
      </c>
      <c r="D228" s="77">
        <f t="shared" si="43"/>
        <v>1.4974715121999049</v>
      </c>
      <c r="E228" s="35">
        <f t="shared" si="44"/>
        <v>14949.4302439981</v>
      </c>
      <c r="F228" s="117"/>
      <c r="G228" s="58"/>
      <c r="H228" s="77">
        <f t="shared" si="34"/>
        <v>929.6400000000001</v>
      </c>
      <c r="I228" s="58"/>
      <c r="J228" s="35">
        <f t="shared" si="35"/>
        <v>1673.3520000000001</v>
      </c>
      <c r="K228" s="58"/>
      <c r="L228" s="83">
        <f t="shared" si="36"/>
        <v>120.0754946744469</v>
      </c>
      <c r="M228" s="65"/>
      <c r="N228" s="35">
        <f t="shared" si="37"/>
        <v>0</v>
      </c>
      <c r="O228" s="35">
        <f t="shared" si="38"/>
        <v>0</v>
      </c>
      <c r="P228" s="35">
        <f t="shared" si="39"/>
        <v>0</v>
      </c>
      <c r="Q228" s="58"/>
      <c r="R228" s="35">
        <f t="shared" si="40"/>
        <v>2482.9165053255533</v>
      </c>
      <c r="S228" s="66"/>
      <c r="T228" s="89">
        <f t="shared" si="41"/>
        <v>9.7471512199905019E-2</v>
      </c>
      <c r="U228" s="90">
        <f t="shared" si="42"/>
        <v>1.3974715121999048</v>
      </c>
    </row>
    <row r="229" spans="1:21">
      <c r="A229" s="74">
        <v>36737</v>
      </c>
      <c r="B229" s="75">
        <v>2.5399999999999999E-4</v>
      </c>
      <c r="C229" s="76">
        <v>5.6621507564595108E-3</v>
      </c>
      <c r="D229" s="77">
        <f t="shared" si="43"/>
        <v>1.6216173374661826</v>
      </c>
      <c r="E229" s="35">
        <f t="shared" si="44"/>
        <v>17432.346749323653</v>
      </c>
      <c r="F229" s="117"/>
      <c r="G229" s="58"/>
      <c r="H229" s="77">
        <f t="shared" si="34"/>
        <v>5.08</v>
      </c>
      <c r="I229" s="58"/>
      <c r="J229" s="35">
        <f t="shared" si="35"/>
        <v>9.1439999999999984</v>
      </c>
      <c r="K229" s="58"/>
      <c r="L229" s="83">
        <f t="shared" si="36"/>
        <v>113.24301512919021</v>
      </c>
      <c r="M229" s="65"/>
      <c r="N229" s="35">
        <f t="shared" si="37"/>
        <v>6492.5674820975446</v>
      </c>
      <c r="O229" s="35">
        <f t="shared" si="38"/>
        <v>2432.3467493236526</v>
      </c>
      <c r="P229" s="35">
        <f t="shared" si="39"/>
        <v>2432.3467493236526</v>
      </c>
      <c r="Q229" s="58"/>
      <c r="R229" s="35">
        <f t="shared" si="40"/>
        <v>-2531.365764452843</v>
      </c>
      <c r="S229" s="66"/>
      <c r="T229" s="89">
        <f t="shared" si="41"/>
        <v>0.22161733746618273</v>
      </c>
      <c r="U229" s="90">
        <f t="shared" si="42"/>
        <v>1.5216173374661826</v>
      </c>
    </row>
    <row r="230" spans="1:21">
      <c r="A230" s="74">
        <v>36738</v>
      </c>
      <c r="B230" s="75">
        <v>3.8099999999999996E-3</v>
      </c>
      <c r="C230" s="76">
        <v>5.4158765021515218E-3</v>
      </c>
      <c r="D230" s="77">
        <f t="shared" si="43"/>
        <v>1.4950490492435404</v>
      </c>
      <c r="E230" s="35">
        <f t="shared" si="44"/>
        <v>14900.98098487081</v>
      </c>
      <c r="F230" s="117"/>
      <c r="G230" s="58"/>
      <c r="H230" s="77">
        <f t="shared" si="34"/>
        <v>76.199999999999989</v>
      </c>
      <c r="I230" s="58"/>
      <c r="J230" s="35">
        <f t="shared" si="35"/>
        <v>137.15999999999997</v>
      </c>
      <c r="K230" s="58"/>
      <c r="L230" s="83">
        <f t="shared" si="36"/>
        <v>108.31753004303043</v>
      </c>
      <c r="M230" s="65"/>
      <c r="N230" s="35">
        <f t="shared" si="37"/>
        <v>0</v>
      </c>
      <c r="O230" s="35">
        <f t="shared" si="38"/>
        <v>0</v>
      </c>
      <c r="P230" s="35">
        <f t="shared" si="39"/>
        <v>0</v>
      </c>
      <c r="Q230" s="58"/>
      <c r="R230" s="35">
        <f t="shared" si="40"/>
        <v>105.04246995696953</v>
      </c>
      <c r="S230" s="66"/>
      <c r="T230" s="89">
        <f t="shared" si="41"/>
        <v>9.5049049243540518E-2</v>
      </c>
      <c r="U230" s="90">
        <f t="shared" si="42"/>
        <v>1.3950490492435403</v>
      </c>
    </row>
    <row r="231" spans="1:21">
      <c r="A231" s="74">
        <v>36739</v>
      </c>
      <c r="B231" s="75">
        <v>1.9049999999999997E-2</v>
      </c>
      <c r="C231" s="76">
        <v>4.9234007728679412E-3</v>
      </c>
      <c r="D231" s="77">
        <f t="shared" si="43"/>
        <v>1.5003011727413891</v>
      </c>
      <c r="E231" s="35">
        <f t="shared" si="44"/>
        <v>15006.02345482778</v>
      </c>
      <c r="F231" s="117"/>
      <c r="G231" s="58"/>
      <c r="H231" s="77">
        <f t="shared" si="34"/>
        <v>380.99999999999994</v>
      </c>
      <c r="I231" s="58"/>
      <c r="J231" s="35">
        <f t="shared" si="35"/>
        <v>685.79999999999984</v>
      </c>
      <c r="K231" s="58"/>
      <c r="L231" s="83">
        <f t="shared" si="36"/>
        <v>98.468015457358817</v>
      </c>
      <c r="M231" s="65"/>
      <c r="N231" s="35">
        <f t="shared" si="37"/>
        <v>0.80010452846471825</v>
      </c>
      <c r="O231" s="35">
        <f t="shared" si="38"/>
        <v>6.0234548277815492</v>
      </c>
      <c r="P231" s="35">
        <f t="shared" si="39"/>
        <v>0.80010452846471825</v>
      </c>
      <c r="Q231" s="58"/>
      <c r="R231" s="35">
        <f t="shared" si="40"/>
        <v>967.53188001417618</v>
      </c>
      <c r="S231" s="66"/>
      <c r="T231" s="89">
        <f t="shared" si="41"/>
        <v>0.10030117274138917</v>
      </c>
      <c r="U231" s="90">
        <f t="shared" si="42"/>
        <v>1.400301172741389</v>
      </c>
    </row>
    <row r="232" spans="1:21">
      <c r="A232" s="74">
        <v>36740</v>
      </c>
      <c r="B232" s="75">
        <v>0</v>
      </c>
      <c r="C232" s="76">
        <v>5.2443031062521829E-3</v>
      </c>
      <c r="D232" s="77">
        <f t="shared" si="43"/>
        <v>1.5486777667420979</v>
      </c>
      <c r="E232" s="35">
        <f t="shared" si="44"/>
        <v>15973.555334841956</v>
      </c>
      <c r="F232" s="117"/>
      <c r="G232" s="58"/>
      <c r="H232" s="77">
        <f t="shared" si="34"/>
        <v>0</v>
      </c>
      <c r="I232" s="58"/>
      <c r="J232" s="35">
        <f t="shared" si="35"/>
        <v>0</v>
      </c>
      <c r="K232" s="58"/>
      <c r="L232" s="83">
        <f t="shared" si="36"/>
        <v>104.88606212504367</v>
      </c>
      <c r="M232" s="65"/>
      <c r="N232" s="35">
        <f t="shared" si="37"/>
        <v>1644.0658304638087</v>
      </c>
      <c r="O232" s="35">
        <f t="shared" si="38"/>
        <v>973.55533484195792</v>
      </c>
      <c r="P232" s="35">
        <f t="shared" si="39"/>
        <v>973.55533484195792</v>
      </c>
      <c r="Q232" s="58"/>
      <c r="R232" s="35">
        <f t="shared" si="40"/>
        <v>-1078.4413969670015</v>
      </c>
      <c r="S232" s="66"/>
      <c r="T232" s="89">
        <f t="shared" si="41"/>
        <v>0.14867776674209798</v>
      </c>
      <c r="U232" s="90">
        <f t="shared" si="42"/>
        <v>1.4486777667420978</v>
      </c>
    </row>
    <row r="233" spans="1:21">
      <c r="A233" s="74">
        <v>36741</v>
      </c>
      <c r="B233" s="75">
        <v>3.0479999999999999E-3</v>
      </c>
      <c r="C233" s="76">
        <v>4.1293828925483157E-3</v>
      </c>
      <c r="D233" s="77">
        <f t="shared" si="43"/>
        <v>1.4947556968937477</v>
      </c>
      <c r="E233" s="35">
        <f t="shared" si="44"/>
        <v>14895.113937874954</v>
      </c>
      <c r="F233" s="117"/>
      <c r="G233" s="58"/>
      <c r="H233" s="77">
        <f t="shared" si="34"/>
        <v>60.96</v>
      </c>
      <c r="I233" s="58"/>
      <c r="J233" s="35">
        <f t="shared" si="35"/>
        <v>109.72799999999999</v>
      </c>
      <c r="K233" s="58"/>
      <c r="L233" s="83">
        <f t="shared" si="36"/>
        <v>82.587657850966309</v>
      </c>
      <c r="M233" s="65"/>
      <c r="N233" s="35">
        <f t="shared" si="37"/>
        <v>0</v>
      </c>
      <c r="O233" s="35">
        <f t="shared" si="38"/>
        <v>0</v>
      </c>
      <c r="P233" s="35">
        <f t="shared" si="39"/>
        <v>0</v>
      </c>
      <c r="Q233" s="58"/>
      <c r="R233" s="35">
        <f t="shared" si="40"/>
        <v>88.100342149033679</v>
      </c>
      <c r="S233" s="66"/>
      <c r="T233" s="89">
        <f t="shared" si="41"/>
        <v>9.4755696893747743E-2</v>
      </c>
      <c r="U233" s="90">
        <f t="shared" si="42"/>
        <v>1.3947556968937476</v>
      </c>
    </row>
    <row r="234" spans="1:21">
      <c r="A234" s="74">
        <v>36742</v>
      </c>
      <c r="B234" s="75">
        <v>5.0799999999999999E-4</v>
      </c>
      <c r="C234" s="76">
        <v>4.6652773982212535E-3</v>
      </c>
      <c r="D234" s="77">
        <f t="shared" si="43"/>
        <v>1.4991607140011995</v>
      </c>
      <c r="E234" s="35">
        <f t="shared" si="44"/>
        <v>14983.214280023987</v>
      </c>
      <c r="F234" s="117"/>
      <c r="G234" s="58"/>
      <c r="H234" s="77">
        <f t="shared" si="34"/>
        <v>10.16</v>
      </c>
      <c r="I234" s="58"/>
      <c r="J234" s="35">
        <f t="shared" si="35"/>
        <v>18.287999999999997</v>
      </c>
      <c r="K234" s="58"/>
      <c r="L234" s="83">
        <f t="shared" si="36"/>
        <v>93.305547964425074</v>
      </c>
      <c r="M234" s="65"/>
      <c r="N234" s="35">
        <f t="shared" si="37"/>
        <v>0</v>
      </c>
      <c r="O234" s="35">
        <f t="shared" si="38"/>
        <v>0</v>
      </c>
      <c r="P234" s="35">
        <f t="shared" si="39"/>
        <v>0</v>
      </c>
      <c r="Q234" s="58"/>
      <c r="R234" s="35">
        <f t="shared" si="40"/>
        <v>-64.857547964425081</v>
      </c>
      <c r="S234" s="66"/>
      <c r="T234" s="89">
        <f t="shared" si="41"/>
        <v>9.9160714001199635E-2</v>
      </c>
      <c r="U234" s="90">
        <f t="shared" si="42"/>
        <v>1.3991607140011995</v>
      </c>
    </row>
    <row r="235" spans="1:21">
      <c r="A235" s="74">
        <v>36743</v>
      </c>
      <c r="B235" s="75">
        <v>0</v>
      </c>
      <c r="C235" s="76">
        <v>5.5400907072152674E-3</v>
      </c>
      <c r="D235" s="77">
        <f t="shared" si="43"/>
        <v>1.4959178366029782</v>
      </c>
      <c r="E235" s="35">
        <f t="shared" si="44"/>
        <v>14918.356732059561</v>
      </c>
      <c r="F235" s="117"/>
      <c r="G235" s="58"/>
      <c r="H235" s="77">
        <f t="shared" si="34"/>
        <v>0</v>
      </c>
      <c r="I235" s="58"/>
      <c r="J235" s="35">
        <f t="shared" si="35"/>
        <v>0</v>
      </c>
      <c r="K235" s="58"/>
      <c r="L235" s="83">
        <f t="shared" si="36"/>
        <v>110.80181414430535</v>
      </c>
      <c r="M235" s="65"/>
      <c r="N235" s="35">
        <f t="shared" si="37"/>
        <v>0</v>
      </c>
      <c r="O235" s="35">
        <f t="shared" si="38"/>
        <v>0</v>
      </c>
      <c r="P235" s="35">
        <f t="shared" si="39"/>
        <v>0</v>
      </c>
      <c r="Q235" s="58"/>
      <c r="R235" s="35">
        <f t="shared" si="40"/>
        <v>-110.80181414430535</v>
      </c>
      <c r="S235" s="66"/>
      <c r="T235" s="89">
        <f t="shared" si="41"/>
        <v>9.5917836602978257E-2</v>
      </c>
      <c r="U235" s="90">
        <f t="shared" si="42"/>
        <v>1.3959178366029781</v>
      </c>
    </row>
    <row r="236" spans="1:21">
      <c r="A236" s="74">
        <v>36744</v>
      </c>
      <c r="B236" s="75">
        <v>2.5399999999999999E-4</v>
      </c>
      <c r="C236" s="76">
        <v>5.4080186661036433E-3</v>
      </c>
      <c r="D236" s="77">
        <f t="shared" si="43"/>
        <v>1.4903777458957628</v>
      </c>
      <c r="E236" s="35">
        <f t="shared" si="44"/>
        <v>14807.554917915255</v>
      </c>
      <c r="F236" s="117"/>
      <c r="G236" s="58"/>
      <c r="H236" s="77">
        <f t="shared" si="34"/>
        <v>5.08</v>
      </c>
      <c r="I236" s="58"/>
      <c r="J236" s="35">
        <f t="shared" si="35"/>
        <v>9.1439999999999984</v>
      </c>
      <c r="K236" s="58"/>
      <c r="L236" s="83">
        <f t="shared" si="36"/>
        <v>108.16037332207287</v>
      </c>
      <c r="M236" s="65"/>
      <c r="N236" s="35">
        <f t="shared" si="37"/>
        <v>0</v>
      </c>
      <c r="O236" s="35">
        <f t="shared" si="38"/>
        <v>0</v>
      </c>
      <c r="P236" s="35">
        <f t="shared" si="39"/>
        <v>0</v>
      </c>
      <c r="Q236" s="58"/>
      <c r="R236" s="35">
        <f t="shared" si="40"/>
        <v>-93.936373322072868</v>
      </c>
      <c r="S236" s="66"/>
      <c r="T236" s="89">
        <f t="shared" si="41"/>
        <v>9.0377745895762862E-2</v>
      </c>
      <c r="U236" s="90">
        <f t="shared" si="42"/>
        <v>1.3903777458957627</v>
      </c>
    </row>
    <row r="237" spans="1:21">
      <c r="A237" s="74">
        <v>36745</v>
      </c>
      <c r="B237" s="75">
        <v>0</v>
      </c>
      <c r="C237" s="76">
        <v>6.0131425540828395E-3</v>
      </c>
      <c r="D237" s="77">
        <f t="shared" si="43"/>
        <v>1.4856809272296592</v>
      </c>
      <c r="E237" s="35">
        <f t="shared" si="44"/>
        <v>14713.618544593182</v>
      </c>
      <c r="F237" s="117"/>
      <c r="G237" s="58"/>
      <c r="H237" s="77">
        <f t="shared" si="34"/>
        <v>0</v>
      </c>
      <c r="I237" s="58"/>
      <c r="J237" s="35">
        <f t="shared" si="35"/>
        <v>0</v>
      </c>
      <c r="K237" s="58"/>
      <c r="L237" s="83">
        <f t="shared" si="36"/>
        <v>120.26285108165679</v>
      </c>
      <c r="M237" s="65"/>
      <c r="N237" s="35">
        <f t="shared" si="37"/>
        <v>0</v>
      </c>
      <c r="O237" s="35">
        <f t="shared" si="38"/>
        <v>0</v>
      </c>
      <c r="P237" s="35">
        <f t="shared" si="39"/>
        <v>0</v>
      </c>
      <c r="Q237" s="58"/>
      <c r="R237" s="35">
        <f t="shared" si="40"/>
        <v>-120.26285108165679</v>
      </c>
      <c r="S237" s="66"/>
      <c r="T237" s="89">
        <f t="shared" si="41"/>
        <v>8.5680927229659254E-2</v>
      </c>
      <c r="U237" s="90">
        <f t="shared" si="42"/>
        <v>1.3856809272296591</v>
      </c>
    </row>
    <row r="238" spans="1:21">
      <c r="A238" s="74">
        <v>36746</v>
      </c>
      <c r="B238" s="75">
        <v>0</v>
      </c>
      <c r="C238" s="76">
        <v>5.8119035924784814E-3</v>
      </c>
      <c r="D238" s="77">
        <f t="shared" si="43"/>
        <v>1.4796677846755764</v>
      </c>
      <c r="E238" s="35">
        <f t="shared" si="44"/>
        <v>14593.355693511525</v>
      </c>
      <c r="F238" s="117"/>
      <c r="G238" s="58"/>
      <c r="H238" s="77">
        <f t="shared" si="34"/>
        <v>0</v>
      </c>
      <c r="I238" s="58"/>
      <c r="J238" s="35">
        <f t="shared" si="35"/>
        <v>0</v>
      </c>
      <c r="K238" s="58"/>
      <c r="L238" s="83">
        <f t="shared" si="36"/>
        <v>116.23807184956962</v>
      </c>
      <c r="M238" s="65"/>
      <c r="N238" s="35">
        <f t="shared" si="37"/>
        <v>0</v>
      </c>
      <c r="O238" s="35">
        <f t="shared" si="38"/>
        <v>0</v>
      </c>
      <c r="P238" s="35">
        <f t="shared" si="39"/>
        <v>0</v>
      </c>
      <c r="Q238" s="58"/>
      <c r="R238" s="35">
        <f t="shared" si="40"/>
        <v>-116.23807184956962</v>
      </c>
      <c r="S238" s="66"/>
      <c r="T238" s="89">
        <f t="shared" si="41"/>
        <v>7.9667784675576447E-2</v>
      </c>
      <c r="U238" s="90">
        <f t="shared" si="42"/>
        <v>1.3796677846755763</v>
      </c>
    </row>
    <row r="239" spans="1:21">
      <c r="A239" s="74">
        <v>36747</v>
      </c>
      <c r="B239" s="75">
        <v>9.3980000000000001E-3</v>
      </c>
      <c r="C239" s="76">
        <v>5.6829564494253366E-3</v>
      </c>
      <c r="D239" s="77">
        <f t="shared" si="43"/>
        <v>1.473855881083098</v>
      </c>
      <c r="E239" s="35">
        <f t="shared" si="44"/>
        <v>14477.117621661955</v>
      </c>
      <c r="F239" s="117"/>
      <c r="G239" s="58"/>
      <c r="H239" s="77">
        <f t="shared" si="34"/>
        <v>187.96</v>
      </c>
      <c r="I239" s="58"/>
      <c r="J239" s="35">
        <f t="shared" si="35"/>
        <v>338.32799999999997</v>
      </c>
      <c r="K239" s="58"/>
      <c r="L239" s="83">
        <f t="shared" si="36"/>
        <v>113.65912898850674</v>
      </c>
      <c r="M239" s="65"/>
      <c r="N239" s="35">
        <f t="shared" si="37"/>
        <v>0</v>
      </c>
      <c r="O239" s="35">
        <f t="shared" si="38"/>
        <v>0</v>
      </c>
      <c r="P239" s="35">
        <f t="shared" si="39"/>
        <v>0</v>
      </c>
      <c r="Q239" s="58"/>
      <c r="R239" s="35">
        <f t="shared" si="40"/>
        <v>412.62887101149329</v>
      </c>
      <c r="S239" s="66"/>
      <c r="T239" s="89">
        <f t="shared" si="41"/>
        <v>7.3855881083098041E-2</v>
      </c>
      <c r="U239" s="90">
        <f t="shared" si="42"/>
        <v>1.3738558810830979</v>
      </c>
    </row>
    <row r="240" spans="1:21">
      <c r="A240" s="74">
        <v>36748</v>
      </c>
      <c r="B240" s="75">
        <v>0</v>
      </c>
      <c r="C240" s="76">
        <v>5.7889723197619807E-3</v>
      </c>
      <c r="D240" s="77">
        <f t="shared" si="43"/>
        <v>1.4944873246336723</v>
      </c>
      <c r="E240" s="35">
        <f t="shared" si="44"/>
        <v>14889.746492673448</v>
      </c>
      <c r="F240" s="117"/>
      <c r="G240" s="58"/>
      <c r="H240" s="77">
        <f t="shared" si="34"/>
        <v>0</v>
      </c>
      <c r="I240" s="58"/>
      <c r="J240" s="35">
        <f t="shared" si="35"/>
        <v>0</v>
      </c>
      <c r="K240" s="58"/>
      <c r="L240" s="83">
        <f t="shared" si="36"/>
        <v>115.77944639523962</v>
      </c>
      <c r="M240" s="65"/>
      <c r="N240" s="35">
        <f t="shared" si="37"/>
        <v>0</v>
      </c>
      <c r="O240" s="35">
        <f t="shared" si="38"/>
        <v>0</v>
      </c>
      <c r="P240" s="35">
        <f t="shared" si="39"/>
        <v>0</v>
      </c>
      <c r="Q240" s="58"/>
      <c r="R240" s="35">
        <f t="shared" si="40"/>
        <v>-115.77944639523962</v>
      </c>
      <c r="S240" s="66"/>
      <c r="T240" s="89">
        <f t="shared" si="41"/>
        <v>9.4487324633672376E-2</v>
      </c>
      <c r="U240" s="90">
        <f t="shared" si="42"/>
        <v>1.3944873246336722</v>
      </c>
    </row>
    <row r="241" spans="1:21">
      <c r="A241" s="74">
        <v>36749</v>
      </c>
      <c r="B241" s="75">
        <v>0</v>
      </c>
      <c r="C241" s="76">
        <v>5.03151540297653E-3</v>
      </c>
      <c r="D241" s="77">
        <f t="shared" si="43"/>
        <v>1.4886983523139103</v>
      </c>
      <c r="E241" s="35">
        <f t="shared" si="44"/>
        <v>14773.967046278209</v>
      </c>
      <c r="F241" s="117"/>
      <c r="G241" s="58"/>
      <c r="H241" s="77">
        <f t="shared" si="34"/>
        <v>0</v>
      </c>
      <c r="I241" s="58"/>
      <c r="J241" s="35">
        <f t="shared" si="35"/>
        <v>0</v>
      </c>
      <c r="K241" s="58"/>
      <c r="L241" s="83">
        <f t="shared" si="36"/>
        <v>100.63030805953061</v>
      </c>
      <c r="M241" s="65"/>
      <c r="N241" s="35">
        <f t="shared" si="37"/>
        <v>0</v>
      </c>
      <c r="O241" s="35">
        <f t="shared" si="38"/>
        <v>0</v>
      </c>
      <c r="P241" s="35">
        <f t="shared" si="39"/>
        <v>0</v>
      </c>
      <c r="Q241" s="58"/>
      <c r="R241" s="35">
        <f t="shared" si="40"/>
        <v>-100.63030805953061</v>
      </c>
      <c r="S241" s="66"/>
      <c r="T241" s="89">
        <f t="shared" si="41"/>
        <v>8.8698352313910434E-2</v>
      </c>
      <c r="U241" s="90">
        <f t="shared" si="42"/>
        <v>1.3886983523139103</v>
      </c>
    </row>
    <row r="242" spans="1:21">
      <c r="A242" s="74">
        <v>36750</v>
      </c>
      <c r="B242" s="75">
        <v>1.0414E-2</v>
      </c>
      <c r="C242" s="76">
        <v>4.3762655577848824E-3</v>
      </c>
      <c r="D242" s="77">
        <f t="shared" si="43"/>
        <v>1.4836668369109338</v>
      </c>
      <c r="E242" s="35">
        <f t="shared" si="44"/>
        <v>14673.336738218679</v>
      </c>
      <c r="F242" s="117"/>
      <c r="G242" s="58"/>
      <c r="H242" s="77">
        <f t="shared" si="34"/>
        <v>208.28</v>
      </c>
      <c r="I242" s="58"/>
      <c r="J242" s="35">
        <f t="shared" si="35"/>
        <v>374.904</v>
      </c>
      <c r="K242" s="58"/>
      <c r="L242" s="83">
        <f t="shared" si="36"/>
        <v>87.525311155697651</v>
      </c>
      <c r="M242" s="65"/>
      <c r="N242" s="35">
        <f t="shared" si="37"/>
        <v>0</v>
      </c>
      <c r="O242" s="35">
        <f t="shared" si="38"/>
        <v>0</v>
      </c>
      <c r="P242" s="35">
        <f t="shared" si="39"/>
        <v>0</v>
      </c>
      <c r="Q242" s="58"/>
      <c r="R242" s="35">
        <f t="shared" si="40"/>
        <v>495.65868884430233</v>
      </c>
      <c r="S242" s="66"/>
      <c r="T242" s="89">
        <f t="shared" si="41"/>
        <v>8.3666836910933906E-2</v>
      </c>
      <c r="U242" s="90">
        <f t="shared" si="42"/>
        <v>1.3836668369109337</v>
      </c>
    </row>
    <row r="243" spans="1:21">
      <c r="A243" s="74">
        <v>36751</v>
      </c>
      <c r="B243" s="75">
        <v>0</v>
      </c>
      <c r="C243" s="76">
        <v>5.3446136787738329E-3</v>
      </c>
      <c r="D243" s="77">
        <f t="shared" si="43"/>
        <v>1.5084497713531491</v>
      </c>
      <c r="E243" s="35">
        <f t="shared" si="44"/>
        <v>15168.995427062981</v>
      </c>
      <c r="F243" s="117"/>
      <c r="G243" s="58"/>
      <c r="H243" s="77">
        <f t="shared" si="34"/>
        <v>0</v>
      </c>
      <c r="I243" s="58"/>
      <c r="J243" s="35">
        <f t="shared" si="35"/>
        <v>0</v>
      </c>
      <c r="K243" s="58"/>
      <c r="L243" s="83">
        <f t="shared" si="36"/>
        <v>106.89227357547666</v>
      </c>
      <c r="M243" s="65"/>
      <c r="N243" s="35">
        <f t="shared" si="37"/>
        <v>118.90241382799633</v>
      </c>
      <c r="O243" s="35">
        <f t="shared" si="38"/>
        <v>168.99542706298121</v>
      </c>
      <c r="P243" s="35">
        <f t="shared" si="39"/>
        <v>118.90241382799633</v>
      </c>
      <c r="Q243" s="58"/>
      <c r="R243" s="35">
        <f t="shared" si="40"/>
        <v>-225.79468740347301</v>
      </c>
      <c r="S243" s="66"/>
      <c r="T243" s="89">
        <f t="shared" si="41"/>
        <v>0.10844977135314915</v>
      </c>
      <c r="U243" s="90">
        <f t="shared" si="42"/>
        <v>1.408449771353149</v>
      </c>
    </row>
    <row r="244" spans="1:21">
      <c r="A244" s="74">
        <v>36752</v>
      </c>
      <c r="B244" s="75">
        <v>0</v>
      </c>
      <c r="C244" s="76">
        <v>5.5954508836188908E-3</v>
      </c>
      <c r="D244" s="77">
        <f t="shared" si="43"/>
        <v>1.4971600369829754</v>
      </c>
      <c r="E244" s="35">
        <f t="shared" si="44"/>
        <v>14943.200739659507</v>
      </c>
      <c r="F244" s="117"/>
      <c r="G244" s="58"/>
      <c r="H244" s="77">
        <f t="shared" si="34"/>
        <v>0</v>
      </c>
      <c r="I244" s="58"/>
      <c r="J244" s="35">
        <f t="shared" si="35"/>
        <v>0</v>
      </c>
      <c r="K244" s="58"/>
      <c r="L244" s="83">
        <f t="shared" si="36"/>
        <v>111.90901767237781</v>
      </c>
      <c r="M244" s="65"/>
      <c r="N244" s="35">
        <f t="shared" si="37"/>
        <v>0</v>
      </c>
      <c r="O244" s="35">
        <f t="shared" si="38"/>
        <v>0</v>
      </c>
      <c r="P244" s="35">
        <f t="shared" si="39"/>
        <v>0</v>
      </c>
      <c r="Q244" s="58"/>
      <c r="R244" s="35">
        <f t="shared" si="40"/>
        <v>-111.90901767237781</v>
      </c>
      <c r="S244" s="66"/>
      <c r="T244" s="89">
        <f t="shared" si="41"/>
        <v>9.7160036982975484E-2</v>
      </c>
      <c r="U244" s="90">
        <f t="shared" si="42"/>
        <v>1.3971600369829753</v>
      </c>
    </row>
    <row r="245" spans="1:21">
      <c r="A245" s="74">
        <v>36753</v>
      </c>
      <c r="B245" s="75">
        <v>0</v>
      </c>
      <c r="C245" s="76">
        <v>6.249310920921766E-3</v>
      </c>
      <c r="D245" s="77">
        <f t="shared" si="43"/>
        <v>1.4915645860993565</v>
      </c>
      <c r="E245" s="35">
        <f t="shared" si="44"/>
        <v>14831.291721987129</v>
      </c>
      <c r="F245" s="117"/>
      <c r="G245" s="58"/>
      <c r="H245" s="77">
        <f t="shared" si="34"/>
        <v>0</v>
      </c>
      <c r="I245" s="58"/>
      <c r="J245" s="35">
        <f t="shared" si="35"/>
        <v>0</v>
      </c>
      <c r="K245" s="58"/>
      <c r="L245" s="83">
        <f t="shared" si="36"/>
        <v>124.98621841843531</v>
      </c>
      <c r="M245" s="65"/>
      <c r="N245" s="35">
        <f t="shared" si="37"/>
        <v>0</v>
      </c>
      <c r="O245" s="35">
        <f t="shared" si="38"/>
        <v>0</v>
      </c>
      <c r="P245" s="35">
        <f t="shared" si="39"/>
        <v>0</v>
      </c>
      <c r="Q245" s="58"/>
      <c r="R245" s="35">
        <f t="shared" si="40"/>
        <v>-124.98621841843531</v>
      </c>
      <c r="S245" s="66"/>
      <c r="T245" s="89">
        <f t="shared" si="41"/>
        <v>9.1564586099356582E-2</v>
      </c>
      <c r="U245" s="90">
        <f t="shared" si="42"/>
        <v>1.3915645860993564</v>
      </c>
    </row>
    <row r="246" spans="1:21">
      <c r="A246" s="74">
        <v>36754</v>
      </c>
      <c r="B246" s="75">
        <v>0</v>
      </c>
      <c r="C246" s="76">
        <v>6.0115099033689213E-3</v>
      </c>
      <c r="D246" s="77">
        <f t="shared" si="43"/>
        <v>1.4853152751784346</v>
      </c>
      <c r="E246" s="35">
        <f t="shared" si="44"/>
        <v>14706.305503568694</v>
      </c>
      <c r="F246" s="117"/>
      <c r="G246" s="58"/>
      <c r="H246" s="77">
        <f t="shared" si="34"/>
        <v>0</v>
      </c>
      <c r="I246" s="58"/>
      <c r="J246" s="35">
        <f t="shared" si="35"/>
        <v>0</v>
      </c>
      <c r="K246" s="58"/>
      <c r="L246" s="83">
        <f t="shared" si="36"/>
        <v>120.23019806737842</v>
      </c>
      <c r="M246" s="65"/>
      <c r="N246" s="35">
        <f t="shared" si="37"/>
        <v>0</v>
      </c>
      <c r="O246" s="35">
        <f t="shared" si="38"/>
        <v>0</v>
      </c>
      <c r="P246" s="35">
        <f t="shared" si="39"/>
        <v>0</v>
      </c>
      <c r="Q246" s="58"/>
      <c r="R246" s="35">
        <f t="shared" si="40"/>
        <v>-120.23019806737842</v>
      </c>
      <c r="S246" s="66"/>
      <c r="T246" s="89">
        <f t="shared" si="41"/>
        <v>8.5315275178434735E-2</v>
      </c>
      <c r="U246" s="90">
        <f t="shared" si="42"/>
        <v>1.3853152751784346</v>
      </c>
    </row>
    <row r="247" spans="1:21">
      <c r="A247" s="74">
        <v>36755</v>
      </c>
      <c r="B247" s="75">
        <v>0</v>
      </c>
      <c r="C247" s="76">
        <v>5.8971320195902281E-3</v>
      </c>
      <c r="D247" s="77">
        <f t="shared" si="43"/>
        <v>1.4793037652750658</v>
      </c>
      <c r="E247" s="35">
        <f t="shared" si="44"/>
        <v>14586.075305501316</v>
      </c>
      <c r="F247" s="117"/>
      <c r="G247" s="58"/>
      <c r="H247" s="77">
        <f t="shared" si="34"/>
        <v>0</v>
      </c>
      <c r="I247" s="58"/>
      <c r="J247" s="35">
        <f t="shared" si="35"/>
        <v>0</v>
      </c>
      <c r="K247" s="58"/>
      <c r="L247" s="83">
        <f t="shared" si="36"/>
        <v>117.94264039180456</v>
      </c>
      <c r="M247" s="65"/>
      <c r="N247" s="35">
        <f t="shared" si="37"/>
        <v>0</v>
      </c>
      <c r="O247" s="35">
        <f t="shared" si="38"/>
        <v>0</v>
      </c>
      <c r="P247" s="35">
        <f t="shared" si="39"/>
        <v>0</v>
      </c>
      <c r="Q247" s="58"/>
      <c r="R247" s="35">
        <f t="shared" si="40"/>
        <v>-117.94264039180456</v>
      </c>
      <c r="S247" s="66"/>
      <c r="T247" s="89">
        <f t="shared" si="41"/>
        <v>7.9303765275065885E-2</v>
      </c>
      <c r="U247" s="90">
        <f t="shared" si="42"/>
        <v>1.3793037652750657</v>
      </c>
    </row>
    <row r="248" spans="1:21">
      <c r="A248" s="74">
        <v>36756</v>
      </c>
      <c r="B248" s="75">
        <v>0</v>
      </c>
      <c r="C248" s="76">
        <v>6.1034623009247214E-3</v>
      </c>
      <c r="D248" s="77">
        <f t="shared" si="43"/>
        <v>1.4734066332554756</v>
      </c>
      <c r="E248" s="35">
        <f t="shared" si="44"/>
        <v>14468.132665109511</v>
      </c>
      <c r="F248" s="117"/>
      <c r="G248" s="58"/>
      <c r="H248" s="77">
        <f t="shared" si="34"/>
        <v>0</v>
      </c>
      <c r="I248" s="58"/>
      <c r="J248" s="35">
        <f t="shared" si="35"/>
        <v>0</v>
      </c>
      <c r="K248" s="58"/>
      <c r="L248" s="83">
        <f t="shared" si="36"/>
        <v>122.06924601849443</v>
      </c>
      <c r="M248" s="65"/>
      <c r="N248" s="35">
        <f t="shared" si="37"/>
        <v>0</v>
      </c>
      <c r="O248" s="35">
        <f t="shared" si="38"/>
        <v>0</v>
      </c>
      <c r="P248" s="35">
        <f t="shared" si="39"/>
        <v>0</v>
      </c>
      <c r="Q248" s="58"/>
      <c r="R248" s="35">
        <f t="shared" si="40"/>
        <v>-122.06924601849443</v>
      </c>
      <c r="S248" s="66"/>
      <c r="T248" s="89">
        <f t="shared" si="41"/>
        <v>7.3406633255475695E-2</v>
      </c>
      <c r="U248" s="90">
        <f t="shared" si="42"/>
        <v>1.3734066332554755</v>
      </c>
    </row>
    <row r="249" spans="1:21">
      <c r="A249" s="74">
        <v>36757</v>
      </c>
      <c r="B249" s="75">
        <v>2.2859999999999998E-3</v>
      </c>
      <c r="C249" s="76">
        <v>5.2878312254983958E-3</v>
      </c>
      <c r="D249" s="77">
        <f t="shared" si="43"/>
        <v>1.4673031709545508</v>
      </c>
      <c r="E249" s="35">
        <f t="shared" si="44"/>
        <v>14346.063419091017</v>
      </c>
      <c r="F249" s="117"/>
      <c r="G249" s="58"/>
      <c r="H249" s="77">
        <f t="shared" si="34"/>
        <v>45.72</v>
      </c>
      <c r="I249" s="58"/>
      <c r="J249" s="35">
        <f t="shared" si="35"/>
        <v>82.295999999999978</v>
      </c>
      <c r="K249" s="58"/>
      <c r="L249" s="83">
        <f t="shared" si="36"/>
        <v>105.75662450996792</v>
      </c>
      <c r="M249" s="65"/>
      <c r="N249" s="35">
        <f t="shared" si="37"/>
        <v>0</v>
      </c>
      <c r="O249" s="35">
        <f t="shared" si="38"/>
        <v>0</v>
      </c>
      <c r="P249" s="35">
        <f t="shared" si="39"/>
        <v>0</v>
      </c>
      <c r="Q249" s="58"/>
      <c r="R249" s="35">
        <f t="shared" si="40"/>
        <v>22.259375490032042</v>
      </c>
      <c r="S249" s="66"/>
      <c r="T249" s="89">
        <f t="shared" si="41"/>
        <v>6.7303170954550851E-2</v>
      </c>
      <c r="U249" s="90">
        <f t="shared" si="42"/>
        <v>1.3673031709545507</v>
      </c>
    </row>
    <row r="250" spans="1:21">
      <c r="A250" s="74">
        <v>36758</v>
      </c>
      <c r="B250" s="75">
        <v>0</v>
      </c>
      <c r="C250" s="76">
        <v>5.2921389795902718E-3</v>
      </c>
      <c r="D250" s="77">
        <f t="shared" si="43"/>
        <v>1.4684161397290525</v>
      </c>
      <c r="E250" s="35">
        <f t="shared" si="44"/>
        <v>14368.322794581049</v>
      </c>
      <c r="F250" s="117"/>
      <c r="G250" s="58"/>
      <c r="H250" s="77">
        <f t="shared" si="34"/>
        <v>0</v>
      </c>
      <c r="I250" s="58"/>
      <c r="J250" s="35">
        <f t="shared" si="35"/>
        <v>0</v>
      </c>
      <c r="K250" s="58"/>
      <c r="L250" s="83">
        <f t="shared" si="36"/>
        <v>105.84277959180544</v>
      </c>
      <c r="M250" s="65"/>
      <c r="N250" s="35">
        <f t="shared" si="37"/>
        <v>0</v>
      </c>
      <c r="O250" s="35">
        <f t="shared" si="38"/>
        <v>0</v>
      </c>
      <c r="P250" s="35">
        <f t="shared" si="39"/>
        <v>0</v>
      </c>
      <c r="Q250" s="58"/>
      <c r="R250" s="35">
        <f t="shared" si="40"/>
        <v>-105.84277959180544</v>
      </c>
      <c r="S250" s="66"/>
      <c r="T250" s="89">
        <f t="shared" si="41"/>
        <v>6.8416139729052583E-2</v>
      </c>
      <c r="U250" s="90">
        <f t="shared" si="42"/>
        <v>1.3684161397290524</v>
      </c>
    </row>
    <row r="251" spans="1:21">
      <c r="A251" s="74">
        <v>36759</v>
      </c>
      <c r="B251" s="75">
        <v>0</v>
      </c>
      <c r="C251" s="76">
        <v>5.0414011320192029E-3</v>
      </c>
      <c r="D251" s="77">
        <f t="shared" si="43"/>
        <v>1.4631240007494621</v>
      </c>
      <c r="E251" s="35">
        <f t="shared" si="44"/>
        <v>14262.480014989244</v>
      </c>
      <c r="F251" s="117"/>
      <c r="G251" s="58"/>
      <c r="H251" s="77">
        <f t="shared" si="34"/>
        <v>0</v>
      </c>
      <c r="I251" s="58"/>
      <c r="J251" s="35">
        <f t="shared" si="35"/>
        <v>0</v>
      </c>
      <c r="K251" s="58"/>
      <c r="L251" s="83">
        <f t="shared" si="36"/>
        <v>100.82802264038406</v>
      </c>
      <c r="M251" s="65"/>
      <c r="N251" s="35">
        <f t="shared" si="37"/>
        <v>0</v>
      </c>
      <c r="O251" s="35">
        <f t="shared" si="38"/>
        <v>0</v>
      </c>
      <c r="P251" s="35">
        <f t="shared" si="39"/>
        <v>0</v>
      </c>
      <c r="Q251" s="58"/>
      <c r="R251" s="35">
        <f t="shared" si="40"/>
        <v>-100.82802264038406</v>
      </c>
      <c r="S251" s="66"/>
      <c r="T251" s="89">
        <f t="shared" si="41"/>
        <v>6.3124000749462228E-2</v>
      </c>
      <c r="U251" s="90">
        <f t="shared" si="42"/>
        <v>1.3631240007494621</v>
      </c>
    </row>
    <row r="252" spans="1:21">
      <c r="A252" s="74">
        <v>36760</v>
      </c>
      <c r="B252" s="75">
        <v>9.3980000000000001E-3</v>
      </c>
      <c r="C252" s="76">
        <v>4.6239520663779931E-3</v>
      </c>
      <c r="D252" s="77">
        <f t="shared" si="43"/>
        <v>1.4580825996174429</v>
      </c>
      <c r="E252" s="35">
        <f t="shared" si="44"/>
        <v>14161.651992348859</v>
      </c>
      <c r="F252" s="117"/>
      <c r="G252" s="58"/>
      <c r="H252" s="77">
        <f t="shared" si="34"/>
        <v>187.96</v>
      </c>
      <c r="I252" s="58"/>
      <c r="J252" s="35">
        <f t="shared" si="35"/>
        <v>338.32799999999997</v>
      </c>
      <c r="K252" s="58"/>
      <c r="L252" s="83">
        <f t="shared" si="36"/>
        <v>92.47904132755987</v>
      </c>
      <c r="M252" s="65"/>
      <c r="N252" s="35">
        <f t="shared" si="37"/>
        <v>0</v>
      </c>
      <c r="O252" s="35">
        <f t="shared" si="38"/>
        <v>0</v>
      </c>
      <c r="P252" s="35">
        <f t="shared" si="39"/>
        <v>0</v>
      </c>
      <c r="Q252" s="58"/>
      <c r="R252" s="35">
        <f t="shared" si="40"/>
        <v>433.80895867244016</v>
      </c>
      <c r="S252" s="66"/>
      <c r="T252" s="89">
        <f t="shared" si="41"/>
        <v>5.8082599617442998E-2</v>
      </c>
      <c r="U252" s="90">
        <f t="shared" si="42"/>
        <v>1.3580825996174428</v>
      </c>
    </row>
    <row r="253" spans="1:21">
      <c r="A253" s="74">
        <v>36761</v>
      </c>
      <c r="B253" s="75">
        <v>0</v>
      </c>
      <c r="C253" s="76">
        <v>5.5359733657920733E-3</v>
      </c>
      <c r="D253" s="77">
        <f t="shared" si="43"/>
        <v>1.4797730475510649</v>
      </c>
      <c r="E253" s="35">
        <f t="shared" si="44"/>
        <v>14595.460951021299</v>
      </c>
      <c r="F253" s="117"/>
      <c r="G253" s="58"/>
      <c r="H253" s="77">
        <f t="shared" si="34"/>
        <v>0</v>
      </c>
      <c r="I253" s="58"/>
      <c r="J253" s="35">
        <f t="shared" si="35"/>
        <v>0</v>
      </c>
      <c r="K253" s="58"/>
      <c r="L253" s="83">
        <f t="shared" si="36"/>
        <v>110.71946731584147</v>
      </c>
      <c r="M253" s="65"/>
      <c r="N253" s="35">
        <f t="shared" si="37"/>
        <v>0</v>
      </c>
      <c r="O253" s="35">
        <f t="shared" si="38"/>
        <v>0</v>
      </c>
      <c r="P253" s="35">
        <f t="shared" si="39"/>
        <v>0</v>
      </c>
      <c r="Q253" s="58"/>
      <c r="R253" s="35">
        <f t="shared" si="40"/>
        <v>-110.71946731584147</v>
      </c>
      <c r="S253" s="66"/>
      <c r="T253" s="89">
        <f t="shared" si="41"/>
        <v>7.9773047551064957E-2</v>
      </c>
      <c r="U253" s="90">
        <f t="shared" si="42"/>
        <v>1.3797730475510648</v>
      </c>
    </row>
    <row r="254" spans="1:21">
      <c r="A254" s="74">
        <v>36762</v>
      </c>
      <c r="B254" s="75">
        <v>0</v>
      </c>
      <c r="C254" s="76">
        <v>5.8080188887022609E-3</v>
      </c>
      <c r="D254" s="77">
        <f t="shared" si="43"/>
        <v>1.4742370741852731</v>
      </c>
      <c r="E254" s="35">
        <f t="shared" si="44"/>
        <v>14484.741483705458</v>
      </c>
      <c r="F254" s="117"/>
      <c r="G254" s="58"/>
      <c r="H254" s="77">
        <f t="shared" si="34"/>
        <v>0</v>
      </c>
      <c r="I254" s="58"/>
      <c r="J254" s="35">
        <f t="shared" si="35"/>
        <v>0</v>
      </c>
      <c r="K254" s="58"/>
      <c r="L254" s="83">
        <f t="shared" si="36"/>
        <v>116.16037777404522</v>
      </c>
      <c r="M254" s="65"/>
      <c r="N254" s="35">
        <f t="shared" si="37"/>
        <v>0</v>
      </c>
      <c r="O254" s="35">
        <f t="shared" si="38"/>
        <v>0</v>
      </c>
      <c r="P254" s="35">
        <f t="shared" si="39"/>
        <v>0</v>
      </c>
      <c r="Q254" s="58"/>
      <c r="R254" s="35">
        <f t="shared" si="40"/>
        <v>-116.16037777404522</v>
      </c>
      <c r="S254" s="66"/>
      <c r="T254" s="89">
        <f t="shared" si="41"/>
        <v>7.4237074185273144E-2</v>
      </c>
      <c r="U254" s="90">
        <f t="shared" si="42"/>
        <v>1.374237074185273</v>
      </c>
    </row>
    <row r="255" spans="1:21">
      <c r="A255" s="74">
        <v>36763</v>
      </c>
      <c r="B255" s="75">
        <v>1.2700000000000001E-3</v>
      </c>
      <c r="C255" s="76">
        <v>5.5243980763834766E-3</v>
      </c>
      <c r="D255" s="77">
        <f t="shared" si="43"/>
        <v>1.4684290552965706</v>
      </c>
      <c r="E255" s="35">
        <f t="shared" si="44"/>
        <v>14368.581105931413</v>
      </c>
      <c r="F255" s="117"/>
      <c r="G255" s="58"/>
      <c r="H255" s="77">
        <f t="shared" si="34"/>
        <v>25.400000000000002</v>
      </c>
      <c r="I255" s="58"/>
      <c r="J255" s="35">
        <f t="shared" si="35"/>
        <v>45.72</v>
      </c>
      <c r="K255" s="58"/>
      <c r="L255" s="83">
        <f t="shared" si="36"/>
        <v>110.48796152766953</v>
      </c>
      <c r="M255" s="65"/>
      <c r="N255" s="35">
        <f t="shared" si="37"/>
        <v>0</v>
      </c>
      <c r="O255" s="35">
        <f t="shared" si="38"/>
        <v>0</v>
      </c>
      <c r="P255" s="35">
        <f t="shared" si="39"/>
        <v>0</v>
      </c>
      <c r="Q255" s="58"/>
      <c r="R255" s="35">
        <f t="shared" si="40"/>
        <v>-39.367961527669522</v>
      </c>
      <c r="S255" s="66"/>
      <c r="T255" s="89">
        <f t="shared" si="41"/>
        <v>6.8429055296570729E-2</v>
      </c>
      <c r="U255" s="90">
        <f t="shared" si="42"/>
        <v>1.3684290552965706</v>
      </c>
    </row>
    <row r="256" spans="1:21">
      <c r="A256" s="74">
        <v>36764</v>
      </c>
      <c r="B256" s="75">
        <v>0</v>
      </c>
      <c r="C256" s="76">
        <v>6.2484174261060879E-3</v>
      </c>
      <c r="D256" s="77">
        <f t="shared" si="43"/>
        <v>1.4664606572201873</v>
      </c>
      <c r="E256" s="35">
        <f t="shared" si="44"/>
        <v>14329.213144403744</v>
      </c>
      <c r="F256" s="117"/>
      <c r="G256" s="58"/>
      <c r="H256" s="77">
        <f t="shared" si="34"/>
        <v>0</v>
      </c>
      <c r="I256" s="58"/>
      <c r="J256" s="35">
        <f t="shared" si="35"/>
        <v>0</v>
      </c>
      <c r="K256" s="58"/>
      <c r="L256" s="83">
        <f t="shared" si="36"/>
        <v>124.96834852212176</v>
      </c>
      <c r="M256" s="65"/>
      <c r="N256" s="35">
        <f t="shared" si="37"/>
        <v>0</v>
      </c>
      <c r="O256" s="35">
        <f t="shared" si="38"/>
        <v>0</v>
      </c>
      <c r="P256" s="35">
        <f t="shared" si="39"/>
        <v>0</v>
      </c>
      <c r="Q256" s="58"/>
      <c r="R256" s="35">
        <f t="shared" si="40"/>
        <v>-124.96834852212176</v>
      </c>
      <c r="S256" s="66"/>
      <c r="T256" s="89">
        <f t="shared" si="41"/>
        <v>6.6460657220187347E-2</v>
      </c>
      <c r="U256" s="90">
        <f t="shared" si="42"/>
        <v>1.3664606572201872</v>
      </c>
    </row>
    <row r="257" spans="1:21">
      <c r="A257" s="74">
        <v>36765</v>
      </c>
      <c r="B257" s="75">
        <v>0</v>
      </c>
      <c r="C257" s="76">
        <v>5.8090378444778908E-3</v>
      </c>
      <c r="D257" s="77">
        <f t="shared" si="43"/>
        <v>1.4602122397940811</v>
      </c>
      <c r="E257" s="35">
        <f t="shared" si="44"/>
        <v>14204.244795881623</v>
      </c>
      <c r="F257" s="117"/>
      <c r="G257" s="58"/>
      <c r="H257" s="77">
        <f t="shared" si="34"/>
        <v>0</v>
      </c>
      <c r="I257" s="58"/>
      <c r="J257" s="35">
        <f t="shared" si="35"/>
        <v>0</v>
      </c>
      <c r="K257" s="58"/>
      <c r="L257" s="83">
        <f t="shared" si="36"/>
        <v>116.18075688955781</v>
      </c>
      <c r="M257" s="65"/>
      <c r="N257" s="35">
        <f t="shared" si="37"/>
        <v>0</v>
      </c>
      <c r="O257" s="35">
        <f t="shared" si="38"/>
        <v>0</v>
      </c>
      <c r="P257" s="35">
        <f t="shared" si="39"/>
        <v>0</v>
      </c>
      <c r="Q257" s="58"/>
      <c r="R257" s="35">
        <f t="shared" si="40"/>
        <v>-116.18075688955781</v>
      </c>
      <c r="S257" s="66"/>
      <c r="T257" s="89">
        <f t="shared" si="41"/>
        <v>6.021223979408119E-2</v>
      </c>
      <c r="U257" s="90">
        <f t="shared" si="42"/>
        <v>1.360212239794081</v>
      </c>
    </row>
    <row r="258" spans="1:21">
      <c r="A258" s="74">
        <v>36766</v>
      </c>
      <c r="B258" s="75">
        <v>0</v>
      </c>
      <c r="C258" s="76">
        <v>5.763430932974053E-3</v>
      </c>
      <c r="D258" s="77">
        <f t="shared" si="43"/>
        <v>1.4544032019496034</v>
      </c>
      <c r="E258" s="35">
        <f t="shared" si="44"/>
        <v>14088.064038992065</v>
      </c>
      <c r="F258" s="117"/>
      <c r="G258" s="58"/>
      <c r="H258" s="77">
        <f t="shared" si="34"/>
        <v>0</v>
      </c>
      <c r="I258" s="58"/>
      <c r="J258" s="35">
        <f t="shared" si="35"/>
        <v>0</v>
      </c>
      <c r="K258" s="58"/>
      <c r="L258" s="83">
        <f t="shared" si="36"/>
        <v>115.26861865948106</v>
      </c>
      <c r="M258" s="65"/>
      <c r="N258" s="35">
        <f t="shared" si="37"/>
        <v>0</v>
      </c>
      <c r="O258" s="35">
        <f t="shared" si="38"/>
        <v>0</v>
      </c>
      <c r="P258" s="35">
        <f t="shared" si="39"/>
        <v>0</v>
      </c>
      <c r="Q258" s="58"/>
      <c r="R258" s="35">
        <f t="shared" si="40"/>
        <v>-115.26861865948106</v>
      </c>
      <c r="S258" s="66"/>
      <c r="T258" s="89">
        <f t="shared" si="41"/>
        <v>5.4403201949603464E-2</v>
      </c>
      <c r="U258" s="90">
        <f t="shared" si="42"/>
        <v>1.3544032019496033</v>
      </c>
    </row>
    <row r="259" spans="1:21">
      <c r="A259" s="74">
        <v>36767</v>
      </c>
      <c r="B259" s="75">
        <v>1.2192E-2</v>
      </c>
      <c r="C259" s="76">
        <v>5.1962424837568274E-3</v>
      </c>
      <c r="D259" s="77">
        <f t="shared" si="43"/>
        <v>1.4486397710166292</v>
      </c>
      <c r="E259" s="35">
        <f t="shared" si="44"/>
        <v>13972.795420332583</v>
      </c>
      <c r="F259" s="117"/>
      <c r="G259" s="58"/>
      <c r="H259" s="77">
        <f t="shared" si="34"/>
        <v>243.84</v>
      </c>
      <c r="I259" s="58"/>
      <c r="J259" s="35">
        <f t="shared" si="35"/>
        <v>438.91199999999998</v>
      </c>
      <c r="K259" s="58"/>
      <c r="L259" s="83">
        <f t="shared" si="36"/>
        <v>103.92484967513654</v>
      </c>
      <c r="M259" s="65"/>
      <c r="N259" s="35">
        <f t="shared" si="37"/>
        <v>0</v>
      </c>
      <c r="O259" s="35">
        <f t="shared" si="38"/>
        <v>0</v>
      </c>
      <c r="P259" s="35">
        <f t="shared" si="39"/>
        <v>0</v>
      </c>
      <c r="Q259" s="58"/>
      <c r="R259" s="35">
        <f t="shared" si="40"/>
        <v>578.8271503248634</v>
      </c>
      <c r="S259" s="66"/>
      <c r="T259" s="89">
        <f t="shared" si="41"/>
        <v>4.8639771016629307E-2</v>
      </c>
      <c r="U259" s="90">
        <f t="shared" si="42"/>
        <v>1.3486397710166291</v>
      </c>
    </row>
    <row r="260" spans="1:21">
      <c r="A260" s="74">
        <v>36768</v>
      </c>
      <c r="B260" s="75">
        <v>1.016E-3</v>
      </c>
      <c r="C260" s="76">
        <v>4.7638296902862863E-3</v>
      </c>
      <c r="D260" s="77">
        <f t="shared" si="43"/>
        <v>1.4775811285328724</v>
      </c>
      <c r="E260" s="35">
        <f t="shared" si="44"/>
        <v>14551.622570657446</v>
      </c>
      <c r="F260" s="117"/>
      <c r="G260" s="58"/>
      <c r="H260" s="77">
        <f t="shared" si="34"/>
        <v>20.32</v>
      </c>
      <c r="I260" s="58"/>
      <c r="J260" s="35">
        <f t="shared" si="35"/>
        <v>36.575999999999993</v>
      </c>
      <c r="K260" s="58"/>
      <c r="L260" s="83">
        <f t="shared" si="36"/>
        <v>95.276593805725724</v>
      </c>
      <c r="M260" s="65"/>
      <c r="N260" s="35">
        <f t="shared" si="37"/>
        <v>0</v>
      </c>
      <c r="O260" s="35">
        <f t="shared" si="38"/>
        <v>0</v>
      </c>
      <c r="P260" s="35">
        <f t="shared" si="39"/>
        <v>0</v>
      </c>
      <c r="Q260" s="58"/>
      <c r="R260" s="35">
        <f t="shared" si="40"/>
        <v>-38.380593805725731</v>
      </c>
      <c r="S260" s="66"/>
      <c r="T260" s="89">
        <f t="shared" si="41"/>
        <v>7.7581128532872468E-2</v>
      </c>
      <c r="U260" s="90">
        <f t="shared" si="42"/>
        <v>1.3775811285328723</v>
      </c>
    </row>
    <row r="261" spans="1:21">
      <c r="A261" s="74">
        <v>36769</v>
      </c>
      <c r="B261" s="75">
        <v>0</v>
      </c>
      <c r="C261" s="76">
        <v>5.3522728660679135E-3</v>
      </c>
      <c r="D261" s="77">
        <f t="shared" si="43"/>
        <v>1.4756620988425861</v>
      </c>
      <c r="E261" s="35">
        <f t="shared" si="44"/>
        <v>14513.241976851721</v>
      </c>
      <c r="F261" s="117"/>
      <c r="G261" s="58"/>
      <c r="H261" s="77">
        <f t="shared" si="34"/>
        <v>0</v>
      </c>
      <c r="I261" s="58"/>
      <c r="J261" s="35">
        <f t="shared" si="35"/>
        <v>0</v>
      </c>
      <c r="K261" s="58"/>
      <c r="L261" s="83">
        <f t="shared" si="36"/>
        <v>107.04545732135827</v>
      </c>
      <c r="M261" s="65"/>
      <c r="N261" s="35">
        <f t="shared" si="37"/>
        <v>0</v>
      </c>
      <c r="O261" s="35">
        <f t="shared" si="38"/>
        <v>0</v>
      </c>
      <c r="P261" s="35">
        <f t="shared" si="39"/>
        <v>0</v>
      </c>
      <c r="Q261" s="58"/>
      <c r="R261" s="35">
        <f t="shared" si="40"/>
        <v>-107.04545732135827</v>
      </c>
      <c r="S261" s="66"/>
      <c r="T261" s="89">
        <f t="shared" si="41"/>
        <v>7.5662098842586234E-2</v>
      </c>
      <c r="U261" s="90">
        <f t="shared" si="42"/>
        <v>1.3756620988425861</v>
      </c>
    </row>
    <row r="262" spans="1:21">
      <c r="A262" s="74">
        <v>36770</v>
      </c>
      <c r="B262" s="75">
        <v>1.016E-3</v>
      </c>
      <c r="C262" s="76">
        <v>3.9384266284717348E-3</v>
      </c>
      <c r="D262" s="77">
        <f t="shared" si="43"/>
        <v>1.4703098259765182</v>
      </c>
      <c r="E262" s="35">
        <f t="shared" si="44"/>
        <v>14406.196519530364</v>
      </c>
      <c r="F262" s="117"/>
      <c r="G262" s="58"/>
      <c r="H262" s="77">
        <f t="shared" si="34"/>
        <v>20.32</v>
      </c>
      <c r="I262" s="58"/>
      <c r="J262" s="35">
        <f t="shared" si="35"/>
        <v>36.575999999999993</v>
      </c>
      <c r="K262" s="58"/>
      <c r="L262" s="83">
        <f t="shared" si="36"/>
        <v>78.768532569434697</v>
      </c>
      <c r="M262" s="65"/>
      <c r="N262" s="35">
        <f t="shared" si="37"/>
        <v>0</v>
      </c>
      <c r="O262" s="35">
        <f t="shared" si="38"/>
        <v>0</v>
      </c>
      <c r="P262" s="35">
        <f t="shared" si="39"/>
        <v>0</v>
      </c>
      <c r="Q262" s="58"/>
      <c r="R262" s="35">
        <f t="shared" si="40"/>
        <v>-21.872532569434703</v>
      </c>
      <c r="S262" s="66"/>
      <c r="T262" s="89">
        <f t="shared" si="41"/>
        <v>7.0309825976518248E-2</v>
      </c>
      <c r="U262" s="90">
        <f t="shared" si="42"/>
        <v>1.3703098259765181</v>
      </c>
    </row>
    <row r="263" spans="1:21">
      <c r="A263" s="74">
        <v>36771</v>
      </c>
      <c r="B263" s="75">
        <v>5.0799999999999998E-2</v>
      </c>
      <c r="C263" s="76">
        <v>3.4526644369213895E-3</v>
      </c>
      <c r="D263" s="77">
        <f t="shared" si="43"/>
        <v>1.4692161993480466</v>
      </c>
      <c r="E263" s="35">
        <f t="shared" si="44"/>
        <v>14384.32398696093</v>
      </c>
      <c r="F263" s="117"/>
      <c r="G263" s="58"/>
      <c r="H263" s="77">
        <f t="shared" si="34"/>
        <v>1016</v>
      </c>
      <c r="I263" s="58"/>
      <c r="J263" s="35">
        <f t="shared" si="35"/>
        <v>1828.8</v>
      </c>
      <c r="K263" s="58"/>
      <c r="L263" s="83">
        <f t="shared" si="36"/>
        <v>69.053288738427796</v>
      </c>
      <c r="M263" s="65"/>
      <c r="N263" s="35">
        <f t="shared" si="37"/>
        <v>0</v>
      </c>
      <c r="O263" s="35">
        <f t="shared" si="38"/>
        <v>0</v>
      </c>
      <c r="P263" s="35">
        <f t="shared" si="39"/>
        <v>0</v>
      </c>
      <c r="Q263" s="58"/>
      <c r="R263" s="35">
        <f t="shared" si="40"/>
        <v>2775.7467112615723</v>
      </c>
      <c r="S263" s="66"/>
      <c r="T263" s="89">
        <f t="shared" si="41"/>
        <v>6.9216199348046681E-2</v>
      </c>
      <c r="U263" s="90">
        <f t="shared" si="42"/>
        <v>1.3692161993480465</v>
      </c>
    </row>
    <row r="264" spans="1:21">
      <c r="A264" s="74">
        <v>36772</v>
      </c>
      <c r="B264" s="75">
        <v>3.8099999999999996E-3</v>
      </c>
      <c r="C264" s="76">
        <v>3.6292334153555134E-3</v>
      </c>
      <c r="D264" s="77">
        <f t="shared" si="43"/>
        <v>1.608003534911125</v>
      </c>
      <c r="E264" s="35">
        <f t="shared" si="44"/>
        <v>17160.070698222502</v>
      </c>
      <c r="F264" s="117"/>
      <c r="G264" s="58"/>
      <c r="H264" s="77">
        <f t="shared" si="34"/>
        <v>76.199999999999989</v>
      </c>
      <c r="I264" s="58"/>
      <c r="J264" s="35">
        <f t="shared" si="35"/>
        <v>137.15999999999997</v>
      </c>
      <c r="K264" s="58"/>
      <c r="L264" s="83">
        <f t="shared" si="36"/>
        <v>72.584668307110263</v>
      </c>
      <c r="M264" s="65"/>
      <c r="N264" s="35">
        <f t="shared" si="37"/>
        <v>5433.5064923909413</v>
      </c>
      <c r="O264" s="35">
        <f t="shared" si="38"/>
        <v>2160.0706982225006</v>
      </c>
      <c r="P264" s="35">
        <f t="shared" si="39"/>
        <v>2160.0706982225006</v>
      </c>
      <c r="Q264" s="58"/>
      <c r="R264" s="35">
        <f t="shared" si="40"/>
        <v>-2019.2953665296109</v>
      </c>
      <c r="S264" s="66"/>
      <c r="T264" s="89">
        <f t="shared" si="41"/>
        <v>0.20800353491112511</v>
      </c>
      <c r="U264" s="90">
        <f t="shared" si="42"/>
        <v>1.5080035349111249</v>
      </c>
    </row>
    <row r="265" spans="1:21">
      <c r="A265" s="74">
        <v>36773</v>
      </c>
      <c r="B265" s="75">
        <v>5.0799999999999999E-4</v>
      </c>
      <c r="C265" s="76">
        <v>4.0875568116926428E-3</v>
      </c>
      <c r="D265" s="77">
        <f t="shared" si="43"/>
        <v>1.5070387665846445</v>
      </c>
      <c r="E265" s="35">
        <f t="shared" si="44"/>
        <v>15140.77533169289</v>
      </c>
      <c r="F265" s="117"/>
      <c r="G265" s="58"/>
      <c r="H265" s="77">
        <f t="shared" si="34"/>
        <v>10.16</v>
      </c>
      <c r="I265" s="58"/>
      <c r="J265" s="35">
        <f t="shared" si="35"/>
        <v>18.287999999999997</v>
      </c>
      <c r="K265" s="58"/>
      <c r="L265" s="83">
        <f t="shared" si="36"/>
        <v>81.751136233852861</v>
      </c>
      <c r="M265" s="65"/>
      <c r="N265" s="35">
        <f t="shared" si="37"/>
        <v>90.399927208026526</v>
      </c>
      <c r="O265" s="35">
        <f t="shared" si="38"/>
        <v>140.77533169289057</v>
      </c>
      <c r="P265" s="35">
        <f t="shared" si="39"/>
        <v>90.399927208026526</v>
      </c>
      <c r="Q265" s="58"/>
      <c r="R265" s="35">
        <f t="shared" si="40"/>
        <v>-143.70306344187941</v>
      </c>
      <c r="S265" s="66"/>
      <c r="T265" s="89">
        <f t="shared" si="41"/>
        <v>0.10703876658464462</v>
      </c>
      <c r="U265" s="90">
        <f t="shared" si="42"/>
        <v>1.4070387665846444</v>
      </c>
    </row>
    <row r="266" spans="1:21">
      <c r="A266" s="74">
        <v>36774</v>
      </c>
      <c r="B266" s="75">
        <v>2.5400000000000002E-3</v>
      </c>
      <c r="C266" s="76">
        <v>3.2467917880202564E-3</v>
      </c>
      <c r="D266" s="77">
        <f t="shared" si="43"/>
        <v>1.4998536134125504</v>
      </c>
      <c r="E266" s="35">
        <f t="shared" si="44"/>
        <v>14997.072268251011</v>
      </c>
      <c r="F266" s="117"/>
      <c r="G266" s="58"/>
      <c r="H266" s="77">
        <f t="shared" si="34"/>
        <v>50.800000000000004</v>
      </c>
      <c r="I266" s="58"/>
      <c r="J266" s="35">
        <f t="shared" si="35"/>
        <v>91.44</v>
      </c>
      <c r="K266" s="58"/>
      <c r="L266" s="83">
        <f t="shared" si="36"/>
        <v>64.935835760405126</v>
      </c>
      <c r="M266" s="65"/>
      <c r="N266" s="35">
        <f t="shared" si="37"/>
        <v>0</v>
      </c>
      <c r="O266" s="35">
        <f t="shared" si="38"/>
        <v>0</v>
      </c>
      <c r="P266" s="35">
        <f t="shared" si="39"/>
        <v>0</v>
      </c>
      <c r="Q266" s="58"/>
      <c r="R266" s="35">
        <f t="shared" si="40"/>
        <v>77.304164239594883</v>
      </c>
      <c r="S266" s="66"/>
      <c r="T266" s="89">
        <f t="shared" si="41"/>
        <v>9.9853613412550501E-2</v>
      </c>
      <c r="U266" s="90">
        <f t="shared" si="42"/>
        <v>1.3998536134125503</v>
      </c>
    </row>
    <row r="267" spans="1:21">
      <c r="A267" s="74">
        <v>36775</v>
      </c>
      <c r="B267" s="75">
        <v>9.6773999999999999E-2</v>
      </c>
      <c r="C267" s="76">
        <v>3.863758675382978E-3</v>
      </c>
      <c r="D267" s="77">
        <f t="shared" si="43"/>
        <v>1.5037188216245303</v>
      </c>
      <c r="E267" s="35">
        <f t="shared" si="44"/>
        <v>15074.376432490606</v>
      </c>
      <c r="F267" s="117"/>
      <c r="G267" s="58"/>
      <c r="H267" s="77">
        <f t="shared" si="34"/>
        <v>1935.48</v>
      </c>
      <c r="I267" s="58"/>
      <c r="J267" s="35">
        <f t="shared" si="35"/>
        <v>3483.864</v>
      </c>
      <c r="K267" s="58"/>
      <c r="L267" s="83">
        <f t="shared" si="36"/>
        <v>77.275173507659559</v>
      </c>
      <c r="M267" s="65"/>
      <c r="N267" s="35">
        <f t="shared" si="37"/>
        <v>34.716126070956832</v>
      </c>
      <c r="O267" s="35">
        <f t="shared" si="38"/>
        <v>74.376432490605993</v>
      </c>
      <c r="P267" s="35">
        <f t="shared" si="39"/>
        <v>34.716126070956832</v>
      </c>
      <c r="Q267" s="58"/>
      <c r="R267" s="35">
        <f t="shared" si="40"/>
        <v>5307.3527004213829</v>
      </c>
      <c r="S267" s="66"/>
      <c r="T267" s="89">
        <f t="shared" si="41"/>
        <v>0.10371882162453039</v>
      </c>
      <c r="U267" s="90">
        <f t="shared" si="42"/>
        <v>1.4037188216245302</v>
      </c>
    </row>
    <row r="268" spans="1:21">
      <c r="A268" s="74">
        <v>36776</v>
      </c>
      <c r="B268" s="75">
        <v>0</v>
      </c>
      <c r="C268" s="76">
        <v>3.5956718004745993E-3</v>
      </c>
      <c r="D268" s="77">
        <f t="shared" si="43"/>
        <v>1.7690864566455995</v>
      </c>
      <c r="E268" s="35">
        <f t="shared" si="44"/>
        <v>20381.729132911991</v>
      </c>
      <c r="F268" s="117"/>
      <c r="G268" s="58"/>
      <c r="H268" s="77">
        <f t="shared" si="34"/>
        <v>0</v>
      </c>
      <c r="I268" s="58"/>
      <c r="J268" s="35">
        <f t="shared" si="35"/>
        <v>0</v>
      </c>
      <c r="K268" s="58"/>
      <c r="L268" s="83">
        <f t="shared" si="36"/>
        <v>71.913436009491988</v>
      </c>
      <c r="M268" s="65"/>
      <c r="N268" s="35">
        <f t="shared" si="37"/>
        <v>21367.858307630835</v>
      </c>
      <c r="O268" s="35">
        <f t="shared" si="38"/>
        <v>5381.7291329119898</v>
      </c>
      <c r="P268" s="35">
        <f t="shared" si="39"/>
        <v>5381.7291329119898</v>
      </c>
      <c r="Q268" s="58"/>
      <c r="R268" s="35">
        <f t="shared" si="40"/>
        <v>-5453.6425689214821</v>
      </c>
      <c r="S268" s="66"/>
      <c r="T268" s="89">
        <f t="shared" si="41"/>
        <v>0.36908645664559958</v>
      </c>
      <c r="U268" s="90">
        <f t="shared" si="42"/>
        <v>1.6690864566455994</v>
      </c>
    </row>
    <row r="269" spans="1:21">
      <c r="A269" s="74">
        <v>36777</v>
      </c>
      <c r="B269" s="75">
        <v>4.0639999999999999E-3</v>
      </c>
      <c r="C269" s="76">
        <v>3.5868979577374982E-3</v>
      </c>
      <c r="D269" s="77">
        <f t="shared" si="43"/>
        <v>1.4964043281995254</v>
      </c>
      <c r="E269" s="35">
        <f t="shared" si="44"/>
        <v>14928.08656399051</v>
      </c>
      <c r="F269" s="117"/>
      <c r="G269" s="58"/>
      <c r="H269" s="77">
        <f t="shared" si="34"/>
        <v>81.28</v>
      </c>
      <c r="I269" s="58"/>
      <c r="J269" s="35">
        <f t="shared" si="35"/>
        <v>146.30399999999997</v>
      </c>
      <c r="K269" s="58"/>
      <c r="L269" s="83">
        <f t="shared" si="36"/>
        <v>71.737959154749959</v>
      </c>
      <c r="M269" s="65"/>
      <c r="N269" s="35">
        <f t="shared" si="37"/>
        <v>0</v>
      </c>
      <c r="O269" s="35">
        <f t="shared" si="38"/>
        <v>0</v>
      </c>
      <c r="P269" s="35">
        <f t="shared" si="39"/>
        <v>0</v>
      </c>
      <c r="Q269" s="58"/>
      <c r="R269" s="35">
        <f t="shared" si="40"/>
        <v>155.84604084525</v>
      </c>
      <c r="S269" s="66"/>
      <c r="T269" s="89">
        <f t="shared" si="41"/>
        <v>9.6404328199525491E-2</v>
      </c>
      <c r="U269" s="90">
        <f t="shared" si="42"/>
        <v>1.3964043281995253</v>
      </c>
    </row>
    <row r="270" spans="1:21">
      <c r="A270" s="74">
        <v>36778</v>
      </c>
      <c r="B270" s="75">
        <v>2.794E-3</v>
      </c>
      <c r="C270" s="76">
        <v>2.1414737340915676E-3</v>
      </c>
      <c r="D270" s="77">
        <f t="shared" si="43"/>
        <v>1.5041966302417882</v>
      </c>
      <c r="E270" s="35">
        <f t="shared" si="44"/>
        <v>15083.93260483576</v>
      </c>
      <c r="F270" s="117"/>
      <c r="G270" s="58"/>
      <c r="H270" s="77">
        <f t="shared" si="34"/>
        <v>55.88</v>
      </c>
      <c r="I270" s="58"/>
      <c r="J270" s="35">
        <f t="shared" si="35"/>
        <v>100.584</v>
      </c>
      <c r="K270" s="58"/>
      <c r="L270" s="83">
        <f t="shared" si="36"/>
        <v>42.82947468183135</v>
      </c>
      <c r="M270" s="65"/>
      <c r="N270" s="35">
        <f t="shared" si="37"/>
        <v>41.6173376685609</v>
      </c>
      <c r="O270" s="35">
        <f t="shared" si="38"/>
        <v>83.932604835763584</v>
      </c>
      <c r="P270" s="35">
        <f t="shared" si="39"/>
        <v>41.6173376685609</v>
      </c>
      <c r="Q270" s="58"/>
      <c r="R270" s="35">
        <f t="shared" si="40"/>
        <v>72.017187649607735</v>
      </c>
      <c r="S270" s="66"/>
      <c r="T270" s="89">
        <f t="shared" si="41"/>
        <v>0.10419663024178827</v>
      </c>
      <c r="U270" s="90">
        <f t="shared" si="42"/>
        <v>1.4041966302417881</v>
      </c>
    </row>
    <row r="271" spans="1:21">
      <c r="A271" s="74">
        <v>36779</v>
      </c>
      <c r="B271" s="75">
        <v>0</v>
      </c>
      <c r="C271" s="76">
        <v>3.6606429520256913E-3</v>
      </c>
      <c r="D271" s="77">
        <f t="shared" si="43"/>
        <v>1.5077974896242683</v>
      </c>
      <c r="E271" s="35">
        <f t="shared" si="44"/>
        <v>15155.949792485368</v>
      </c>
      <c r="F271" s="117"/>
      <c r="G271" s="58"/>
      <c r="H271" s="77">
        <f t="shared" si="34"/>
        <v>0</v>
      </c>
      <c r="I271" s="58"/>
      <c r="J271" s="35">
        <f t="shared" si="35"/>
        <v>0</v>
      </c>
      <c r="K271" s="58"/>
      <c r="L271" s="83">
        <f t="shared" si="36"/>
        <v>73.21285904051382</v>
      </c>
      <c r="M271" s="65"/>
      <c r="N271" s="35">
        <f t="shared" si="37"/>
        <v>105.40359985953374</v>
      </c>
      <c r="O271" s="35">
        <f t="shared" si="38"/>
        <v>155.94979248536589</v>
      </c>
      <c r="P271" s="35">
        <f t="shared" si="39"/>
        <v>105.40359985953374</v>
      </c>
      <c r="Q271" s="58"/>
      <c r="R271" s="35">
        <f t="shared" si="40"/>
        <v>-178.61645890004758</v>
      </c>
      <c r="S271" s="66"/>
      <c r="T271" s="89">
        <f t="shared" si="41"/>
        <v>0.10779748962426838</v>
      </c>
      <c r="U271" s="90">
        <f t="shared" si="42"/>
        <v>1.4077974896242682</v>
      </c>
    </row>
    <row r="272" spans="1:21">
      <c r="A272" s="74">
        <v>36780</v>
      </c>
      <c r="B272" s="75">
        <v>0</v>
      </c>
      <c r="C272" s="76">
        <v>4.04821076896355E-3</v>
      </c>
      <c r="D272" s="77">
        <f t="shared" si="43"/>
        <v>1.498866666679266</v>
      </c>
      <c r="E272" s="35">
        <f t="shared" si="44"/>
        <v>14977.33333358532</v>
      </c>
      <c r="F272" s="117"/>
      <c r="G272" s="58"/>
      <c r="H272" s="77">
        <f t="shared" si="34"/>
        <v>0</v>
      </c>
      <c r="I272" s="58"/>
      <c r="J272" s="35">
        <f t="shared" si="35"/>
        <v>0</v>
      </c>
      <c r="K272" s="58"/>
      <c r="L272" s="83">
        <f t="shared" si="36"/>
        <v>80.964215379270996</v>
      </c>
      <c r="M272" s="65"/>
      <c r="N272" s="35">
        <f t="shared" si="37"/>
        <v>0</v>
      </c>
      <c r="O272" s="35">
        <f t="shared" si="38"/>
        <v>0</v>
      </c>
      <c r="P272" s="35">
        <f t="shared" si="39"/>
        <v>0</v>
      </c>
      <c r="Q272" s="58"/>
      <c r="R272" s="35">
        <f t="shared" si="40"/>
        <v>-80.964215379270996</v>
      </c>
      <c r="S272" s="66"/>
      <c r="T272" s="89">
        <f t="shared" si="41"/>
        <v>9.8866666679266135E-2</v>
      </c>
      <c r="U272" s="90">
        <f t="shared" si="42"/>
        <v>1.398866666679266</v>
      </c>
    </row>
    <row r="273" spans="1:21">
      <c r="A273" s="74">
        <v>36781</v>
      </c>
      <c r="B273" s="75">
        <v>0</v>
      </c>
      <c r="C273" s="76">
        <v>4.766713291663568E-3</v>
      </c>
      <c r="D273" s="77">
        <f t="shared" si="43"/>
        <v>1.4948184559103026</v>
      </c>
      <c r="E273" s="35">
        <f t="shared" si="44"/>
        <v>14896.36911820605</v>
      </c>
      <c r="F273" s="117"/>
      <c r="G273" s="58"/>
      <c r="H273" s="77">
        <f t="shared" si="34"/>
        <v>0</v>
      </c>
      <c r="I273" s="58"/>
      <c r="J273" s="35">
        <f t="shared" si="35"/>
        <v>0</v>
      </c>
      <c r="K273" s="58"/>
      <c r="L273" s="83">
        <f t="shared" si="36"/>
        <v>95.33426583327136</v>
      </c>
      <c r="M273" s="65"/>
      <c r="N273" s="35">
        <f t="shared" si="37"/>
        <v>0</v>
      </c>
      <c r="O273" s="35">
        <f t="shared" si="38"/>
        <v>0</v>
      </c>
      <c r="P273" s="35">
        <f t="shared" si="39"/>
        <v>0</v>
      </c>
      <c r="Q273" s="58"/>
      <c r="R273" s="35">
        <f t="shared" si="40"/>
        <v>-95.33426583327136</v>
      </c>
      <c r="S273" s="66"/>
      <c r="T273" s="89">
        <f t="shared" si="41"/>
        <v>9.481845591030269E-2</v>
      </c>
      <c r="U273" s="90">
        <f t="shared" si="42"/>
        <v>1.3948184559103025</v>
      </c>
    </row>
    <row r="274" spans="1:21">
      <c r="A274" s="74">
        <v>36782</v>
      </c>
      <c r="B274" s="75">
        <v>0</v>
      </c>
      <c r="C274" s="76">
        <v>4.8038834180599245E-3</v>
      </c>
      <c r="D274" s="77">
        <f t="shared" si="43"/>
        <v>1.490051742618639</v>
      </c>
      <c r="E274" s="35">
        <f t="shared" si="44"/>
        <v>14801.034852372779</v>
      </c>
      <c r="F274" s="117"/>
      <c r="G274" s="58"/>
      <c r="H274" s="77">
        <f t="shared" ref="H274:H337" si="45">B274*($D$12+$D$11)*10000</f>
        <v>0</v>
      </c>
      <c r="I274" s="58"/>
      <c r="J274" s="35">
        <f t="shared" ref="J274:J337" si="46">B274*$K$14*$D$10*10000</f>
        <v>0</v>
      </c>
      <c r="K274" s="58"/>
      <c r="L274" s="83">
        <f t="shared" ref="L274:L337" si="47">C274*($D$12+$D$11)*10000</f>
        <v>96.077668361198491</v>
      </c>
      <c r="M274" s="65"/>
      <c r="N274" s="35">
        <f t="shared" ref="N274:N337" si="48">IF(D274&lt;$N$10,0,(2/3*$N$12*SQRT(2*$N$13)*$N$11*(D274-$N$10)^(3/2))*24*60*60)</f>
        <v>0</v>
      </c>
      <c r="O274" s="35">
        <f t="shared" ref="O274:O337" si="49">IF(D274&lt;$N$10,0,(D274-$N$10)*10000*($D$12+$D$11))</f>
        <v>0</v>
      </c>
      <c r="P274" s="35">
        <f t="shared" ref="P274:P337" si="50">IF(N274&gt;O274,O274,N274)</f>
        <v>0</v>
      </c>
      <c r="Q274" s="58"/>
      <c r="R274" s="35">
        <f t="shared" ref="R274:R337" si="51">H274+J274-L274-P274</f>
        <v>-96.077668361198491</v>
      </c>
      <c r="S274" s="66"/>
      <c r="T274" s="89">
        <f t="shared" ref="T274:T337" si="52">D274-$D$14</f>
        <v>9.005174261863913E-2</v>
      </c>
      <c r="U274" s="90">
        <f t="shared" ref="U274:U337" si="53">IF(D274&lt;$D$13,0,D274-$D$13)</f>
        <v>1.390051742618639</v>
      </c>
    </row>
    <row r="275" spans="1:21">
      <c r="A275" s="74">
        <v>36783</v>
      </c>
      <c r="B275" s="75">
        <v>0</v>
      </c>
      <c r="C275" s="76">
        <v>4.8583510791371911E-3</v>
      </c>
      <c r="D275" s="77">
        <f t="shared" ref="D275:D338" si="54">IF(E275&lt;$D$11*10000*($D$14-$D$13),(E275+$D$13*$D$11*10000)/($D$11*10000),(E275+$D$13*$D$11*10000+$D$14*$D$12*10000)/($D$11*10000+$D$12*10000))</f>
        <v>1.4852478592005791</v>
      </c>
      <c r="E275" s="35">
        <f t="shared" ref="E275:E338" si="55">E274+R274</f>
        <v>14704.95718401158</v>
      </c>
      <c r="F275" s="117"/>
      <c r="G275" s="58"/>
      <c r="H275" s="77">
        <f t="shared" si="45"/>
        <v>0</v>
      </c>
      <c r="I275" s="58"/>
      <c r="J275" s="35">
        <f t="shared" si="46"/>
        <v>0</v>
      </c>
      <c r="K275" s="58"/>
      <c r="L275" s="83">
        <f t="shared" si="47"/>
        <v>97.167021582743814</v>
      </c>
      <c r="M275" s="65"/>
      <c r="N275" s="35">
        <f t="shared" si="48"/>
        <v>0</v>
      </c>
      <c r="O275" s="35">
        <f t="shared" si="49"/>
        <v>0</v>
      </c>
      <c r="P275" s="35">
        <f t="shared" si="50"/>
        <v>0</v>
      </c>
      <c r="Q275" s="58"/>
      <c r="R275" s="35">
        <f t="shared" si="51"/>
        <v>-97.167021582743814</v>
      </c>
      <c r="S275" s="66"/>
      <c r="T275" s="89">
        <f t="shared" si="52"/>
        <v>8.5247859200579201E-2</v>
      </c>
      <c r="U275" s="90">
        <f t="shared" si="53"/>
        <v>1.385247859200579</v>
      </c>
    </row>
    <row r="276" spans="1:21">
      <c r="A276" s="74">
        <v>36784</v>
      </c>
      <c r="B276" s="75">
        <v>7.6199999999999998E-4</v>
      </c>
      <c r="C276" s="76">
        <v>4.7005610431956977E-3</v>
      </c>
      <c r="D276" s="77">
        <f t="shared" si="54"/>
        <v>1.4803895081214418</v>
      </c>
      <c r="E276" s="35">
        <f t="shared" si="55"/>
        <v>14607.790162428837</v>
      </c>
      <c r="F276" s="117"/>
      <c r="G276" s="58"/>
      <c r="H276" s="77">
        <f t="shared" si="45"/>
        <v>15.24</v>
      </c>
      <c r="I276" s="58"/>
      <c r="J276" s="35">
        <f t="shared" si="46"/>
        <v>27.431999999999999</v>
      </c>
      <c r="K276" s="58"/>
      <c r="L276" s="83">
        <f t="shared" si="47"/>
        <v>94.011220863913948</v>
      </c>
      <c r="M276" s="65"/>
      <c r="N276" s="35">
        <f t="shared" si="48"/>
        <v>0</v>
      </c>
      <c r="O276" s="35">
        <f t="shared" si="49"/>
        <v>0</v>
      </c>
      <c r="P276" s="35">
        <f t="shared" si="50"/>
        <v>0</v>
      </c>
      <c r="Q276" s="58"/>
      <c r="R276" s="35">
        <f t="shared" si="51"/>
        <v>-51.339220863913951</v>
      </c>
      <c r="S276" s="66"/>
      <c r="T276" s="89">
        <f t="shared" si="52"/>
        <v>8.0389508121441855E-2</v>
      </c>
      <c r="U276" s="90">
        <f t="shared" si="53"/>
        <v>1.3803895081214417</v>
      </c>
    </row>
    <row r="277" spans="1:21">
      <c r="A277" s="74">
        <v>36785</v>
      </c>
      <c r="B277" s="75">
        <v>3.0479999999999999E-3</v>
      </c>
      <c r="C277" s="76">
        <v>3.5723777320226173E-3</v>
      </c>
      <c r="D277" s="77">
        <f t="shared" si="54"/>
        <v>1.4778225470782462</v>
      </c>
      <c r="E277" s="35">
        <f t="shared" si="55"/>
        <v>14556.450941564923</v>
      </c>
      <c r="F277" s="117"/>
      <c r="G277" s="58"/>
      <c r="H277" s="77">
        <f t="shared" si="45"/>
        <v>60.96</v>
      </c>
      <c r="I277" s="58"/>
      <c r="J277" s="35">
        <f t="shared" si="46"/>
        <v>109.72799999999999</v>
      </c>
      <c r="K277" s="58"/>
      <c r="L277" s="83">
        <f t="shared" si="47"/>
        <v>71.447554640452339</v>
      </c>
      <c r="M277" s="65"/>
      <c r="N277" s="35">
        <f t="shared" si="48"/>
        <v>0</v>
      </c>
      <c r="O277" s="35">
        <f t="shared" si="49"/>
        <v>0</v>
      </c>
      <c r="P277" s="35">
        <f t="shared" si="50"/>
        <v>0</v>
      </c>
      <c r="Q277" s="58"/>
      <c r="R277" s="35">
        <f t="shared" si="51"/>
        <v>99.24044535954765</v>
      </c>
      <c r="S277" s="66"/>
      <c r="T277" s="89">
        <f t="shared" si="52"/>
        <v>7.7822547078246318E-2</v>
      </c>
      <c r="U277" s="90">
        <f t="shared" si="53"/>
        <v>1.3778225470782461</v>
      </c>
    </row>
    <row r="278" spans="1:21">
      <c r="A278" s="74">
        <v>36786</v>
      </c>
      <c r="B278" s="75">
        <v>3.7845999999999998E-2</v>
      </c>
      <c r="C278" s="76">
        <v>2.1626168461571947E-3</v>
      </c>
      <c r="D278" s="77">
        <f t="shared" si="54"/>
        <v>1.4827845693462236</v>
      </c>
      <c r="E278" s="35">
        <f t="shared" si="55"/>
        <v>14655.691386924471</v>
      </c>
      <c r="F278" s="117"/>
      <c r="G278" s="58"/>
      <c r="H278" s="77">
        <f t="shared" si="45"/>
        <v>756.92</v>
      </c>
      <c r="I278" s="58"/>
      <c r="J278" s="35">
        <f t="shared" si="46"/>
        <v>1362.4559999999999</v>
      </c>
      <c r="K278" s="58"/>
      <c r="L278" s="83">
        <f t="shared" si="47"/>
        <v>43.252336923143893</v>
      </c>
      <c r="M278" s="65"/>
      <c r="N278" s="35">
        <f t="shared" si="48"/>
        <v>0</v>
      </c>
      <c r="O278" s="35">
        <f t="shared" si="49"/>
        <v>0</v>
      </c>
      <c r="P278" s="35">
        <f t="shared" si="50"/>
        <v>0</v>
      </c>
      <c r="Q278" s="58"/>
      <c r="R278" s="35">
        <f t="shared" si="51"/>
        <v>2076.1236630768558</v>
      </c>
      <c r="S278" s="66"/>
      <c r="T278" s="89">
        <f t="shared" si="52"/>
        <v>8.2784569346223691E-2</v>
      </c>
      <c r="U278" s="90">
        <f t="shared" si="53"/>
        <v>1.3827845693462235</v>
      </c>
    </row>
    <row r="279" spans="1:21">
      <c r="A279" s="74">
        <v>36787</v>
      </c>
      <c r="B279" s="75">
        <v>5.0799999999999999E-4</v>
      </c>
      <c r="C279" s="76">
        <v>3.2810179774967665E-3</v>
      </c>
      <c r="D279" s="77">
        <f t="shared" si="54"/>
        <v>1.5865907525000662</v>
      </c>
      <c r="E279" s="35">
        <f t="shared" si="55"/>
        <v>16731.815050001325</v>
      </c>
      <c r="F279" s="117"/>
      <c r="G279" s="58"/>
      <c r="H279" s="77">
        <f t="shared" si="45"/>
        <v>10.16</v>
      </c>
      <c r="I279" s="58"/>
      <c r="J279" s="35">
        <f t="shared" si="46"/>
        <v>18.287999999999997</v>
      </c>
      <c r="K279" s="58"/>
      <c r="L279" s="83">
        <f t="shared" si="47"/>
        <v>65.62035954993533</v>
      </c>
      <c r="M279" s="65"/>
      <c r="N279" s="35">
        <f t="shared" si="48"/>
        <v>3900.5918234886021</v>
      </c>
      <c r="O279" s="35">
        <f t="shared" si="49"/>
        <v>1731.8150500013242</v>
      </c>
      <c r="P279" s="35">
        <f t="shared" si="50"/>
        <v>1731.8150500013242</v>
      </c>
      <c r="Q279" s="58"/>
      <c r="R279" s="35">
        <f t="shared" si="51"/>
        <v>-1768.9874095512596</v>
      </c>
      <c r="S279" s="66"/>
      <c r="T279" s="89">
        <f t="shared" si="52"/>
        <v>0.18659075250006629</v>
      </c>
      <c r="U279" s="90">
        <f t="shared" si="53"/>
        <v>1.4865907525000661</v>
      </c>
    </row>
    <row r="280" spans="1:21">
      <c r="A280" s="74">
        <v>36788</v>
      </c>
      <c r="B280" s="75">
        <v>0</v>
      </c>
      <c r="C280" s="76">
        <v>4.0765554711959277E-3</v>
      </c>
      <c r="D280" s="77">
        <f t="shared" si="54"/>
        <v>1.4981413820225031</v>
      </c>
      <c r="E280" s="35">
        <f t="shared" si="55"/>
        <v>14962.827640450065</v>
      </c>
      <c r="F280" s="117"/>
      <c r="G280" s="58"/>
      <c r="H280" s="77">
        <f t="shared" si="45"/>
        <v>0</v>
      </c>
      <c r="I280" s="58"/>
      <c r="J280" s="35">
        <f t="shared" si="46"/>
        <v>0</v>
      </c>
      <c r="K280" s="58"/>
      <c r="L280" s="83">
        <f t="shared" si="47"/>
        <v>81.531109423918551</v>
      </c>
      <c r="M280" s="65"/>
      <c r="N280" s="35">
        <f t="shared" si="48"/>
        <v>0</v>
      </c>
      <c r="O280" s="35">
        <f t="shared" si="49"/>
        <v>0</v>
      </c>
      <c r="P280" s="35">
        <f t="shared" si="50"/>
        <v>0</v>
      </c>
      <c r="Q280" s="58"/>
      <c r="R280" s="35">
        <f t="shared" si="51"/>
        <v>-81.531109423918551</v>
      </c>
      <c r="S280" s="66"/>
      <c r="T280" s="89">
        <f t="shared" si="52"/>
        <v>9.8141382022503221E-2</v>
      </c>
      <c r="U280" s="90">
        <f t="shared" si="53"/>
        <v>1.398141382022503</v>
      </c>
    </row>
    <row r="281" spans="1:21">
      <c r="A281" s="74">
        <v>36789</v>
      </c>
      <c r="B281" s="75">
        <v>3.5560000000000001E-3</v>
      </c>
      <c r="C281" s="76">
        <v>4.5127859995991153E-3</v>
      </c>
      <c r="D281" s="77">
        <f t="shared" si="54"/>
        <v>1.4940648265513072</v>
      </c>
      <c r="E281" s="35">
        <f t="shared" si="55"/>
        <v>14881.296531026146</v>
      </c>
      <c r="F281" s="117"/>
      <c r="G281" s="58"/>
      <c r="H281" s="77">
        <f t="shared" si="45"/>
        <v>71.12</v>
      </c>
      <c r="I281" s="58"/>
      <c r="J281" s="35">
        <f t="shared" si="46"/>
        <v>128.01599999999999</v>
      </c>
      <c r="K281" s="58"/>
      <c r="L281" s="83">
        <f t="shared" si="47"/>
        <v>90.255719991982303</v>
      </c>
      <c r="M281" s="65"/>
      <c r="N281" s="35">
        <f t="shared" si="48"/>
        <v>0</v>
      </c>
      <c r="O281" s="35">
        <f t="shared" si="49"/>
        <v>0</v>
      </c>
      <c r="P281" s="35">
        <f t="shared" si="50"/>
        <v>0</v>
      </c>
      <c r="Q281" s="58"/>
      <c r="R281" s="35">
        <f t="shared" si="51"/>
        <v>108.88028000801769</v>
      </c>
      <c r="S281" s="66"/>
      <c r="T281" s="89">
        <f t="shared" si="52"/>
        <v>9.4064826551307323E-2</v>
      </c>
      <c r="U281" s="90">
        <f t="shared" si="53"/>
        <v>1.3940648265513071</v>
      </c>
    </row>
    <row r="282" spans="1:21">
      <c r="A282" s="74">
        <v>36790</v>
      </c>
      <c r="B282" s="75">
        <v>0</v>
      </c>
      <c r="C282" s="76">
        <v>3.96767062716927E-3</v>
      </c>
      <c r="D282" s="77">
        <f t="shared" si="54"/>
        <v>1.4995088405517083</v>
      </c>
      <c r="E282" s="35">
        <f t="shared" si="55"/>
        <v>14990.176811034164</v>
      </c>
      <c r="F282" s="117"/>
      <c r="G282" s="58"/>
      <c r="H282" s="77">
        <f t="shared" si="45"/>
        <v>0</v>
      </c>
      <c r="I282" s="58"/>
      <c r="J282" s="35">
        <f t="shared" si="46"/>
        <v>0</v>
      </c>
      <c r="K282" s="58"/>
      <c r="L282" s="83">
        <f t="shared" si="47"/>
        <v>79.353412543385403</v>
      </c>
      <c r="M282" s="65"/>
      <c r="N282" s="35">
        <f t="shared" si="48"/>
        <v>0</v>
      </c>
      <c r="O282" s="35">
        <f t="shared" si="49"/>
        <v>0</v>
      </c>
      <c r="P282" s="35">
        <f t="shared" si="50"/>
        <v>0</v>
      </c>
      <c r="Q282" s="58"/>
      <c r="R282" s="35">
        <f t="shared" si="51"/>
        <v>-79.353412543385403</v>
      </c>
      <c r="S282" s="66"/>
      <c r="T282" s="89">
        <f t="shared" si="52"/>
        <v>9.9508840551708388E-2</v>
      </c>
      <c r="U282" s="90">
        <f t="shared" si="53"/>
        <v>1.3995088405517082</v>
      </c>
    </row>
    <row r="283" spans="1:21">
      <c r="A283" s="74">
        <v>36791</v>
      </c>
      <c r="B283" s="75">
        <v>2.5399999999999999E-4</v>
      </c>
      <c r="C283" s="76">
        <v>2.7406448356370244E-3</v>
      </c>
      <c r="D283" s="77">
        <f t="shared" si="54"/>
        <v>1.4955411699245389</v>
      </c>
      <c r="E283" s="35">
        <f t="shared" si="55"/>
        <v>14910.823398490778</v>
      </c>
      <c r="F283" s="117"/>
      <c r="G283" s="58"/>
      <c r="H283" s="77">
        <f t="shared" si="45"/>
        <v>5.08</v>
      </c>
      <c r="I283" s="58"/>
      <c r="J283" s="35">
        <f t="shared" si="46"/>
        <v>9.1439999999999984</v>
      </c>
      <c r="K283" s="58"/>
      <c r="L283" s="83">
        <f t="shared" si="47"/>
        <v>54.812896712740489</v>
      </c>
      <c r="M283" s="65"/>
      <c r="N283" s="35">
        <f t="shared" si="48"/>
        <v>0</v>
      </c>
      <c r="O283" s="35">
        <f t="shared" si="49"/>
        <v>0</v>
      </c>
      <c r="P283" s="35">
        <f t="shared" si="50"/>
        <v>0</v>
      </c>
      <c r="Q283" s="58"/>
      <c r="R283" s="35">
        <f t="shared" si="51"/>
        <v>-40.588896712740492</v>
      </c>
      <c r="S283" s="66"/>
      <c r="T283" s="89">
        <f t="shared" si="52"/>
        <v>9.5541169924538982E-2</v>
      </c>
      <c r="U283" s="90">
        <f t="shared" si="53"/>
        <v>1.3955411699245388</v>
      </c>
    </row>
    <row r="284" spans="1:21">
      <c r="A284" s="74">
        <v>36792</v>
      </c>
      <c r="B284" s="75">
        <v>7.6199999999999998E-4</v>
      </c>
      <c r="C284" s="76">
        <v>4.3329217235271783E-3</v>
      </c>
      <c r="D284" s="77">
        <f t="shared" si="54"/>
        <v>1.4935117250889018</v>
      </c>
      <c r="E284" s="35">
        <f t="shared" si="55"/>
        <v>14870.234501778037</v>
      </c>
      <c r="F284" s="117"/>
      <c r="G284" s="58"/>
      <c r="H284" s="77">
        <f t="shared" si="45"/>
        <v>15.24</v>
      </c>
      <c r="I284" s="58"/>
      <c r="J284" s="35">
        <f t="shared" si="46"/>
        <v>27.431999999999999</v>
      </c>
      <c r="K284" s="58"/>
      <c r="L284" s="83">
        <f t="shared" si="47"/>
        <v>86.658434470543568</v>
      </c>
      <c r="M284" s="65"/>
      <c r="N284" s="35">
        <f t="shared" si="48"/>
        <v>0</v>
      </c>
      <c r="O284" s="35">
        <f t="shared" si="49"/>
        <v>0</v>
      </c>
      <c r="P284" s="35">
        <f t="shared" si="50"/>
        <v>0</v>
      </c>
      <c r="Q284" s="58"/>
      <c r="R284" s="35">
        <f t="shared" si="51"/>
        <v>-43.986434470543571</v>
      </c>
      <c r="S284" s="66"/>
      <c r="T284" s="89">
        <f t="shared" si="52"/>
        <v>9.3511725088901931E-2</v>
      </c>
      <c r="U284" s="90">
        <f t="shared" si="53"/>
        <v>1.3935117250889018</v>
      </c>
    </row>
    <row r="285" spans="1:21">
      <c r="A285" s="74">
        <v>36793</v>
      </c>
      <c r="B285" s="75">
        <v>2.5399999999999999E-4</v>
      </c>
      <c r="C285" s="76">
        <v>4.4219179236567657E-3</v>
      </c>
      <c r="D285" s="77">
        <f t="shared" si="54"/>
        <v>1.4913124033653746</v>
      </c>
      <c r="E285" s="35">
        <f t="shared" si="55"/>
        <v>14826.248067307493</v>
      </c>
      <c r="F285" s="117"/>
      <c r="G285" s="58"/>
      <c r="H285" s="77">
        <f t="shared" si="45"/>
        <v>5.08</v>
      </c>
      <c r="I285" s="58"/>
      <c r="J285" s="35">
        <f t="shared" si="46"/>
        <v>9.1439999999999984</v>
      </c>
      <c r="K285" s="58"/>
      <c r="L285" s="83">
        <f t="shared" si="47"/>
        <v>88.43835847313531</v>
      </c>
      <c r="M285" s="65"/>
      <c r="N285" s="35">
        <f t="shared" si="48"/>
        <v>0</v>
      </c>
      <c r="O285" s="35">
        <f t="shared" si="49"/>
        <v>0</v>
      </c>
      <c r="P285" s="35">
        <f t="shared" si="50"/>
        <v>0</v>
      </c>
      <c r="Q285" s="58"/>
      <c r="R285" s="35">
        <f t="shared" si="51"/>
        <v>-74.214358473135306</v>
      </c>
      <c r="S285" s="66"/>
      <c r="T285" s="89">
        <f t="shared" si="52"/>
        <v>9.1312403365374717E-2</v>
      </c>
      <c r="U285" s="90">
        <f t="shared" si="53"/>
        <v>1.3913124033653745</v>
      </c>
    </row>
    <row r="286" spans="1:21">
      <c r="A286" s="74">
        <v>36794</v>
      </c>
      <c r="B286" s="75">
        <v>1.7780000000000001E-3</v>
      </c>
      <c r="C286" s="76">
        <v>4.274212397078256E-3</v>
      </c>
      <c r="D286" s="77">
        <f t="shared" si="54"/>
        <v>1.487601685441718</v>
      </c>
      <c r="E286" s="35">
        <f t="shared" si="55"/>
        <v>14752.033708834359</v>
      </c>
      <c r="F286" s="117"/>
      <c r="G286" s="58"/>
      <c r="H286" s="77">
        <f t="shared" si="45"/>
        <v>35.56</v>
      </c>
      <c r="I286" s="58"/>
      <c r="J286" s="35">
        <f t="shared" si="46"/>
        <v>64.007999999999996</v>
      </c>
      <c r="K286" s="58"/>
      <c r="L286" s="83">
        <f t="shared" si="47"/>
        <v>85.484247941565116</v>
      </c>
      <c r="M286" s="65"/>
      <c r="N286" s="35">
        <f t="shared" si="48"/>
        <v>0</v>
      </c>
      <c r="O286" s="35">
        <f t="shared" si="49"/>
        <v>0</v>
      </c>
      <c r="P286" s="35">
        <f t="shared" si="50"/>
        <v>0</v>
      </c>
      <c r="Q286" s="58"/>
      <c r="R286" s="35">
        <f t="shared" si="51"/>
        <v>14.083752058434882</v>
      </c>
      <c r="S286" s="66"/>
      <c r="T286" s="89">
        <f t="shared" si="52"/>
        <v>8.7601685441718091E-2</v>
      </c>
      <c r="U286" s="90">
        <f t="shared" si="53"/>
        <v>1.3876016854417179</v>
      </c>
    </row>
    <row r="287" spans="1:21">
      <c r="A287" s="74">
        <v>36795</v>
      </c>
      <c r="B287" s="75">
        <v>0</v>
      </c>
      <c r="C287" s="76">
        <v>3.7362488476481211E-3</v>
      </c>
      <c r="D287" s="77">
        <f t="shared" si="54"/>
        <v>1.4883058730446397</v>
      </c>
      <c r="E287" s="35">
        <f t="shared" si="55"/>
        <v>14766.117460892794</v>
      </c>
      <c r="F287" s="117"/>
      <c r="G287" s="58"/>
      <c r="H287" s="77">
        <f t="shared" si="45"/>
        <v>0</v>
      </c>
      <c r="I287" s="58"/>
      <c r="J287" s="35">
        <f t="shared" si="46"/>
        <v>0</v>
      </c>
      <c r="K287" s="58"/>
      <c r="L287" s="83">
        <f t="shared" si="47"/>
        <v>74.724976952962422</v>
      </c>
      <c r="M287" s="65"/>
      <c r="N287" s="35">
        <f t="shared" si="48"/>
        <v>0</v>
      </c>
      <c r="O287" s="35">
        <f t="shared" si="49"/>
        <v>0</v>
      </c>
      <c r="P287" s="35">
        <f t="shared" si="50"/>
        <v>0</v>
      </c>
      <c r="Q287" s="58"/>
      <c r="R287" s="35">
        <f t="shared" si="51"/>
        <v>-74.724976952962422</v>
      </c>
      <c r="S287" s="66"/>
      <c r="T287" s="89">
        <f t="shared" si="52"/>
        <v>8.8305873044639771E-2</v>
      </c>
      <c r="U287" s="90">
        <f t="shared" si="53"/>
        <v>1.3883058730446396</v>
      </c>
    </row>
    <row r="288" spans="1:21">
      <c r="A288" s="74">
        <v>36796</v>
      </c>
      <c r="B288" s="75">
        <v>0</v>
      </c>
      <c r="C288" s="76">
        <v>2.8482152370464114E-3</v>
      </c>
      <c r="D288" s="77">
        <f t="shared" si="54"/>
        <v>1.4845696241969917</v>
      </c>
      <c r="E288" s="35">
        <f t="shared" si="55"/>
        <v>14691.392483939831</v>
      </c>
      <c r="F288" s="117"/>
      <c r="G288" s="58"/>
      <c r="H288" s="77">
        <f t="shared" si="45"/>
        <v>0</v>
      </c>
      <c r="I288" s="58"/>
      <c r="J288" s="35">
        <f t="shared" si="46"/>
        <v>0</v>
      </c>
      <c r="K288" s="58"/>
      <c r="L288" s="83">
        <f t="shared" si="47"/>
        <v>56.964304740928227</v>
      </c>
      <c r="M288" s="65"/>
      <c r="N288" s="35">
        <f t="shared" si="48"/>
        <v>0</v>
      </c>
      <c r="O288" s="35">
        <f t="shared" si="49"/>
        <v>0</v>
      </c>
      <c r="P288" s="35">
        <f t="shared" si="50"/>
        <v>0</v>
      </c>
      <c r="Q288" s="58"/>
      <c r="R288" s="35">
        <f t="shared" si="51"/>
        <v>-56.964304740928227</v>
      </c>
      <c r="S288" s="66"/>
      <c r="T288" s="89">
        <f t="shared" si="52"/>
        <v>8.4569624196991766E-2</v>
      </c>
      <c r="U288" s="90">
        <f t="shared" si="53"/>
        <v>1.3845696241969916</v>
      </c>
    </row>
    <row r="289" spans="1:21">
      <c r="A289" s="74">
        <v>36797</v>
      </c>
      <c r="B289" s="75">
        <v>0</v>
      </c>
      <c r="C289" s="76">
        <v>3.7002022679510525E-3</v>
      </c>
      <c r="D289" s="77">
        <f t="shared" si="54"/>
        <v>1.4817214089599453</v>
      </c>
      <c r="E289" s="35">
        <f t="shared" si="55"/>
        <v>14634.428179198903</v>
      </c>
      <c r="F289" s="117"/>
      <c r="G289" s="58"/>
      <c r="H289" s="77">
        <f t="shared" si="45"/>
        <v>0</v>
      </c>
      <c r="I289" s="58"/>
      <c r="J289" s="35">
        <f t="shared" si="46"/>
        <v>0</v>
      </c>
      <c r="K289" s="58"/>
      <c r="L289" s="83">
        <f t="shared" si="47"/>
        <v>74.004045359021049</v>
      </c>
      <c r="M289" s="65"/>
      <c r="N289" s="35">
        <f t="shared" si="48"/>
        <v>0</v>
      </c>
      <c r="O289" s="35">
        <f t="shared" si="49"/>
        <v>0</v>
      </c>
      <c r="P289" s="35">
        <f t="shared" si="50"/>
        <v>0</v>
      </c>
      <c r="Q289" s="58"/>
      <c r="R289" s="35">
        <f t="shared" si="51"/>
        <v>-74.004045359021049</v>
      </c>
      <c r="S289" s="66"/>
      <c r="T289" s="89">
        <f t="shared" si="52"/>
        <v>8.1721408959945396E-2</v>
      </c>
      <c r="U289" s="90">
        <f t="shared" si="53"/>
        <v>1.3817214089599452</v>
      </c>
    </row>
    <row r="290" spans="1:21">
      <c r="A290" s="74">
        <v>36798</v>
      </c>
      <c r="B290" s="75">
        <v>1.524E-3</v>
      </c>
      <c r="C290" s="76">
        <v>3.7080510681654077E-3</v>
      </c>
      <c r="D290" s="77">
        <f t="shared" si="54"/>
        <v>1.4780212066919942</v>
      </c>
      <c r="E290" s="35">
        <f t="shared" si="55"/>
        <v>14560.424133839882</v>
      </c>
      <c r="F290" s="117"/>
      <c r="G290" s="58"/>
      <c r="H290" s="77">
        <f t="shared" si="45"/>
        <v>30.48</v>
      </c>
      <c r="I290" s="58"/>
      <c r="J290" s="35">
        <f t="shared" si="46"/>
        <v>54.863999999999997</v>
      </c>
      <c r="K290" s="58"/>
      <c r="L290" s="83">
        <f t="shared" si="47"/>
        <v>74.161021363308151</v>
      </c>
      <c r="M290" s="65"/>
      <c r="N290" s="35">
        <f t="shared" si="48"/>
        <v>0</v>
      </c>
      <c r="O290" s="35">
        <f t="shared" si="49"/>
        <v>0</v>
      </c>
      <c r="P290" s="35">
        <f t="shared" si="50"/>
        <v>0</v>
      </c>
      <c r="Q290" s="58"/>
      <c r="R290" s="35">
        <f t="shared" si="51"/>
        <v>11.182978636691843</v>
      </c>
      <c r="S290" s="66"/>
      <c r="T290" s="89">
        <f t="shared" si="52"/>
        <v>7.8021206691994305E-2</v>
      </c>
      <c r="U290" s="90">
        <f t="shared" si="53"/>
        <v>1.3780212066919941</v>
      </c>
    </row>
    <row r="291" spans="1:21">
      <c r="A291" s="74">
        <v>36799</v>
      </c>
      <c r="B291" s="75">
        <v>0</v>
      </c>
      <c r="C291" s="76">
        <v>3.1299476318167839E-3</v>
      </c>
      <c r="D291" s="77">
        <f t="shared" si="54"/>
        <v>1.4785803556238286</v>
      </c>
      <c r="E291" s="35">
        <f t="shared" si="55"/>
        <v>14571.607112476575</v>
      </c>
      <c r="F291" s="117"/>
      <c r="G291" s="58"/>
      <c r="H291" s="77">
        <f t="shared" si="45"/>
        <v>0</v>
      </c>
      <c r="I291" s="58"/>
      <c r="J291" s="35">
        <f t="shared" si="46"/>
        <v>0</v>
      </c>
      <c r="K291" s="58"/>
      <c r="L291" s="83">
        <f t="shared" si="47"/>
        <v>62.598952636335675</v>
      </c>
      <c r="M291" s="65"/>
      <c r="N291" s="35">
        <f t="shared" si="48"/>
        <v>0</v>
      </c>
      <c r="O291" s="35">
        <f t="shared" si="49"/>
        <v>0</v>
      </c>
      <c r="P291" s="35">
        <f t="shared" si="50"/>
        <v>0</v>
      </c>
      <c r="Q291" s="58"/>
      <c r="R291" s="35">
        <f t="shared" si="51"/>
        <v>-62.598952636335675</v>
      </c>
      <c r="S291" s="66"/>
      <c r="T291" s="89">
        <f t="shared" si="52"/>
        <v>7.8580355623828702E-2</v>
      </c>
      <c r="U291" s="90">
        <f t="shared" si="53"/>
        <v>1.3785803556238285</v>
      </c>
    </row>
    <row r="292" spans="1:21">
      <c r="A292" s="74">
        <v>36800</v>
      </c>
      <c r="B292" s="75">
        <v>0</v>
      </c>
      <c r="C292" s="76">
        <v>3.5331847061014061E-3</v>
      </c>
      <c r="D292" s="77">
        <f t="shared" si="54"/>
        <v>1.4754504079920119</v>
      </c>
      <c r="E292" s="35">
        <f t="shared" si="55"/>
        <v>14509.008159840239</v>
      </c>
      <c r="F292" s="117"/>
      <c r="G292" s="58"/>
      <c r="H292" s="77">
        <f t="shared" si="45"/>
        <v>0</v>
      </c>
      <c r="I292" s="58"/>
      <c r="J292" s="35">
        <f t="shared" si="46"/>
        <v>0</v>
      </c>
      <c r="K292" s="58"/>
      <c r="L292" s="83">
        <f t="shared" si="47"/>
        <v>70.663694122028119</v>
      </c>
      <c r="M292" s="65"/>
      <c r="N292" s="35">
        <f t="shared" si="48"/>
        <v>0</v>
      </c>
      <c r="O292" s="35">
        <f t="shared" si="49"/>
        <v>0</v>
      </c>
      <c r="P292" s="35">
        <f t="shared" si="50"/>
        <v>0</v>
      </c>
      <c r="Q292" s="58"/>
      <c r="R292" s="35">
        <f t="shared" si="51"/>
        <v>-70.663694122028119</v>
      </c>
      <c r="S292" s="66"/>
      <c r="T292" s="89">
        <f t="shared" si="52"/>
        <v>7.545040799201197E-2</v>
      </c>
      <c r="U292" s="90">
        <f t="shared" si="53"/>
        <v>1.3754504079920118</v>
      </c>
    </row>
    <row r="293" spans="1:21">
      <c r="A293" s="74">
        <v>36801</v>
      </c>
      <c r="B293" s="75">
        <v>0</v>
      </c>
      <c r="C293" s="76">
        <v>3.8033733949907234E-3</v>
      </c>
      <c r="D293" s="77">
        <f t="shared" si="54"/>
        <v>1.4719172232859106</v>
      </c>
      <c r="E293" s="35">
        <f t="shared" si="55"/>
        <v>14438.344465718212</v>
      </c>
      <c r="F293" s="117"/>
      <c r="G293" s="58"/>
      <c r="H293" s="77">
        <f t="shared" si="45"/>
        <v>0</v>
      </c>
      <c r="I293" s="58"/>
      <c r="J293" s="35">
        <f t="shared" si="46"/>
        <v>0</v>
      </c>
      <c r="K293" s="58"/>
      <c r="L293" s="83">
        <f t="shared" si="47"/>
        <v>76.067467899814474</v>
      </c>
      <c r="M293" s="65"/>
      <c r="N293" s="35">
        <f t="shared" si="48"/>
        <v>0</v>
      </c>
      <c r="O293" s="35">
        <f t="shared" si="49"/>
        <v>0</v>
      </c>
      <c r="P293" s="35">
        <f t="shared" si="50"/>
        <v>0</v>
      </c>
      <c r="Q293" s="58"/>
      <c r="R293" s="35">
        <f t="shared" si="51"/>
        <v>-76.067467899814474</v>
      </c>
      <c r="S293" s="66"/>
      <c r="T293" s="89">
        <f t="shared" si="52"/>
        <v>7.1917223285910659E-2</v>
      </c>
      <c r="U293" s="90">
        <f t="shared" si="53"/>
        <v>1.3719172232859105</v>
      </c>
    </row>
    <row r="294" spans="1:21">
      <c r="A294" s="74">
        <v>36802</v>
      </c>
      <c r="B294" s="75">
        <v>0</v>
      </c>
      <c r="C294" s="76">
        <v>4.0995929320184372E-3</v>
      </c>
      <c r="D294" s="77">
        <f t="shared" si="54"/>
        <v>1.4681138498909199</v>
      </c>
      <c r="E294" s="35">
        <f t="shared" si="55"/>
        <v>14362.276997818397</v>
      </c>
      <c r="F294" s="117"/>
      <c r="G294" s="58"/>
      <c r="H294" s="77">
        <f t="shared" si="45"/>
        <v>0</v>
      </c>
      <c r="I294" s="58"/>
      <c r="J294" s="35">
        <f t="shared" si="46"/>
        <v>0</v>
      </c>
      <c r="K294" s="58"/>
      <c r="L294" s="83">
        <f t="shared" si="47"/>
        <v>81.991858640368747</v>
      </c>
      <c r="M294" s="65"/>
      <c r="N294" s="35">
        <f t="shared" si="48"/>
        <v>0</v>
      </c>
      <c r="O294" s="35">
        <f t="shared" si="49"/>
        <v>0</v>
      </c>
      <c r="P294" s="35">
        <f t="shared" si="50"/>
        <v>0</v>
      </c>
      <c r="Q294" s="58"/>
      <c r="R294" s="35">
        <f t="shared" si="51"/>
        <v>-81.991858640368747</v>
      </c>
      <c r="S294" s="66"/>
      <c r="T294" s="89">
        <f t="shared" si="52"/>
        <v>6.8113849890919953E-2</v>
      </c>
      <c r="U294" s="90">
        <f t="shared" si="53"/>
        <v>1.3681138498909198</v>
      </c>
    </row>
    <row r="295" spans="1:21">
      <c r="A295" s="74">
        <v>36803</v>
      </c>
      <c r="B295" s="75">
        <v>0</v>
      </c>
      <c r="C295" s="76">
        <v>3.5352336954186142E-3</v>
      </c>
      <c r="D295" s="77">
        <f t="shared" si="54"/>
        <v>1.4640142569589014</v>
      </c>
      <c r="E295" s="35">
        <f t="shared" si="55"/>
        <v>14280.285139178028</v>
      </c>
      <c r="F295" s="117"/>
      <c r="G295" s="58"/>
      <c r="H295" s="77">
        <f t="shared" si="45"/>
        <v>0</v>
      </c>
      <c r="I295" s="58"/>
      <c r="J295" s="35">
        <f t="shared" si="46"/>
        <v>0</v>
      </c>
      <c r="K295" s="58"/>
      <c r="L295" s="83">
        <f t="shared" si="47"/>
        <v>70.704673908372285</v>
      </c>
      <c r="M295" s="65"/>
      <c r="N295" s="35">
        <f t="shared" si="48"/>
        <v>0</v>
      </c>
      <c r="O295" s="35">
        <f t="shared" si="49"/>
        <v>0</v>
      </c>
      <c r="P295" s="35">
        <f t="shared" si="50"/>
        <v>0</v>
      </c>
      <c r="Q295" s="58"/>
      <c r="R295" s="35">
        <f t="shared" si="51"/>
        <v>-70.704673908372285</v>
      </c>
      <c r="S295" s="66"/>
      <c r="T295" s="89">
        <f t="shared" si="52"/>
        <v>6.4014256958901505E-2</v>
      </c>
      <c r="U295" s="90">
        <f t="shared" si="53"/>
        <v>1.3640142569589013</v>
      </c>
    </row>
    <row r="296" spans="1:21">
      <c r="A296" s="74">
        <v>36804</v>
      </c>
      <c r="B296" s="75">
        <v>0</v>
      </c>
      <c r="C296" s="76">
        <v>4.2414730871125203E-3</v>
      </c>
      <c r="D296" s="77">
        <f t="shared" si="54"/>
        <v>1.4604790232634828</v>
      </c>
      <c r="E296" s="35">
        <f t="shared" si="55"/>
        <v>14209.580465269655</v>
      </c>
      <c r="F296" s="117"/>
      <c r="G296" s="58"/>
      <c r="H296" s="77">
        <f t="shared" si="45"/>
        <v>0</v>
      </c>
      <c r="I296" s="58"/>
      <c r="J296" s="35">
        <f t="shared" si="46"/>
        <v>0</v>
      </c>
      <c r="K296" s="58"/>
      <c r="L296" s="83">
        <f t="shared" si="47"/>
        <v>84.829461742250402</v>
      </c>
      <c r="M296" s="65"/>
      <c r="N296" s="35">
        <f t="shared" si="48"/>
        <v>0</v>
      </c>
      <c r="O296" s="35">
        <f t="shared" si="49"/>
        <v>0</v>
      </c>
      <c r="P296" s="35">
        <f t="shared" si="50"/>
        <v>0</v>
      </c>
      <c r="Q296" s="58"/>
      <c r="R296" s="35">
        <f t="shared" si="51"/>
        <v>-84.829461742250402</v>
      </c>
      <c r="S296" s="66"/>
      <c r="T296" s="89">
        <f t="shared" si="52"/>
        <v>6.0479023263482867E-2</v>
      </c>
      <c r="U296" s="90">
        <f t="shared" si="53"/>
        <v>1.3604790232634827</v>
      </c>
    </row>
    <row r="297" spans="1:21">
      <c r="A297" s="74">
        <v>36805</v>
      </c>
      <c r="B297" s="75">
        <v>1.7271999999999999E-2</v>
      </c>
      <c r="C297" s="76">
        <v>3.6282402520257219E-3</v>
      </c>
      <c r="D297" s="77">
        <f t="shared" si="54"/>
        <v>1.45623755017637</v>
      </c>
      <c r="E297" s="35">
        <f t="shared" si="55"/>
        <v>14124.751003527404</v>
      </c>
      <c r="F297" s="117"/>
      <c r="G297" s="58"/>
      <c r="H297" s="77">
        <f t="shared" si="45"/>
        <v>345.44</v>
      </c>
      <c r="I297" s="58"/>
      <c r="J297" s="35">
        <f t="shared" si="46"/>
        <v>621.79199999999992</v>
      </c>
      <c r="K297" s="58"/>
      <c r="L297" s="83">
        <f t="shared" si="47"/>
        <v>72.564805040514443</v>
      </c>
      <c r="M297" s="65"/>
      <c r="N297" s="35">
        <f t="shared" si="48"/>
        <v>0</v>
      </c>
      <c r="O297" s="35">
        <f t="shared" si="49"/>
        <v>0</v>
      </c>
      <c r="P297" s="35">
        <f t="shared" si="50"/>
        <v>0</v>
      </c>
      <c r="Q297" s="58"/>
      <c r="R297" s="35">
        <f t="shared" si="51"/>
        <v>894.66719495948553</v>
      </c>
      <c r="S297" s="66"/>
      <c r="T297" s="89">
        <f t="shared" si="52"/>
        <v>5.623755017637011E-2</v>
      </c>
      <c r="U297" s="90">
        <f t="shared" si="53"/>
        <v>1.3562375501763699</v>
      </c>
    </row>
    <row r="298" spans="1:21">
      <c r="A298" s="74">
        <v>36806</v>
      </c>
      <c r="B298" s="75">
        <v>0</v>
      </c>
      <c r="C298" s="76">
        <v>2.7277099813160038E-3</v>
      </c>
      <c r="D298" s="77">
        <f t="shared" si="54"/>
        <v>1.5009709099243447</v>
      </c>
      <c r="E298" s="35">
        <f t="shared" si="55"/>
        <v>15019.41819848689</v>
      </c>
      <c r="F298" s="117"/>
      <c r="G298" s="58"/>
      <c r="H298" s="77">
        <f t="shared" si="45"/>
        <v>0</v>
      </c>
      <c r="I298" s="58"/>
      <c r="J298" s="35">
        <f t="shared" si="46"/>
        <v>0</v>
      </c>
      <c r="K298" s="58"/>
      <c r="L298" s="83">
        <f t="shared" si="47"/>
        <v>54.554199626320077</v>
      </c>
      <c r="M298" s="65"/>
      <c r="N298" s="35">
        <f t="shared" si="48"/>
        <v>4.631179837845429</v>
      </c>
      <c r="O298" s="35">
        <f t="shared" si="49"/>
        <v>19.418198486893523</v>
      </c>
      <c r="P298" s="35">
        <f t="shared" si="50"/>
        <v>4.631179837845429</v>
      </c>
      <c r="Q298" s="58"/>
      <c r="R298" s="35">
        <f t="shared" si="51"/>
        <v>-59.185379464165507</v>
      </c>
      <c r="S298" s="66"/>
      <c r="T298" s="89">
        <f t="shared" si="52"/>
        <v>0.10097090992434476</v>
      </c>
      <c r="U298" s="90">
        <f t="shared" si="53"/>
        <v>1.4009709099243446</v>
      </c>
    </row>
    <row r="299" spans="1:21">
      <c r="A299" s="74">
        <v>36807</v>
      </c>
      <c r="B299" s="75">
        <v>0</v>
      </c>
      <c r="C299" s="76">
        <v>3.0434329639287168E-3</v>
      </c>
      <c r="D299" s="77">
        <f t="shared" si="54"/>
        <v>1.4980116409511364</v>
      </c>
      <c r="E299" s="35">
        <f t="shared" si="55"/>
        <v>14960.232819022725</v>
      </c>
      <c r="F299" s="117"/>
      <c r="G299" s="58"/>
      <c r="H299" s="77">
        <f t="shared" si="45"/>
        <v>0</v>
      </c>
      <c r="I299" s="58"/>
      <c r="J299" s="35">
        <f t="shared" si="46"/>
        <v>0</v>
      </c>
      <c r="K299" s="58"/>
      <c r="L299" s="83">
        <f t="shared" si="47"/>
        <v>60.868659278574334</v>
      </c>
      <c r="M299" s="65"/>
      <c r="N299" s="35">
        <f t="shared" si="48"/>
        <v>0</v>
      </c>
      <c r="O299" s="35">
        <f t="shared" si="49"/>
        <v>0</v>
      </c>
      <c r="P299" s="35">
        <f t="shared" si="50"/>
        <v>0</v>
      </c>
      <c r="Q299" s="58"/>
      <c r="R299" s="35">
        <f t="shared" si="51"/>
        <v>-60.868659278574334</v>
      </c>
      <c r="S299" s="66"/>
      <c r="T299" s="89">
        <f t="shared" si="52"/>
        <v>9.8011640951136458E-2</v>
      </c>
      <c r="U299" s="90">
        <f t="shared" si="53"/>
        <v>1.3980116409511363</v>
      </c>
    </row>
    <row r="300" spans="1:21">
      <c r="A300" s="74">
        <v>36808</v>
      </c>
      <c r="B300" s="75">
        <v>0</v>
      </c>
      <c r="C300" s="76">
        <v>2.6541181473907082E-3</v>
      </c>
      <c r="D300" s="77">
        <f t="shared" si="54"/>
        <v>1.4949682079872078</v>
      </c>
      <c r="E300" s="35">
        <f t="shared" si="55"/>
        <v>14899.364159744151</v>
      </c>
      <c r="F300" s="117"/>
      <c r="G300" s="58"/>
      <c r="H300" s="77">
        <f t="shared" si="45"/>
        <v>0</v>
      </c>
      <c r="I300" s="58"/>
      <c r="J300" s="35">
        <f t="shared" si="46"/>
        <v>0</v>
      </c>
      <c r="K300" s="58"/>
      <c r="L300" s="83">
        <f t="shared" si="47"/>
        <v>53.082362947814161</v>
      </c>
      <c r="M300" s="65"/>
      <c r="N300" s="35">
        <f t="shared" si="48"/>
        <v>0</v>
      </c>
      <c r="O300" s="35">
        <f t="shared" si="49"/>
        <v>0</v>
      </c>
      <c r="P300" s="35">
        <f t="shared" si="50"/>
        <v>0</v>
      </c>
      <c r="Q300" s="58"/>
      <c r="R300" s="35">
        <f t="shared" si="51"/>
        <v>-53.082362947814161</v>
      </c>
      <c r="S300" s="66"/>
      <c r="T300" s="89">
        <f t="shared" si="52"/>
        <v>9.4968207987207842E-2</v>
      </c>
      <c r="U300" s="90">
        <f t="shared" si="53"/>
        <v>1.3949682079872077</v>
      </c>
    </row>
    <row r="301" spans="1:21">
      <c r="A301" s="74">
        <v>36809</v>
      </c>
      <c r="B301" s="75">
        <v>0</v>
      </c>
      <c r="C301" s="76">
        <v>2.8307677868897193E-3</v>
      </c>
      <c r="D301" s="77">
        <f t="shared" si="54"/>
        <v>1.4923140898398168</v>
      </c>
      <c r="E301" s="35">
        <f t="shared" si="55"/>
        <v>14846.281796796336</v>
      </c>
      <c r="F301" s="117"/>
      <c r="G301" s="58"/>
      <c r="H301" s="77">
        <f t="shared" si="45"/>
        <v>0</v>
      </c>
      <c r="I301" s="58"/>
      <c r="J301" s="35">
        <f t="shared" si="46"/>
        <v>0</v>
      </c>
      <c r="K301" s="58"/>
      <c r="L301" s="83">
        <f t="shared" si="47"/>
        <v>56.615355737794388</v>
      </c>
      <c r="M301" s="65"/>
      <c r="N301" s="35">
        <f t="shared" si="48"/>
        <v>0</v>
      </c>
      <c r="O301" s="35">
        <f t="shared" si="49"/>
        <v>0</v>
      </c>
      <c r="P301" s="35">
        <f t="shared" si="50"/>
        <v>0</v>
      </c>
      <c r="Q301" s="58"/>
      <c r="R301" s="35">
        <f t="shared" si="51"/>
        <v>-56.615355737794388</v>
      </c>
      <c r="S301" s="66"/>
      <c r="T301" s="89">
        <f t="shared" si="52"/>
        <v>9.2314089839816926E-2</v>
      </c>
      <c r="U301" s="90">
        <f t="shared" si="53"/>
        <v>1.3923140898398167</v>
      </c>
    </row>
    <row r="302" spans="1:21">
      <c r="A302" s="74">
        <v>36810</v>
      </c>
      <c r="B302" s="75">
        <v>0</v>
      </c>
      <c r="C302" s="76">
        <v>3.4491209603275006E-3</v>
      </c>
      <c r="D302" s="77">
        <f t="shared" si="54"/>
        <v>1.4894833220529271</v>
      </c>
      <c r="E302" s="35">
        <f t="shared" si="55"/>
        <v>14789.666441058542</v>
      </c>
      <c r="F302" s="117"/>
      <c r="G302" s="58"/>
      <c r="H302" s="77">
        <f t="shared" si="45"/>
        <v>0</v>
      </c>
      <c r="I302" s="58"/>
      <c r="J302" s="35">
        <f t="shared" si="46"/>
        <v>0</v>
      </c>
      <c r="K302" s="58"/>
      <c r="L302" s="83">
        <f t="shared" si="47"/>
        <v>68.98241920655002</v>
      </c>
      <c r="M302" s="65"/>
      <c r="N302" s="35">
        <f t="shared" si="48"/>
        <v>0</v>
      </c>
      <c r="O302" s="35">
        <f t="shared" si="49"/>
        <v>0</v>
      </c>
      <c r="P302" s="35">
        <f t="shared" si="50"/>
        <v>0</v>
      </c>
      <c r="Q302" s="58"/>
      <c r="R302" s="35">
        <f t="shared" si="51"/>
        <v>-68.98241920655002</v>
      </c>
      <c r="S302" s="66"/>
      <c r="T302" s="89">
        <f t="shared" si="52"/>
        <v>8.9483322052927194E-2</v>
      </c>
      <c r="U302" s="90">
        <f t="shared" si="53"/>
        <v>1.389483322052927</v>
      </c>
    </row>
    <row r="303" spans="1:21">
      <c r="A303" s="74">
        <v>36811</v>
      </c>
      <c r="B303" s="75">
        <v>0</v>
      </c>
      <c r="C303" s="76">
        <v>3.5610882673691602E-3</v>
      </c>
      <c r="D303" s="77">
        <f t="shared" si="54"/>
        <v>1.4860342010925998</v>
      </c>
      <c r="E303" s="35">
        <f t="shared" si="55"/>
        <v>14720.684021851992</v>
      </c>
      <c r="F303" s="117"/>
      <c r="G303" s="58"/>
      <c r="H303" s="77">
        <f t="shared" si="45"/>
        <v>0</v>
      </c>
      <c r="I303" s="58"/>
      <c r="J303" s="35">
        <f t="shared" si="46"/>
        <v>0</v>
      </c>
      <c r="K303" s="58"/>
      <c r="L303" s="83">
        <f t="shared" si="47"/>
        <v>71.221765347383212</v>
      </c>
      <c r="M303" s="65"/>
      <c r="N303" s="35">
        <f t="shared" si="48"/>
        <v>0</v>
      </c>
      <c r="O303" s="35">
        <f t="shared" si="49"/>
        <v>0</v>
      </c>
      <c r="P303" s="35">
        <f t="shared" si="50"/>
        <v>0</v>
      </c>
      <c r="Q303" s="58"/>
      <c r="R303" s="35">
        <f t="shared" si="51"/>
        <v>-71.221765347383212</v>
      </c>
      <c r="S303" s="66"/>
      <c r="T303" s="89">
        <f t="shared" si="52"/>
        <v>8.6034201092599849E-2</v>
      </c>
      <c r="U303" s="90">
        <f t="shared" si="53"/>
        <v>1.3860342010925997</v>
      </c>
    </row>
    <row r="304" spans="1:21">
      <c r="A304" s="74">
        <v>36812</v>
      </c>
      <c r="B304" s="75">
        <v>0</v>
      </c>
      <c r="C304" s="76">
        <v>3.6332304760142708E-3</v>
      </c>
      <c r="D304" s="77">
        <f t="shared" si="54"/>
        <v>1.4824731128252304</v>
      </c>
      <c r="E304" s="35">
        <f t="shared" si="55"/>
        <v>14649.462256504608</v>
      </c>
      <c r="F304" s="117"/>
      <c r="G304" s="58"/>
      <c r="H304" s="77">
        <f t="shared" si="45"/>
        <v>0</v>
      </c>
      <c r="I304" s="58"/>
      <c r="J304" s="35">
        <f t="shared" si="46"/>
        <v>0</v>
      </c>
      <c r="K304" s="58"/>
      <c r="L304" s="83">
        <f t="shared" si="47"/>
        <v>72.66460952028541</v>
      </c>
      <c r="M304" s="65"/>
      <c r="N304" s="35">
        <f t="shared" si="48"/>
        <v>0</v>
      </c>
      <c r="O304" s="35">
        <f t="shared" si="49"/>
        <v>0</v>
      </c>
      <c r="P304" s="35">
        <f t="shared" si="50"/>
        <v>0</v>
      </c>
      <c r="Q304" s="58"/>
      <c r="R304" s="35">
        <f t="shared" si="51"/>
        <v>-72.66460952028541</v>
      </c>
      <c r="S304" s="66"/>
      <c r="T304" s="89">
        <f t="shared" si="52"/>
        <v>8.247311282523051E-2</v>
      </c>
      <c r="U304" s="90">
        <f t="shared" si="53"/>
        <v>1.3824731128252303</v>
      </c>
    </row>
    <row r="305" spans="1:21">
      <c r="A305" s="74">
        <v>36813</v>
      </c>
      <c r="B305" s="75">
        <v>0</v>
      </c>
      <c r="C305" s="76">
        <v>3.8005934794591544E-3</v>
      </c>
      <c r="D305" s="77">
        <f t="shared" si="54"/>
        <v>1.4788398823492162</v>
      </c>
      <c r="E305" s="35">
        <f t="shared" si="55"/>
        <v>14576.797646984323</v>
      </c>
      <c r="F305" s="117"/>
      <c r="G305" s="58"/>
      <c r="H305" s="77">
        <f t="shared" si="45"/>
        <v>0</v>
      </c>
      <c r="I305" s="58"/>
      <c r="J305" s="35">
        <f t="shared" si="46"/>
        <v>0</v>
      </c>
      <c r="K305" s="58"/>
      <c r="L305" s="83">
        <f t="shared" si="47"/>
        <v>76.011869589183092</v>
      </c>
      <c r="M305" s="65"/>
      <c r="N305" s="35">
        <f t="shared" si="48"/>
        <v>0</v>
      </c>
      <c r="O305" s="35">
        <f t="shared" si="49"/>
        <v>0</v>
      </c>
      <c r="P305" s="35">
        <f t="shared" si="50"/>
        <v>0</v>
      </c>
      <c r="Q305" s="58"/>
      <c r="R305" s="35">
        <f t="shared" si="51"/>
        <v>-76.011869589183092</v>
      </c>
      <c r="S305" s="66"/>
      <c r="T305" s="89">
        <f t="shared" si="52"/>
        <v>7.8839882349216239E-2</v>
      </c>
      <c r="U305" s="90">
        <f t="shared" si="53"/>
        <v>1.3788398823492161</v>
      </c>
    </row>
    <row r="306" spans="1:21">
      <c r="A306" s="74">
        <v>36814</v>
      </c>
      <c r="B306" s="75">
        <v>0</v>
      </c>
      <c r="C306" s="76">
        <v>3.9496324725755072E-3</v>
      </c>
      <c r="D306" s="77">
        <f t="shared" si="54"/>
        <v>1.475039288869757</v>
      </c>
      <c r="E306" s="35">
        <f t="shared" si="55"/>
        <v>14500.78577739514</v>
      </c>
      <c r="F306" s="117"/>
      <c r="G306" s="58"/>
      <c r="H306" s="77">
        <f t="shared" si="45"/>
        <v>0</v>
      </c>
      <c r="I306" s="58"/>
      <c r="J306" s="35">
        <f t="shared" si="46"/>
        <v>0</v>
      </c>
      <c r="K306" s="58"/>
      <c r="L306" s="83">
        <f t="shared" si="47"/>
        <v>78.992649451510147</v>
      </c>
      <c r="M306" s="65"/>
      <c r="N306" s="35">
        <f t="shared" si="48"/>
        <v>0</v>
      </c>
      <c r="O306" s="35">
        <f t="shared" si="49"/>
        <v>0</v>
      </c>
      <c r="P306" s="35">
        <f t="shared" si="50"/>
        <v>0</v>
      </c>
      <c r="Q306" s="58"/>
      <c r="R306" s="35">
        <f t="shared" si="51"/>
        <v>-78.992649451510147</v>
      </c>
      <c r="S306" s="66"/>
      <c r="T306" s="89">
        <f t="shared" si="52"/>
        <v>7.5039288869757081E-2</v>
      </c>
      <c r="U306" s="90">
        <f t="shared" si="53"/>
        <v>1.3750392888697569</v>
      </c>
    </row>
    <row r="307" spans="1:21">
      <c r="A307" s="74">
        <v>36815</v>
      </c>
      <c r="B307" s="75">
        <v>0</v>
      </c>
      <c r="C307" s="76">
        <v>4.0619705705870618E-3</v>
      </c>
      <c r="D307" s="77">
        <f t="shared" si="54"/>
        <v>1.4710896563971816</v>
      </c>
      <c r="E307" s="35">
        <f t="shared" si="55"/>
        <v>14421.793127943631</v>
      </c>
      <c r="F307" s="117"/>
      <c r="G307" s="58"/>
      <c r="H307" s="77">
        <f t="shared" si="45"/>
        <v>0</v>
      </c>
      <c r="I307" s="58"/>
      <c r="J307" s="35">
        <f t="shared" si="46"/>
        <v>0</v>
      </c>
      <c r="K307" s="58"/>
      <c r="L307" s="83">
        <f t="shared" si="47"/>
        <v>81.23941141174123</v>
      </c>
      <c r="M307" s="65"/>
      <c r="N307" s="35">
        <f t="shared" si="48"/>
        <v>0</v>
      </c>
      <c r="O307" s="35">
        <f t="shared" si="49"/>
        <v>0</v>
      </c>
      <c r="P307" s="35">
        <f t="shared" si="50"/>
        <v>0</v>
      </c>
      <c r="Q307" s="58"/>
      <c r="R307" s="35">
        <f t="shared" si="51"/>
        <v>-81.23941141174123</v>
      </c>
      <c r="S307" s="66"/>
      <c r="T307" s="89">
        <f t="shared" si="52"/>
        <v>7.1089656397181678E-2</v>
      </c>
      <c r="U307" s="90">
        <f t="shared" si="53"/>
        <v>1.3710896563971815</v>
      </c>
    </row>
    <row r="308" spans="1:21">
      <c r="A308" s="74">
        <v>36816</v>
      </c>
      <c r="B308" s="75">
        <v>0</v>
      </c>
      <c r="C308" s="76">
        <v>4.0387377845217268E-3</v>
      </c>
      <c r="D308" s="77">
        <f t="shared" si="54"/>
        <v>1.4670276858265945</v>
      </c>
      <c r="E308" s="35">
        <f t="shared" si="55"/>
        <v>14340.553716531889</v>
      </c>
      <c r="F308" s="117"/>
      <c r="G308" s="58"/>
      <c r="H308" s="77">
        <f t="shared" si="45"/>
        <v>0</v>
      </c>
      <c r="I308" s="58"/>
      <c r="J308" s="35">
        <f t="shared" si="46"/>
        <v>0</v>
      </c>
      <c r="K308" s="58"/>
      <c r="L308" s="83">
        <f t="shared" si="47"/>
        <v>80.774755690434532</v>
      </c>
      <c r="M308" s="65"/>
      <c r="N308" s="35">
        <f t="shared" si="48"/>
        <v>0</v>
      </c>
      <c r="O308" s="35">
        <f t="shared" si="49"/>
        <v>0</v>
      </c>
      <c r="P308" s="35">
        <f t="shared" si="50"/>
        <v>0</v>
      </c>
      <c r="Q308" s="58"/>
      <c r="R308" s="35">
        <f t="shared" si="51"/>
        <v>-80.774755690434532</v>
      </c>
      <c r="S308" s="66"/>
      <c r="T308" s="89">
        <f t="shared" si="52"/>
        <v>6.7027685826594574E-2</v>
      </c>
      <c r="U308" s="90">
        <f t="shared" si="53"/>
        <v>1.3670276858265944</v>
      </c>
    </row>
    <row r="309" spans="1:21">
      <c r="A309" s="74">
        <v>36817</v>
      </c>
      <c r="B309" s="75">
        <v>0</v>
      </c>
      <c r="C309" s="76">
        <v>4.2051154251735888E-3</v>
      </c>
      <c r="D309" s="77">
        <f t="shared" si="54"/>
        <v>1.4629889480420726</v>
      </c>
      <c r="E309" s="35">
        <f t="shared" si="55"/>
        <v>14259.778960841455</v>
      </c>
      <c r="F309" s="117"/>
      <c r="G309" s="58"/>
      <c r="H309" s="77">
        <f t="shared" si="45"/>
        <v>0</v>
      </c>
      <c r="I309" s="58"/>
      <c r="J309" s="35">
        <f t="shared" si="46"/>
        <v>0</v>
      </c>
      <c r="K309" s="58"/>
      <c r="L309" s="83">
        <f t="shared" si="47"/>
        <v>84.102308503471775</v>
      </c>
      <c r="M309" s="65"/>
      <c r="N309" s="35">
        <f t="shared" si="48"/>
        <v>0</v>
      </c>
      <c r="O309" s="35">
        <f t="shared" si="49"/>
        <v>0</v>
      </c>
      <c r="P309" s="35">
        <f t="shared" si="50"/>
        <v>0</v>
      </c>
      <c r="Q309" s="58"/>
      <c r="R309" s="35">
        <f t="shared" si="51"/>
        <v>-84.102308503471775</v>
      </c>
      <c r="S309" s="66"/>
      <c r="T309" s="89">
        <f t="shared" si="52"/>
        <v>6.2988948042072668E-2</v>
      </c>
      <c r="U309" s="90">
        <f t="shared" si="53"/>
        <v>1.3629889480420725</v>
      </c>
    </row>
    <row r="310" spans="1:21">
      <c r="A310" s="74">
        <v>36818</v>
      </c>
      <c r="B310" s="75">
        <v>0</v>
      </c>
      <c r="C310" s="76">
        <v>3.9234474946720169E-3</v>
      </c>
      <c r="D310" s="77">
        <f t="shared" si="54"/>
        <v>1.4587838326168991</v>
      </c>
      <c r="E310" s="35">
        <f t="shared" si="55"/>
        <v>14175.676652337983</v>
      </c>
      <c r="F310" s="117"/>
      <c r="G310" s="58"/>
      <c r="H310" s="77">
        <f t="shared" si="45"/>
        <v>0</v>
      </c>
      <c r="I310" s="58"/>
      <c r="J310" s="35">
        <f t="shared" si="46"/>
        <v>0</v>
      </c>
      <c r="K310" s="58"/>
      <c r="L310" s="83">
        <f t="shared" si="47"/>
        <v>78.468949893440339</v>
      </c>
      <c r="M310" s="65"/>
      <c r="N310" s="35">
        <f t="shared" si="48"/>
        <v>0</v>
      </c>
      <c r="O310" s="35">
        <f t="shared" si="49"/>
        <v>0</v>
      </c>
      <c r="P310" s="35">
        <f t="shared" si="50"/>
        <v>0</v>
      </c>
      <c r="Q310" s="58"/>
      <c r="R310" s="35">
        <f t="shared" si="51"/>
        <v>-78.468949893440339</v>
      </c>
      <c r="S310" s="66"/>
      <c r="T310" s="89">
        <f t="shared" si="52"/>
        <v>5.8783832616899234E-2</v>
      </c>
      <c r="U310" s="90">
        <f t="shared" si="53"/>
        <v>1.3587838326168991</v>
      </c>
    </row>
    <row r="311" spans="1:21">
      <c r="A311" s="74">
        <v>36819</v>
      </c>
      <c r="B311" s="75">
        <v>0</v>
      </c>
      <c r="C311" s="76">
        <v>2.8327230855046347E-3</v>
      </c>
      <c r="D311" s="77">
        <f t="shared" si="54"/>
        <v>1.454860385122227</v>
      </c>
      <c r="E311" s="35">
        <f t="shared" si="55"/>
        <v>14097.207702444543</v>
      </c>
      <c r="F311" s="117"/>
      <c r="G311" s="58"/>
      <c r="H311" s="77">
        <f t="shared" si="45"/>
        <v>0</v>
      </c>
      <c r="I311" s="58"/>
      <c r="J311" s="35">
        <f t="shared" si="46"/>
        <v>0</v>
      </c>
      <c r="K311" s="58"/>
      <c r="L311" s="83">
        <f t="shared" si="47"/>
        <v>56.654461710092697</v>
      </c>
      <c r="M311" s="65"/>
      <c r="N311" s="35">
        <f t="shared" si="48"/>
        <v>0</v>
      </c>
      <c r="O311" s="35">
        <f t="shared" si="49"/>
        <v>0</v>
      </c>
      <c r="P311" s="35">
        <f t="shared" si="50"/>
        <v>0</v>
      </c>
      <c r="Q311" s="58"/>
      <c r="R311" s="35">
        <f t="shared" si="51"/>
        <v>-56.654461710092697</v>
      </c>
      <c r="S311" s="66"/>
      <c r="T311" s="89">
        <f t="shared" si="52"/>
        <v>5.4860385122227129E-2</v>
      </c>
      <c r="U311" s="90">
        <f t="shared" si="53"/>
        <v>1.354860385122227</v>
      </c>
    </row>
    <row r="312" spans="1:21">
      <c r="A312" s="74">
        <v>36820</v>
      </c>
      <c r="B312" s="75">
        <v>0</v>
      </c>
      <c r="C312" s="76">
        <v>3.4356348423335019E-3</v>
      </c>
      <c r="D312" s="77">
        <f t="shared" si="54"/>
        <v>1.4520276620367225</v>
      </c>
      <c r="E312" s="35">
        <f t="shared" si="55"/>
        <v>14040.553240734449</v>
      </c>
      <c r="F312" s="117"/>
      <c r="G312" s="58"/>
      <c r="H312" s="77">
        <f t="shared" si="45"/>
        <v>0</v>
      </c>
      <c r="I312" s="58"/>
      <c r="J312" s="35">
        <f t="shared" si="46"/>
        <v>0</v>
      </c>
      <c r="K312" s="58"/>
      <c r="L312" s="83">
        <f t="shared" si="47"/>
        <v>68.712696846670042</v>
      </c>
      <c r="M312" s="65"/>
      <c r="N312" s="35">
        <f t="shared" si="48"/>
        <v>0</v>
      </c>
      <c r="O312" s="35">
        <f t="shared" si="49"/>
        <v>0</v>
      </c>
      <c r="P312" s="35">
        <f t="shared" si="50"/>
        <v>0</v>
      </c>
      <c r="Q312" s="58"/>
      <c r="R312" s="35">
        <f t="shared" si="51"/>
        <v>-68.712696846670042</v>
      </c>
      <c r="S312" s="66"/>
      <c r="T312" s="89">
        <f t="shared" si="52"/>
        <v>5.2027662036722599E-2</v>
      </c>
      <c r="U312" s="90">
        <f t="shared" si="53"/>
        <v>1.3520276620367224</v>
      </c>
    </row>
    <row r="313" spans="1:21">
      <c r="A313" s="74">
        <v>36821</v>
      </c>
      <c r="B313" s="75">
        <v>0</v>
      </c>
      <c r="C313" s="76">
        <v>3.4950533652359371E-3</v>
      </c>
      <c r="D313" s="77">
        <f t="shared" si="54"/>
        <v>1.4485920271943888</v>
      </c>
      <c r="E313" s="35">
        <f t="shared" si="55"/>
        <v>13971.840543887778</v>
      </c>
      <c r="F313" s="117"/>
      <c r="G313" s="58"/>
      <c r="H313" s="77">
        <f t="shared" si="45"/>
        <v>0</v>
      </c>
      <c r="I313" s="58"/>
      <c r="J313" s="35">
        <f t="shared" si="46"/>
        <v>0</v>
      </c>
      <c r="K313" s="58"/>
      <c r="L313" s="83">
        <f t="shared" si="47"/>
        <v>69.901067304718737</v>
      </c>
      <c r="M313" s="65"/>
      <c r="N313" s="35">
        <f t="shared" si="48"/>
        <v>0</v>
      </c>
      <c r="O313" s="35">
        <f t="shared" si="49"/>
        <v>0</v>
      </c>
      <c r="P313" s="35">
        <f t="shared" si="50"/>
        <v>0</v>
      </c>
      <c r="Q313" s="58"/>
      <c r="R313" s="35">
        <f t="shared" si="51"/>
        <v>-69.901067304718737</v>
      </c>
      <c r="S313" s="66"/>
      <c r="T313" s="89">
        <f t="shared" si="52"/>
        <v>4.8592027194388931E-2</v>
      </c>
      <c r="U313" s="90">
        <f t="shared" si="53"/>
        <v>1.3485920271943888</v>
      </c>
    </row>
    <row r="314" spans="1:21">
      <c r="A314" s="74">
        <v>36822</v>
      </c>
      <c r="B314" s="75">
        <v>0</v>
      </c>
      <c r="C314" s="76">
        <v>2.8926199553482618E-3</v>
      </c>
      <c r="D314" s="77">
        <f t="shared" si="54"/>
        <v>1.445096973829153</v>
      </c>
      <c r="E314" s="35">
        <f t="shared" si="55"/>
        <v>13901.939476583058</v>
      </c>
      <c r="F314" s="117"/>
      <c r="G314" s="58"/>
      <c r="H314" s="77">
        <f t="shared" si="45"/>
        <v>0</v>
      </c>
      <c r="I314" s="58"/>
      <c r="J314" s="35">
        <f t="shared" si="46"/>
        <v>0</v>
      </c>
      <c r="K314" s="58"/>
      <c r="L314" s="83">
        <f t="shared" si="47"/>
        <v>57.852399106965237</v>
      </c>
      <c r="M314" s="65"/>
      <c r="N314" s="35">
        <f t="shared" si="48"/>
        <v>0</v>
      </c>
      <c r="O314" s="35">
        <f t="shared" si="49"/>
        <v>0</v>
      </c>
      <c r="P314" s="35">
        <f t="shared" si="50"/>
        <v>0</v>
      </c>
      <c r="Q314" s="58"/>
      <c r="R314" s="35">
        <f t="shared" si="51"/>
        <v>-57.852399106965237</v>
      </c>
      <c r="S314" s="66"/>
      <c r="T314" s="89">
        <f t="shared" si="52"/>
        <v>4.509697382915312E-2</v>
      </c>
      <c r="U314" s="90">
        <f t="shared" si="53"/>
        <v>1.3450969738291529</v>
      </c>
    </row>
    <row r="315" spans="1:21">
      <c r="A315" s="74">
        <v>36823</v>
      </c>
      <c r="B315" s="75">
        <v>5.0799999999999999E-4</v>
      </c>
      <c r="C315" s="76">
        <v>3.0067307288883195E-3</v>
      </c>
      <c r="D315" s="77">
        <f t="shared" si="54"/>
        <v>1.4422043538738045</v>
      </c>
      <c r="E315" s="35">
        <f t="shared" si="55"/>
        <v>13844.087077476093</v>
      </c>
      <c r="F315" s="117"/>
      <c r="G315" s="58"/>
      <c r="H315" s="77">
        <f t="shared" si="45"/>
        <v>10.16</v>
      </c>
      <c r="I315" s="58"/>
      <c r="J315" s="35">
        <f t="shared" si="46"/>
        <v>18.287999999999997</v>
      </c>
      <c r="K315" s="58"/>
      <c r="L315" s="83">
        <f t="shared" si="47"/>
        <v>60.134614577766392</v>
      </c>
      <c r="M315" s="65"/>
      <c r="N315" s="35">
        <f t="shared" si="48"/>
        <v>0</v>
      </c>
      <c r="O315" s="35">
        <f t="shared" si="49"/>
        <v>0</v>
      </c>
      <c r="P315" s="35">
        <f t="shared" si="50"/>
        <v>0</v>
      </c>
      <c r="Q315" s="58"/>
      <c r="R315" s="35">
        <f t="shared" si="51"/>
        <v>-31.686614577766395</v>
      </c>
      <c r="S315" s="66"/>
      <c r="T315" s="89">
        <f t="shared" si="52"/>
        <v>4.2204353873804612E-2</v>
      </c>
      <c r="U315" s="90">
        <f t="shared" si="53"/>
        <v>1.3422043538738044</v>
      </c>
    </row>
    <row r="316" spans="1:21">
      <c r="A316" s="74">
        <v>36824</v>
      </c>
      <c r="B316" s="75">
        <v>0</v>
      </c>
      <c r="C316" s="76">
        <v>3.3693241474312208E-3</v>
      </c>
      <c r="D316" s="77">
        <f t="shared" si="54"/>
        <v>1.4406200231449164</v>
      </c>
      <c r="E316" s="35">
        <f t="shared" si="55"/>
        <v>13812.400462898328</v>
      </c>
      <c r="F316" s="117"/>
      <c r="G316" s="58"/>
      <c r="H316" s="77">
        <f t="shared" si="45"/>
        <v>0</v>
      </c>
      <c r="I316" s="58"/>
      <c r="J316" s="35">
        <f t="shared" si="46"/>
        <v>0</v>
      </c>
      <c r="K316" s="58"/>
      <c r="L316" s="83">
        <f t="shared" si="47"/>
        <v>67.386482948624419</v>
      </c>
      <c r="M316" s="65"/>
      <c r="N316" s="35">
        <f t="shared" si="48"/>
        <v>0</v>
      </c>
      <c r="O316" s="35">
        <f t="shared" si="49"/>
        <v>0</v>
      </c>
      <c r="P316" s="35">
        <f t="shared" si="50"/>
        <v>0</v>
      </c>
      <c r="Q316" s="58"/>
      <c r="R316" s="35">
        <f t="shared" si="51"/>
        <v>-67.386482948624419</v>
      </c>
      <c r="S316" s="66"/>
      <c r="T316" s="89">
        <f t="shared" si="52"/>
        <v>4.0620023144916528E-2</v>
      </c>
      <c r="U316" s="90">
        <f t="shared" si="53"/>
        <v>1.3406200231449164</v>
      </c>
    </row>
    <row r="317" spans="1:21">
      <c r="A317" s="74">
        <v>36825</v>
      </c>
      <c r="B317" s="75">
        <v>0</v>
      </c>
      <c r="C317" s="76">
        <v>3.6320025128649871E-3</v>
      </c>
      <c r="D317" s="77">
        <f t="shared" si="54"/>
        <v>1.4372506989974851</v>
      </c>
      <c r="E317" s="35">
        <f t="shared" si="55"/>
        <v>13745.013979949703</v>
      </c>
      <c r="F317" s="117"/>
      <c r="G317" s="58"/>
      <c r="H317" s="77">
        <f t="shared" si="45"/>
        <v>0</v>
      </c>
      <c r="I317" s="58"/>
      <c r="J317" s="35">
        <f t="shared" si="46"/>
        <v>0</v>
      </c>
      <c r="K317" s="58"/>
      <c r="L317" s="83">
        <f t="shared" si="47"/>
        <v>72.640050257299748</v>
      </c>
      <c r="M317" s="65"/>
      <c r="N317" s="35">
        <f t="shared" si="48"/>
        <v>0</v>
      </c>
      <c r="O317" s="35">
        <f t="shared" si="49"/>
        <v>0</v>
      </c>
      <c r="P317" s="35">
        <f t="shared" si="50"/>
        <v>0</v>
      </c>
      <c r="Q317" s="58"/>
      <c r="R317" s="35">
        <f t="shared" si="51"/>
        <v>-72.640050257299748</v>
      </c>
      <c r="S317" s="66"/>
      <c r="T317" s="89">
        <f t="shared" si="52"/>
        <v>3.7250698997485232E-2</v>
      </c>
      <c r="U317" s="90">
        <f t="shared" si="53"/>
        <v>1.3372506989974851</v>
      </c>
    </row>
    <row r="318" spans="1:21">
      <c r="A318" s="74">
        <v>36826</v>
      </c>
      <c r="B318" s="75">
        <v>0</v>
      </c>
      <c r="C318" s="76">
        <v>3.4136935904671463E-3</v>
      </c>
      <c r="D318" s="77">
        <f t="shared" si="54"/>
        <v>1.4336186964846203</v>
      </c>
      <c r="E318" s="35">
        <f t="shared" si="55"/>
        <v>13672.373929692403</v>
      </c>
      <c r="F318" s="117"/>
      <c r="G318" s="58"/>
      <c r="H318" s="77">
        <f t="shared" si="45"/>
        <v>0</v>
      </c>
      <c r="I318" s="58"/>
      <c r="J318" s="35">
        <f t="shared" si="46"/>
        <v>0</v>
      </c>
      <c r="K318" s="58"/>
      <c r="L318" s="83">
        <f t="shared" si="47"/>
        <v>68.273871809342921</v>
      </c>
      <c r="M318" s="65"/>
      <c r="N318" s="35">
        <f t="shared" si="48"/>
        <v>0</v>
      </c>
      <c r="O318" s="35">
        <f t="shared" si="49"/>
        <v>0</v>
      </c>
      <c r="P318" s="35">
        <f t="shared" si="50"/>
        <v>0</v>
      </c>
      <c r="Q318" s="58"/>
      <c r="R318" s="35">
        <f t="shared" si="51"/>
        <v>-68.273871809342921</v>
      </c>
      <c r="S318" s="66"/>
      <c r="T318" s="89">
        <f t="shared" si="52"/>
        <v>3.3618696484620347E-2</v>
      </c>
      <c r="U318" s="90">
        <f t="shared" si="53"/>
        <v>1.3336186964846202</v>
      </c>
    </row>
    <row r="319" spans="1:21">
      <c r="A319" s="74">
        <v>36827</v>
      </c>
      <c r="B319" s="75">
        <v>0</v>
      </c>
      <c r="C319" s="76">
        <v>4.1199456655757888E-3</v>
      </c>
      <c r="D319" s="77">
        <f t="shared" si="54"/>
        <v>1.4302050028941531</v>
      </c>
      <c r="E319" s="35">
        <f t="shared" si="55"/>
        <v>13604.100057883061</v>
      </c>
      <c r="F319" s="117"/>
      <c r="G319" s="58"/>
      <c r="H319" s="77">
        <f t="shared" si="45"/>
        <v>0</v>
      </c>
      <c r="I319" s="58"/>
      <c r="J319" s="35">
        <f t="shared" si="46"/>
        <v>0</v>
      </c>
      <c r="K319" s="58"/>
      <c r="L319" s="83">
        <f t="shared" si="47"/>
        <v>82.39891331151577</v>
      </c>
      <c r="M319" s="65"/>
      <c r="N319" s="35">
        <f t="shared" si="48"/>
        <v>0</v>
      </c>
      <c r="O319" s="35">
        <f t="shared" si="49"/>
        <v>0</v>
      </c>
      <c r="P319" s="35">
        <f t="shared" si="50"/>
        <v>0</v>
      </c>
      <c r="Q319" s="58"/>
      <c r="R319" s="35">
        <f t="shared" si="51"/>
        <v>-82.39891331151577</v>
      </c>
      <c r="S319" s="66"/>
      <c r="T319" s="89">
        <f t="shared" si="52"/>
        <v>3.0205002894153177E-2</v>
      </c>
      <c r="U319" s="90">
        <f t="shared" si="53"/>
        <v>1.330205002894153</v>
      </c>
    </row>
    <row r="320" spans="1:21">
      <c r="A320" s="74">
        <v>36828</v>
      </c>
      <c r="B320" s="75">
        <v>0</v>
      </c>
      <c r="C320" s="76">
        <v>4.2078968746847795E-3</v>
      </c>
      <c r="D320" s="77">
        <f t="shared" si="54"/>
        <v>1.4260850572285773</v>
      </c>
      <c r="E320" s="35">
        <f t="shared" si="55"/>
        <v>13521.701144571545</v>
      </c>
      <c r="F320" s="117"/>
      <c r="G320" s="58"/>
      <c r="H320" s="77">
        <f t="shared" si="45"/>
        <v>0</v>
      </c>
      <c r="I320" s="58"/>
      <c r="J320" s="35">
        <f t="shared" si="46"/>
        <v>0</v>
      </c>
      <c r="K320" s="58"/>
      <c r="L320" s="83">
        <f t="shared" si="47"/>
        <v>84.157937493695584</v>
      </c>
      <c r="M320" s="65"/>
      <c r="N320" s="35">
        <f t="shared" si="48"/>
        <v>0</v>
      </c>
      <c r="O320" s="35">
        <f t="shared" si="49"/>
        <v>0</v>
      </c>
      <c r="P320" s="35">
        <f t="shared" si="50"/>
        <v>0</v>
      </c>
      <c r="Q320" s="58"/>
      <c r="R320" s="35">
        <f t="shared" si="51"/>
        <v>-84.157937493695584</v>
      </c>
      <c r="S320" s="66"/>
      <c r="T320" s="89">
        <f t="shared" si="52"/>
        <v>2.6085057228577346E-2</v>
      </c>
      <c r="U320" s="90">
        <f t="shared" si="53"/>
        <v>1.3260850572285772</v>
      </c>
    </row>
    <row r="321" spans="1:21">
      <c r="A321" s="74">
        <v>36829</v>
      </c>
      <c r="B321" s="75">
        <v>0</v>
      </c>
      <c r="C321" s="76">
        <v>3.1627581800977573E-3</v>
      </c>
      <c r="D321" s="77">
        <f t="shared" si="54"/>
        <v>1.4218771603538924</v>
      </c>
      <c r="E321" s="35">
        <f t="shared" si="55"/>
        <v>13437.54320707785</v>
      </c>
      <c r="F321" s="117"/>
      <c r="G321" s="58"/>
      <c r="H321" s="77">
        <f t="shared" si="45"/>
        <v>0</v>
      </c>
      <c r="I321" s="58"/>
      <c r="J321" s="35">
        <f t="shared" si="46"/>
        <v>0</v>
      </c>
      <c r="K321" s="58"/>
      <c r="L321" s="83">
        <f t="shared" si="47"/>
        <v>63.255163601955147</v>
      </c>
      <c r="M321" s="65"/>
      <c r="N321" s="35">
        <f t="shared" si="48"/>
        <v>0</v>
      </c>
      <c r="O321" s="35">
        <f t="shared" si="49"/>
        <v>0</v>
      </c>
      <c r="P321" s="35">
        <f t="shared" si="50"/>
        <v>0</v>
      </c>
      <c r="Q321" s="58"/>
      <c r="R321" s="35">
        <f t="shared" si="51"/>
        <v>-63.255163601955147</v>
      </c>
      <c r="S321" s="66"/>
      <c r="T321" s="89">
        <f t="shared" si="52"/>
        <v>2.1877160353892533E-2</v>
      </c>
      <c r="U321" s="90">
        <f t="shared" si="53"/>
        <v>1.3218771603538924</v>
      </c>
    </row>
    <row r="322" spans="1:21">
      <c r="A322" s="74">
        <v>36830</v>
      </c>
      <c r="B322" s="75">
        <v>0</v>
      </c>
      <c r="C322" s="76">
        <v>3.8064528503104073E-3</v>
      </c>
      <c r="D322" s="77">
        <f t="shared" si="54"/>
        <v>1.4187144021737947</v>
      </c>
      <c r="E322" s="35">
        <f t="shared" si="55"/>
        <v>13374.288043475895</v>
      </c>
      <c r="F322" s="117"/>
      <c r="G322" s="58"/>
      <c r="H322" s="77">
        <f t="shared" si="45"/>
        <v>0</v>
      </c>
      <c r="I322" s="58"/>
      <c r="J322" s="35">
        <f t="shared" si="46"/>
        <v>0</v>
      </c>
      <c r="K322" s="58"/>
      <c r="L322" s="83">
        <f t="shared" si="47"/>
        <v>76.129057006208143</v>
      </c>
      <c r="M322" s="65"/>
      <c r="N322" s="35">
        <f t="shared" si="48"/>
        <v>0</v>
      </c>
      <c r="O322" s="35">
        <f t="shared" si="49"/>
        <v>0</v>
      </c>
      <c r="P322" s="35">
        <f t="shared" si="50"/>
        <v>0</v>
      </c>
      <c r="Q322" s="58"/>
      <c r="R322" s="35">
        <f t="shared" si="51"/>
        <v>-76.129057006208143</v>
      </c>
      <c r="S322" s="66"/>
      <c r="T322" s="89">
        <f t="shared" si="52"/>
        <v>1.8714402173794831E-2</v>
      </c>
      <c r="U322" s="90">
        <f t="shared" si="53"/>
        <v>1.3187144021737947</v>
      </c>
    </row>
    <row r="323" spans="1:21">
      <c r="A323" s="74">
        <v>36831</v>
      </c>
      <c r="B323" s="75">
        <v>0</v>
      </c>
      <c r="C323" s="76">
        <v>3.0616094380856882E-3</v>
      </c>
      <c r="D323" s="77">
        <f t="shared" si="54"/>
        <v>1.4149079493234844</v>
      </c>
      <c r="E323" s="35">
        <f t="shared" si="55"/>
        <v>13298.158986469687</v>
      </c>
      <c r="F323" s="117"/>
      <c r="G323" s="58"/>
      <c r="H323" s="77">
        <f t="shared" si="45"/>
        <v>0</v>
      </c>
      <c r="I323" s="58"/>
      <c r="J323" s="35">
        <f t="shared" si="46"/>
        <v>0</v>
      </c>
      <c r="K323" s="58"/>
      <c r="L323" s="83">
        <f t="shared" si="47"/>
        <v>61.232188761713765</v>
      </c>
      <c r="M323" s="65"/>
      <c r="N323" s="35">
        <f t="shared" si="48"/>
        <v>0</v>
      </c>
      <c r="O323" s="35">
        <f t="shared" si="49"/>
        <v>0</v>
      </c>
      <c r="P323" s="35">
        <f t="shared" si="50"/>
        <v>0</v>
      </c>
      <c r="Q323" s="58"/>
      <c r="R323" s="35">
        <f t="shared" si="51"/>
        <v>-61.232188761713765</v>
      </c>
      <c r="S323" s="66"/>
      <c r="T323" s="89">
        <f t="shared" si="52"/>
        <v>1.4907949323484493E-2</v>
      </c>
      <c r="U323" s="90">
        <f t="shared" si="53"/>
        <v>1.3149079493234843</v>
      </c>
    </row>
    <row r="324" spans="1:21">
      <c r="A324" s="74">
        <v>36832</v>
      </c>
      <c r="B324" s="75">
        <v>0</v>
      </c>
      <c r="C324" s="76">
        <v>3.0987945506562838E-3</v>
      </c>
      <c r="D324" s="77">
        <f t="shared" si="54"/>
        <v>1.4118463398853986</v>
      </c>
      <c r="E324" s="35">
        <f t="shared" si="55"/>
        <v>13236.926797707973</v>
      </c>
      <c r="F324" s="117"/>
      <c r="G324" s="58"/>
      <c r="H324" s="77">
        <f t="shared" si="45"/>
        <v>0</v>
      </c>
      <c r="I324" s="58"/>
      <c r="J324" s="35">
        <f t="shared" si="46"/>
        <v>0</v>
      </c>
      <c r="K324" s="58"/>
      <c r="L324" s="83">
        <f t="shared" si="47"/>
        <v>61.975891013125675</v>
      </c>
      <c r="M324" s="65"/>
      <c r="N324" s="35">
        <f t="shared" si="48"/>
        <v>0</v>
      </c>
      <c r="O324" s="35">
        <f t="shared" si="49"/>
        <v>0</v>
      </c>
      <c r="P324" s="35">
        <f t="shared" si="50"/>
        <v>0</v>
      </c>
      <c r="Q324" s="58"/>
      <c r="R324" s="35">
        <f t="shared" si="51"/>
        <v>-61.975891013125675</v>
      </c>
      <c r="S324" s="66"/>
      <c r="T324" s="89">
        <f t="shared" si="52"/>
        <v>1.1846339885398738E-2</v>
      </c>
      <c r="U324" s="90">
        <f t="shared" si="53"/>
        <v>1.3118463398853986</v>
      </c>
    </row>
    <row r="325" spans="1:21">
      <c r="A325" s="74">
        <v>36833</v>
      </c>
      <c r="B325" s="75">
        <v>0</v>
      </c>
      <c r="C325" s="76">
        <v>3.1781659346849524E-3</v>
      </c>
      <c r="D325" s="77">
        <f t="shared" si="54"/>
        <v>1.4087475453347422</v>
      </c>
      <c r="E325" s="35">
        <f t="shared" si="55"/>
        <v>13174.950906694847</v>
      </c>
      <c r="F325" s="117"/>
      <c r="G325" s="58"/>
      <c r="H325" s="77">
        <f t="shared" si="45"/>
        <v>0</v>
      </c>
      <c r="I325" s="58"/>
      <c r="J325" s="35">
        <f t="shared" si="46"/>
        <v>0</v>
      </c>
      <c r="K325" s="58"/>
      <c r="L325" s="83">
        <f t="shared" si="47"/>
        <v>63.563318693699046</v>
      </c>
      <c r="M325" s="65"/>
      <c r="N325" s="35">
        <f t="shared" si="48"/>
        <v>0</v>
      </c>
      <c r="O325" s="35">
        <f t="shared" si="49"/>
        <v>0</v>
      </c>
      <c r="P325" s="35">
        <f t="shared" si="50"/>
        <v>0</v>
      </c>
      <c r="Q325" s="58"/>
      <c r="R325" s="35">
        <f t="shared" si="51"/>
        <v>-63.563318693699046</v>
      </c>
      <c r="S325" s="66"/>
      <c r="T325" s="89">
        <f t="shared" si="52"/>
        <v>8.7475453347423127E-3</v>
      </c>
      <c r="U325" s="90">
        <f t="shared" si="53"/>
        <v>1.3087475453347421</v>
      </c>
    </row>
    <row r="326" spans="1:21">
      <c r="A326" s="74">
        <v>36834</v>
      </c>
      <c r="B326" s="75">
        <v>0</v>
      </c>
      <c r="C326" s="76">
        <v>3.1963253380738943E-3</v>
      </c>
      <c r="D326" s="77">
        <f t="shared" si="54"/>
        <v>1.4055693794000574</v>
      </c>
      <c r="E326" s="35">
        <f t="shared" si="55"/>
        <v>13111.387588001147</v>
      </c>
      <c r="F326" s="117"/>
      <c r="G326" s="58"/>
      <c r="H326" s="77">
        <f t="shared" si="45"/>
        <v>0</v>
      </c>
      <c r="I326" s="58"/>
      <c r="J326" s="35">
        <f t="shared" si="46"/>
        <v>0</v>
      </c>
      <c r="K326" s="58"/>
      <c r="L326" s="83">
        <f t="shared" si="47"/>
        <v>63.926506761477889</v>
      </c>
      <c r="M326" s="65"/>
      <c r="N326" s="35">
        <f t="shared" si="48"/>
        <v>0</v>
      </c>
      <c r="O326" s="35">
        <f t="shared" si="49"/>
        <v>0</v>
      </c>
      <c r="P326" s="35">
        <f t="shared" si="50"/>
        <v>0</v>
      </c>
      <c r="Q326" s="58"/>
      <c r="R326" s="35">
        <f t="shared" si="51"/>
        <v>-63.926506761477889</v>
      </c>
      <c r="S326" s="66"/>
      <c r="T326" s="89">
        <f t="shared" si="52"/>
        <v>5.5693794000575281E-3</v>
      </c>
      <c r="U326" s="90">
        <f t="shared" si="53"/>
        <v>1.3055693794000574</v>
      </c>
    </row>
    <row r="327" spans="1:21">
      <c r="A327" s="74">
        <v>36835</v>
      </c>
      <c r="B327" s="75">
        <v>0</v>
      </c>
      <c r="C327" s="76">
        <v>2.7739057071241124E-3</v>
      </c>
      <c r="D327" s="77">
        <f t="shared" si="54"/>
        <v>1.4023730540619836</v>
      </c>
      <c r="E327" s="35">
        <f t="shared" si="55"/>
        <v>13047.46108123967</v>
      </c>
      <c r="F327" s="117"/>
      <c r="G327" s="58"/>
      <c r="H327" s="77">
        <f t="shared" si="45"/>
        <v>0</v>
      </c>
      <c r="I327" s="58"/>
      <c r="J327" s="35">
        <f t="shared" si="46"/>
        <v>0</v>
      </c>
      <c r="K327" s="58"/>
      <c r="L327" s="83">
        <f t="shared" si="47"/>
        <v>55.478114142482248</v>
      </c>
      <c r="M327" s="65"/>
      <c r="N327" s="35">
        <f t="shared" si="48"/>
        <v>0</v>
      </c>
      <c r="O327" s="35">
        <f t="shared" si="49"/>
        <v>0</v>
      </c>
      <c r="P327" s="35">
        <f t="shared" si="50"/>
        <v>0</v>
      </c>
      <c r="Q327" s="58"/>
      <c r="R327" s="35">
        <f t="shared" si="51"/>
        <v>-55.478114142482248</v>
      </c>
      <c r="S327" s="66"/>
      <c r="T327" s="89">
        <f t="shared" si="52"/>
        <v>2.373054061983737E-3</v>
      </c>
      <c r="U327" s="90">
        <f t="shared" si="53"/>
        <v>1.3023730540619836</v>
      </c>
    </row>
    <row r="328" spans="1:21">
      <c r="A328" s="74">
        <v>36836</v>
      </c>
      <c r="B328" s="75">
        <v>0</v>
      </c>
      <c r="C328" s="76">
        <v>2.8903991232722857E-3</v>
      </c>
      <c r="D328" s="77">
        <f t="shared" si="54"/>
        <v>1.3991982967097187</v>
      </c>
      <c r="E328" s="35">
        <f t="shared" si="55"/>
        <v>12991.982967097187</v>
      </c>
      <c r="F328" s="117"/>
      <c r="G328" s="58"/>
      <c r="H328" s="77">
        <f t="shared" si="45"/>
        <v>0</v>
      </c>
      <c r="I328" s="58"/>
      <c r="J328" s="35">
        <f t="shared" si="46"/>
        <v>0</v>
      </c>
      <c r="K328" s="58"/>
      <c r="L328" s="83">
        <f t="shared" si="47"/>
        <v>57.807982465445711</v>
      </c>
      <c r="M328" s="65"/>
      <c r="N328" s="35">
        <f t="shared" si="48"/>
        <v>0</v>
      </c>
      <c r="O328" s="35">
        <f t="shared" si="49"/>
        <v>0</v>
      </c>
      <c r="P328" s="35">
        <f t="shared" si="50"/>
        <v>0</v>
      </c>
      <c r="Q328" s="58"/>
      <c r="R328" s="35">
        <f t="shared" si="51"/>
        <v>-57.807982465445711</v>
      </c>
      <c r="S328" s="66"/>
      <c r="T328" s="89">
        <f t="shared" si="52"/>
        <v>-8.0170329028117493E-4</v>
      </c>
      <c r="U328" s="90">
        <f t="shared" si="53"/>
        <v>1.2991982967097186</v>
      </c>
    </row>
    <row r="329" spans="1:21">
      <c r="A329" s="74">
        <v>36837</v>
      </c>
      <c r="B329" s="75">
        <v>0</v>
      </c>
      <c r="C329" s="76">
        <v>2.9754756330499267E-3</v>
      </c>
      <c r="D329" s="77">
        <f t="shared" si="54"/>
        <v>1.3934174984631742</v>
      </c>
      <c r="E329" s="35">
        <f t="shared" si="55"/>
        <v>12934.174984631742</v>
      </c>
      <c r="F329" s="117"/>
      <c r="G329" s="58"/>
      <c r="H329" s="77">
        <f t="shared" si="45"/>
        <v>0</v>
      </c>
      <c r="I329" s="58"/>
      <c r="J329" s="35">
        <f t="shared" si="46"/>
        <v>0</v>
      </c>
      <c r="K329" s="58"/>
      <c r="L329" s="83">
        <f t="shared" si="47"/>
        <v>59.509512660998531</v>
      </c>
      <c r="M329" s="65"/>
      <c r="N329" s="35">
        <f t="shared" si="48"/>
        <v>0</v>
      </c>
      <c r="O329" s="35">
        <f t="shared" si="49"/>
        <v>0</v>
      </c>
      <c r="P329" s="35">
        <f t="shared" si="50"/>
        <v>0</v>
      </c>
      <c r="Q329" s="58"/>
      <c r="R329" s="35">
        <f t="shared" si="51"/>
        <v>-59.509512660998531</v>
      </c>
      <c r="S329" s="66"/>
      <c r="T329" s="89">
        <f t="shared" si="52"/>
        <v>-6.5825015368257134E-3</v>
      </c>
      <c r="U329" s="90">
        <f t="shared" si="53"/>
        <v>1.2934174984631741</v>
      </c>
    </row>
    <row r="330" spans="1:21">
      <c r="A330" s="74">
        <v>36838</v>
      </c>
      <c r="B330" s="75">
        <v>0</v>
      </c>
      <c r="C330" s="76">
        <v>2.964950118364972E-3</v>
      </c>
      <c r="D330" s="77">
        <f t="shared" si="54"/>
        <v>1.3874665471970744</v>
      </c>
      <c r="E330" s="35">
        <f t="shared" si="55"/>
        <v>12874.665471970744</v>
      </c>
      <c r="F330" s="117"/>
      <c r="G330" s="58"/>
      <c r="H330" s="77">
        <f t="shared" si="45"/>
        <v>0</v>
      </c>
      <c r="I330" s="58"/>
      <c r="J330" s="35">
        <f t="shared" si="46"/>
        <v>0</v>
      </c>
      <c r="K330" s="58"/>
      <c r="L330" s="83">
        <f t="shared" si="47"/>
        <v>59.299002367299437</v>
      </c>
      <c r="M330" s="65"/>
      <c r="N330" s="35">
        <f t="shared" si="48"/>
        <v>0</v>
      </c>
      <c r="O330" s="35">
        <f t="shared" si="49"/>
        <v>0</v>
      </c>
      <c r="P330" s="35">
        <f t="shared" si="50"/>
        <v>0</v>
      </c>
      <c r="Q330" s="58"/>
      <c r="R330" s="35">
        <f t="shared" si="51"/>
        <v>-59.299002367299437</v>
      </c>
      <c r="S330" s="66"/>
      <c r="T330" s="89">
        <f t="shared" si="52"/>
        <v>-1.2533452802925504E-2</v>
      </c>
      <c r="U330" s="90">
        <f t="shared" si="53"/>
        <v>1.2874665471970743</v>
      </c>
    </row>
    <row r="331" spans="1:21">
      <c r="A331" s="74">
        <v>36839</v>
      </c>
      <c r="B331" s="75">
        <v>4.0639999999999999E-3</v>
      </c>
      <c r="C331" s="76">
        <v>2.6447437373671922E-3</v>
      </c>
      <c r="D331" s="77">
        <f t="shared" si="54"/>
        <v>1.3815366469603445</v>
      </c>
      <c r="E331" s="35">
        <f t="shared" si="55"/>
        <v>12815.366469603445</v>
      </c>
      <c r="F331" s="117"/>
      <c r="G331" s="58"/>
      <c r="H331" s="77">
        <f t="shared" si="45"/>
        <v>81.28</v>
      </c>
      <c r="I331" s="58"/>
      <c r="J331" s="35">
        <f t="shared" si="46"/>
        <v>146.30399999999997</v>
      </c>
      <c r="K331" s="58"/>
      <c r="L331" s="83">
        <f t="shared" si="47"/>
        <v>52.894874747343842</v>
      </c>
      <c r="M331" s="65"/>
      <c r="N331" s="35">
        <f t="shared" si="48"/>
        <v>0</v>
      </c>
      <c r="O331" s="35">
        <f t="shared" si="49"/>
        <v>0</v>
      </c>
      <c r="P331" s="35">
        <f t="shared" si="50"/>
        <v>0</v>
      </c>
      <c r="Q331" s="58"/>
      <c r="R331" s="35">
        <f t="shared" si="51"/>
        <v>174.68912525265614</v>
      </c>
      <c r="S331" s="66"/>
      <c r="T331" s="89">
        <f t="shared" si="52"/>
        <v>-1.8463353039655406E-2</v>
      </c>
      <c r="U331" s="90">
        <f t="shared" si="53"/>
        <v>1.2815366469603444</v>
      </c>
    </row>
    <row r="332" spans="1:21">
      <c r="A332" s="74">
        <v>36840</v>
      </c>
      <c r="B332" s="75">
        <v>2.5399999999999999E-4</v>
      </c>
      <c r="C332" s="76">
        <v>2.7990427661353499E-3</v>
      </c>
      <c r="D332" s="77">
        <f t="shared" si="54"/>
        <v>1.3990055594856101</v>
      </c>
      <c r="E332" s="35">
        <f t="shared" si="55"/>
        <v>12990.055594856101</v>
      </c>
      <c r="F332" s="117"/>
      <c r="G332" s="58"/>
      <c r="H332" s="77">
        <f t="shared" si="45"/>
        <v>5.08</v>
      </c>
      <c r="I332" s="58"/>
      <c r="J332" s="35">
        <f t="shared" si="46"/>
        <v>9.1439999999999984</v>
      </c>
      <c r="K332" s="58"/>
      <c r="L332" s="83">
        <f t="shared" si="47"/>
        <v>55.980855322707001</v>
      </c>
      <c r="M332" s="65"/>
      <c r="N332" s="35">
        <f t="shared" si="48"/>
        <v>0</v>
      </c>
      <c r="O332" s="35">
        <f t="shared" si="49"/>
        <v>0</v>
      </c>
      <c r="P332" s="35">
        <f t="shared" si="50"/>
        <v>0</v>
      </c>
      <c r="Q332" s="58"/>
      <c r="R332" s="35">
        <f t="shared" si="51"/>
        <v>-41.756855322707004</v>
      </c>
      <c r="S332" s="66"/>
      <c r="T332" s="89">
        <f t="shared" si="52"/>
        <v>-9.9444051438979386E-4</v>
      </c>
      <c r="U332" s="90">
        <f t="shared" si="53"/>
        <v>1.29900555948561</v>
      </c>
    </row>
    <row r="333" spans="1:21">
      <c r="A333" s="74">
        <v>36841</v>
      </c>
      <c r="B333" s="75">
        <v>0</v>
      </c>
      <c r="C333" s="76">
        <v>2.5991225208995671E-3</v>
      </c>
      <c r="D333" s="77">
        <f t="shared" si="54"/>
        <v>1.3948298739533396</v>
      </c>
      <c r="E333" s="35">
        <f t="shared" si="55"/>
        <v>12948.298739533395</v>
      </c>
      <c r="F333" s="117"/>
      <c r="G333" s="58"/>
      <c r="H333" s="77">
        <f t="shared" si="45"/>
        <v>0</v>
      </c>
      <c r="I333" s="58"/>
      <c r="J333" s="35">
        <f t="shared" si="46"/>
        <v>0</v>
      </c>
      <c r="K333" s="58"/>
      <c r="L333" s="83">
        <f t="shared" si="47"/>
        <v>51.982450417991345</v>
      </c>
      <c r="M333" s="65"/>
      <c r="N333" s="35">
        <f t="shared" si="48"/>
        <v>0</v>
      </c>
      <c r="O333" s="35">
        <f t="shared" si="49"/>
        <v>0</v>
      </c>
      <c r="P333" s="35">
        <f t="shared" si="50"/>
        <v>0</v>
      </c>
      <c r="Q333" s="58"/>
      <c r="R333" s="35">
        <f t="shared" si="51"/>
        <v>-51.982450417991345</v>
      </c>
      <c r="S333" s="66"/>
      <c r="T333" s="89">
        <f t="shared" si="52"/>
        <v>-5.1701260466603394E-3</v>
      </c>
      <c r="U333" s="90">
        <f t="shared" si="53"/>
        <v>1.2948298739533395</v>
      </c>
    </row>
    <row r="334" spans="1:21">
      <c r="A334" s="74">
        <v>36842</v>
      </c>
      <c r="B334" s="75">
        <v>0</v>
      </c>
      <c r="C334" s="76">
        <v>2.6828789440265823E-3</v>
      </c>
      <c r="D334" s="77">
        <f t="shared" si="54"/>
        <v>1.3896316289115405</v>
      </c>
      <c r="E334" s="35">
        <f t="shared" si="55"/>
        <v>12896.316289115404</v>
      </c>
      <c r="F334" s="117"/>
      <c r="G334" s="58"/>
      <c r="H334" s="77">
        <f t="shared" si="45"/>
        <v>0</v>
      </c>
      <c r="I334" s="58"/>
      <c r="J334" s="35">
        <f t="shared" si="46"/>
        <v>0</v>
      </c>
      <c r="K334" s="58"/>
      <c r="L334" s="83">
        <f t="shared" si="47"/>
        <v>53.657578880531645</v>
      </c>
      <c r="M334" s="65"/>
      <c r="N334" s="35">
        <f t="shared" si="48"/>
        <v>0</v>
      </c>
      <c r="O334" s="35">
        <f t="shared" si="49"/>
        <v>0</v>
      </c>
      <c r="P334" s="35">
        <f t="shared" si="50"/>
        <v>0</v>
      </c>
      <c r="Q334" s="58"/>
      <c r="R334" s="35">
        <f t="shared" si="51"/>
        <v>-53.657578880531645</v>
      </c>
      <c r="S334" s="66"/>
      <c r="T334" s="89">
        <f t="shared" si="52"/>
        <v>-1.0368371088459449E-2</v>
      </c>
      <c r="U334" s="90">
        <f t="shared" si="53"/>
        <v>1.2896316289115404</v>
      </c>
    </row>
    <row r="335" spans="1:21">
      <c r="A335" s="74">
        <v>36843</v>
      </c>
      <c r="B335" s="75">
        <v>0</v>
      </c>
      <c r="C335" s="76">
        <v>3.058413950258227E-3</v>
      </c>
      <c r="D335" s="77">
        <f t="shared" si="54"/>
        <v>1.3842658710234874</v>
      </c>
      <c r="E335" s="35">
        <f t="shared" si="55"/>
        <v>12842.658710234873</v>
      </c>
      <c r="F335" s="117"/>
      <c r="G335" s="58"/>
      <c r="H335" s="77">
        <f t="shared" si="45"/>
        <v>0</v>
      </c>
      <c r="I335" s="58"/>
      <c r="J335" s="35">
        <f t="shared" si="46"/>
        <v>0</v>
      </c>
      <c r="K335" s="58"/>
      <c r="L335" s="83">
        <f t="shared" si="47"/>
        <v>61.168279005164543</v>
      </c>
      <c r="M335" s="65"/>
      <c r="N335" s="35">
        <f t="shared" si="48"/>
        <v>0</v>
      </c>
      <c r="O335" s="35">
        <f t="shared" si="49"/>
        <v>0</v>
      </c>
      <c r="P335" s="35">
        <f t="shared" si="50"/>
        <v>0</v>
      </c>
      <c r="Q335" s="58"/>
      <c r="R335" s="35">
        <f t="shared" si="51"/>
        <v>-61.168279005164543</v>
      </c>
      <c r="S335" s="66"/>
      <c r="T335" s="89">
        <f t="shared" si="52"/>
        <v>-1.5734128976512496E-2</v>
      </c>
      <c r="U335" s="90">
        <f t="shared" si="53"/>
        <v>1.2842658710234873</v>
      </c>
    </row>
    <row r="336" spans="1:21">
      <c r="A336" s="74">
        <v>36844</v>
      </c>
      <c r="B336" s="75">
        <v>2.5399999999999999E-4</v>
      </c>
      <c r="C336" s="76">
        <v>2.8709581331114314E-3</v>
      </c>
      <c r="D336" s="77">
        <f t="shared" si="54"/>
        <v>1.378149043122971</v>
      </c>
      <c r="E336" s="35">
        <f t="shared" si="55"/>
        <v>12781.490431229709</v>
      </c>
      <c r="F336" s="117"/>
      <c r="G336" s="58"/>
      <c r="H336" s="77">
        <f t="shared" si="45"/>
        <v>5.08</v>
      </c>
      <c r="I336" s="58"/>
      <c r="J336" s="35">
        <f t="shared" si="46"/>
        <v>9.1439999999999984</v>
      </c>
      <c r="K336" s="58"/>
      <c r="L336" s="83">
        <f t="shared" si="47"/>
        <v>57.419162662228629</v>
      </c>
      <c r="M336" s="65"/>
      <c r="N336" s="35">
        <f t="shared" si="48"/>
        <v>0</v>
      </c>
      <c r="O336" s="35">
        <f t="shared" si="49"/>
        <v>0</v>
      </c>
      <c r="P336" s="35">
        <f t="shared" si="50"/>
        <v>0</v>
      </c>
      <c r="Q336" s="58"/>
      <c r="R336" s="35">
        <f t="shared" si="51"/>
        <v>-43.195162662228633</v>
      </c>
      <c r="S336" s="66"/>
      <c r="T336" s="89">
        <f t="shared" si="52"/>
        <v>-2.1850956877028871E-2</v>
      </c>
      <c r="U336" s="90">
        <f t="shared" si="53"/>
        <v>1.278149043122971</v>
      </c>
    </row>
    <row r="337" spans="1:21">
      <c r="A337" s="74">
        <v>36845</v>
      </c>
      <c r="B337" s="75">
        <v>0</v>
      </c>
      <c r="C337" s="76">
        <v>2.2576213227268075E-3</v>
      </c>
      <c r="D337" s="77">
        <f t="shared" si="54"/>
        <v>1.3738295268567482</v>
      </c>
      <c r="E337" s="35">
        <f t="shared" si="55"/>
        <v>12738.295268567481</v>
      </c>
      <c r="F337" s="117"/>
      <c r="G337" s="58"/>
      <c r="H337" s="77">
        <f t="shared" si="45"/>
        <v>0</v>
      </c>
      <c r="I337" s="58"/>
      <c r="J337" s="35">
        <f t="shared" si="46"/>
        <v>0</v>
      </c>
      <c r="K337" s="58"/>
      <c r="L337" s="83">
        <f t="shared" si="47"/>
        <v>45.152426454536148</v>
      </c>
      <c r="M337" s="65"/>
      <c r="N337" s="35">
        <f t="shared" si="48"/>
        <v>0</v>
      </c>
      <c r="O337" s="35">
        <f t="shared" si="49"/>
        <v>0</v>
      </c>
      <c r="P337" s="35">
        <f t="shared" si="50"/>
        <v>0</v>
      </c>
      <c r="Q337" s="58"/>
      <c r="R337" s="35">
        <f t="shared" si="51"/>
        <v>-45.152426454536148</v>
      </c>
      <c r="S337" s="66"/>
      <c r="T337" s="89">
        <f t="shared" si="52"/>
        <v>-2.6170473143251716E-2</v>
      </c>
      <c r="U337" s="90">
        <f t="shared" si="53"/>
        <v>1.2738295268567481</v>
      </c>
    </row>
    <row r="338" spans="1:21">
      <c r="A338" s="74">
        <v>36846</v>
      </c>
      <c r="B338" s="75">
        <v>0</v>
      </c>
      <c r="C338" s="76">
        <v>2.9799744186307965E-3</v>
      </c>
      <c r="D338" s="77">
        <f t="shared" si="54"/>
        <v>1.3693142842112944</v>
      </c>
      <c r="E338" s="35">
        <f t="shared" si="55"/>
        <v>12693.142842112944</v>
      </c>
      <c r="F338" s="117"/>
      <c r="G338" s="58"/>
      <c r="H338" s="77">
        <f t="shared" ref="H338:H401" si="56">B338*($D$12+$D$11)*10000</f>
        <v>0</v>
      </c>
      <c r="I338" s="58"/>
      <c r="J338" s="35">
        <f t="shared" ref="J338:J401" si="57">B338*$K$14*$D$10*10000</f>
        <v>0</v>
      </c>
      <c r="K338" s="58"/>
      <c r="L338" s="83">
        <f t="shared" ref="L338:L401" si="58">C338*($D$12+$D$11)*10000</f>
        <v>59.59948837261593</v>
      </c>
      <c r="M338" s="65"/>
      <c r="N338" s="35">
        <f t="shared" ref="N338:N401" si="59">IF(D338&lt;$N$10,0,(2/3*$N$12*SQRT(2*$N$13)*$N$11*(D338-$N$10)^(3/2))*24*60*60)</f>
        <v>0</v>
      </c>
      <c r="O338" s="35">
        <f t="shared" ref="O338:O401" si="60">IF(D338&lt;$N$10,0,(D338-$N$10)*10000*($D$12+$D$11))</f>
        <v>0</v>
      </c>
      <c r="P338" s="35">
        <f t="shared" ref="P338:P401" si="61">IF(N338&gt;O338,O338,N338)</f>
        <v>0</v>
      </c>
      <c r="Q338" s="58"/>
      <c r="R338" s="35">
        <f t="shared" ref="R338:R401" si="62">H338+J338-L338-P338</f>
        <v>-59.59948837261593</v>
      </c>
      <c r="S338" s="66"/>
      <c r="T338" s="89">
        <f t="shared" ref="T338:T401" si="63">D338-$D$14</f>
        <v>-3.0685715788705492E-2</v>
      </c>
      <c r="U338" s="90">
        <f t="shared" ref="U338:U401" si="64">IF(D338&lt;$D$13,0,D338-$D$13)</f>
        <v>1.2693142842112943</v>
      </c>
    </row>
    <row r="339" spans="1:21">
      <c r="A339" s="74">
        <v>36847</v>
      </c>
      <c r="B339" s="75">
        <v>0</v>
      </c>
      <c r="C339" s="76">
        <v>2.5297392492836081E-3</v>
      </c>
      <c r="D339" s="77">
        <f t="shared" ref="D339:D402" si="65">IF(E339&lt;$D$11*10000*($D$14-$D$13),(E339+$D$13*$D$11*10000)/($D$11*10000),(E339+$D$13*$D$11*10000+$D$14*$D$12*10000)/($D$11*10000+$D$12*10000))</f>
        <v>1.3633543353740327</v>
      </c>
      <c r="E339" s="35">
        <f t="shared" ref="E339:E402" si="66">E338+R338</f>
        <v>12633.543353740328</v>
      </c>
      <c r="F339" s="117"/>
      <c r="G339" s="58"/>
      <c r="H339" s="77">
        <f t="shared" si="56"/>
        <v>0</v>
      </c>
      <c r="I339" s="58"/>
      <c r="J339" s="35">
        <f t="shared" si="57"/>
        <v>0</v>
      </c>
      <c r="K339" s="58"/>
      <c r="L339" s="83">
        <f t="shared" si="58"/>
        <v>50.594784985672163</v>
      </c>
      <c r="M339" s="65"/>
      <c r="N339" s="35">
        <f t="shared" si="59"/>
        <v>0</v>
      </c>
      <c r="O339" s="35">
        <f t="shared" si="60"/>
        <v>0</v>
      </c>
      <c r="P339" s="35">
        <f t="shared" si="61"/>
        <v>0</v>
      </c>
      <c r="Q339" s="58"/>
      <c r="R339" s="35">
        <f t="shared" si="62"/>
        <v>-50.594784985672163</v>
      </c>
      <c r="S339" s="66"/>
      <c r="T339" s="89">
        <f t="shared" si="63"/>
        <v>-3.6645664625967189E-2</v>
      </c>
      <c r="U339" s="90">
        <f t="shared" si="64"/>
        <v>1.2633543353740326</v>
      </c>
    </row>
    <row r="340" spans="1:21">
      <c r="A340" s="74">
        <v>36848</v>
      </c>
      <c r="B340" s="75">
        <v>0</v>
      </c>
      <c r="C340" s="76">
        <v>1.6233843568389883E-3</v>
      </c>
      <c r="D340" s="77">
        <f t="shared" si="65"/>
        <v>1.3582948568754656</v>
      </c>
      <c r="E340" s="35">
        <f t="shared" si="66"/>
        <v>12582.948568754655</v>
      </c>
      <c r="F340" s="117"/>
      <c r="G340" s="58"/>
      <c r="H340" s="77">
        <f t="shared" si="56"/>
        <v>0</v>
      </c>
      <c r="I340" s="58"/>
      <c r="J340" s="35">
        <f t="shared" si="57"/>
        <v>0</v>
      </c>
      <c r="K340" s="58"/>
      <c r="L340" s="83">
        <f t="shared" si="58"/>
        <v>32.467687136779766</v>
      </c>
      <c r="M340" s="65"/>
      <c r="N340" s="35">
        <f t="shared" si="59"/>
        <v>0</v>
      </c>
      <c r="O340" s="35">
        <f t="shared" si="60"/>
        <v>0</v>
      </c>
      <c r="P340" s="35">
        <f t="shared" si="61"/>
        <v>0</v>
      </c>
      <c r="Q340" s="58"/>
      <c r="R340" s="35">
        <f t="shared" si="62"/>
        <v>-32.467687136779766</v>
      </c>
      <c r="S340" s="66"/>
      <c r="T340" s="89">
        <f t="shared" si="63"/>
        <v>-4.1705143124534327E-2</v>
      </c>
      <c r="U340" s="90">
        <f t="shared" si="64"/>
        <v>1.2582948568754655</v>
      </c>
    </row>
    <row r="341" spans="1:21">
      <c r="A341" s="74">
        <v>36849</v>
      </c>
      <c r="B341" s="75">
        <v>2.2859999999999998E-3</v>
      </c>
      <c r="C341" s="76">
        <v>2.6587482028140167E-3</v>
      </c>
      <c r="D341" s="77">
        <f t="shared" si="65"/>
        <v>1.3550480881617875</v>
      </c>
      <c r="E341" s="35">
        <f t="shared" si="66"/>
        <v>12550.480881617876</v>
      </c>
      <c r="F341" s="117"/>
      <c r="G341" s="58"/>
      <c r="H341" s="77">
        <f t="shared" si="56"/>
        <v>45.72</v>
      </c>
      <c r="I341" s="58"/>
      <c r="J341" s="35">
        <f t="shared" si="57"/>
        <v>82.295999999999978</v>
      </c>
      <c r="K341" s="58"/>
      <c r="L341" s="83">
        <f t="shared" si="58"/>
        <v>53.174964056280338</v>
      </c>
      <c r="M341" s="65"/>
      <c r="N341" s="35">
        <f t="shared" si="59"/>
        <v>0</v>
      </c>
      <c r="O341" s="35">
        <f t="shared" si="60"/>
        <v>0</v>
      </c>
      <c r="P341" s="35">
        <f t="shared" si="61"/>
        <v>0</v>
      </c>
      <c r="Q341" s="58"/>
      <c r="R341" s="35">
        <f t="shared" si="62"/>
        <v>74.841035943719618</v>
      </c>
      <c r="S341" s="66"/>
      <c r="T341" s="89">
        <f t="shared" si="63"/>
        <v>-4.4951911838212455E-2</v>
      </c>
      <c r="U341" s="90">
        <f t="shared" si="64"/>
        <v>1.2550480881617874</v>
      </c>
    </row>
    <row r="342" spans="1:21">
      <c r="A342" s="74">
        <v>36850</v>
      </c>
      <c r="B342" s="75">
        <v>2.5399999999999999E-4</v>
      </c>
      <c r="C342" s="76">
        <v>1.8753290869750006E-3</v>
      </c>
      <c r="D342" s="77">
        <f t="shared" si="65"/>
        <v>1.3625321917561597</v>
      </c>
      <c r="E342" s="35">
        <f t="shared" si="66"/>
        <v>12625.321917561596</v>
      </c>
      <c r="F342" s="117"/>
      <c r="G342" s="58"/>
      <c r="H342" s="77">
        <f t="shared" si="56"/>
        <v>5.08</v>
      </c>
      <c r="I342" s="58"/>
      <c r="J342" s="35">
        <f t="shared" si="57"/>
        <v>9.1439999999999984</v>
      </c>
      <c r="K342" s="58"/>
      <c r="L342" s="83">
        <f t="shared" si="58"/>
        <v>37.506581739500014</v>
      </c>
      <c r="M342" s="65"/>
      <c r="N342" s="35">
        <f t="shared" si="59"/>
        <v>0</v>
      </c>
      <c r="O342" s="35">
        <f t="shared" si="60"/>
        <v>0</v>
      </c>
      <c r="P342" s="35">
        <f t="shared" si="61"/>
        <v>0</v>
      </c>
      <c r="Q342" s="58"/>
      <c r="R342" s="35">
        <f t="shared" si="62"/>
        <v>-23.282581739500017</v>
      </c>
      <c r="S342" s="66"/>
      <c r="T342" s="89">
        <f t="shared" si="63"/>
        <v>-3.7467808243840217E-2</v>
      </c>
      <c r="U342" s="90">
        <f t="shared" si="64"/>
        <v>1.2625321917561596</v>
      </c>
    </row>
    <row r="343" spans="1:21">
      <c r="A343" s="74">
        <v>36851</v>
      </c>
      <c r="B343" s="75">
        <v>0</v>
      </c>
      <c r="C343" s="76">
        <v>1.7404554282970037E-3</v>
      </c>
      <c r="D343" s="77">
        <f t="shared" si="65"/>
        <v>1.3602039335822096</v>
      </c>
      <c r="E343" s="35">
        <f t="shared" si="66"/>
        <v>12602.039335822095</v>
      </c>
      <c r="F343" s="117"/>
      <c r="G343" s="58"/>
      <c r="H343" s="77">
        <f t="shared" si="56"/>
        <v>0</v>
      </c>
      <c r="I343" s="58"/>
      <c r="J343" s="35">
        <f t="shared" si="57"/>
        <v>0</v>
      </c>
      <c r="K343" s="58"/>
      <c r="L343" s="83">
        <f t="shared" si="58"/>
        <v>34.809108565940072</v>
      </c>
      <c r="M343" s="65"/>
      <c r="N343" s="35">
        <f t="shared" si="59"/>
        <v>0</v>
      </c>
      <c r="O343" s="35">
        <f t="shared" si="60"/>
        <v>0</v>
      </c>
      <c r="P343" s="35">
        <f t="shared" si="61"/>
        <v>0</v>
      </c>
      <c r="Q343" s="58"/>
      <c r="R343" s="35">
        <f t="shared" si="62"/>
        <v>-34.809108565940072</v>
      </c>
      <c r="S343" s="66"/>
      <c r="T343" s="89">
        <f t="shared" si="63"/>
        <v>-3.9796066417790321E-2</v>
      </c>
      <c r="U343" s="90">
        <f t="shared" si="64"/>
        <v>1.2602039335822095</v>
      </c>
    </row>
    <row r="344" spans="1:21">
      <c r="A344" s="74">
        <v>36852</v>
      </c>
      <c r="B344" s="75">
        <v>0</v>
      </c>
      <c r="C344" s="76">
        <v>1.9081021812799054E-3</v>
      </c>
      <c r="D344" s="77">
        <f t="shared" si="65"/>
        <v>1.3567230227256155</v>
      </c>
      <c r="E344" s="35">
        <f t="shared" si="66"/>
        <v>12567.230227256156</v>
      </c>
      <c r="F344" s="117"/>
      <c r="G344" s="58"/>
      <c r="H344" s="77">
        <f t="shared" si="56"/>
        <v>0</v>
      </c>
      <c r="I344" s="58"/>
      <c r="J344" s="35">
        <f t="shared" si="57"/>
        <v>0</v>
      </c>
      <c r="K344" s="58"/>
      <c r="L344" s="83">
        <f t="shared" si="58"/>
        <v>38.162043625598109</v>
      </c>
      <c r="M344" s="65"/>
      <c r="N344" s="35">
        <f t="shared" si="59"/>
        <v>0</v>
      </c>
      <c r="O344" s="35">
        <f t="shared" si="60"/>
        <v>0</v>
      </c>
      <c r="P344" s="35">
        <f t="shared" si="61"/>
        <v>0</v>
      </c>
      <c r="Q344" s="58"/>
      <c r="R344" s="35">
        <f t="shared" si="62"/>
        <v>-38.162043625598109</v>
      </c>
      <c r="S344" s="66"/>
      <c r="T344" s="89">
        <f t="shared" si="63"/>
        <v>-4.3276977274384398E-2</v>
      </c>
      <c r="U344" s="90">
        <f t="shared" si="64"/>
        <v>1.2567230227256154</v>
      </c>
    </row>
    <row r="345" spans="1:21">
      <c r="A345" s="74">
        <v>36853</v>
      </c>
      <c r="B345" s="75">
        <v>0</v>
      </c>
      <c r="C345" s="76">
        <v>2.3156099153917782E-3</v>
      </c>
      <c r="D345" s="77">
        <f t="shared" si="65"/>
        <v>1.3529068183630557</v>
      </c>
      <c r="E345" s="35">
        <f t="shared" si="66"/>
        <v>12529.068183630558</v>
      </c>
      <c r="F345" s="117"/>
      <c r="G345" s="58"/>
      <c r="H345" s="77">
        <f t="shared" si="56"/>
        <v>0</v>
      </c>
      <c r="I345" s="58"/>
      <c r="J345" s="35">
        <f t="shared" si="57"/>
        <v>0</v>
      </c>
      <c r="K345" s="58"/>
      <c r="L345" s="83">
        <f t="shared" si="58"/>
        <v>46.312198307835565</v>
      </c>
      <c r="M345" s="65"/>
      <c r="N345" s="35">
        <f t="shared" si="59"/>
        <v>0</v>
      </c>
      <c r="O345" s="35">
        <f t="shared" si="60"/>
        <v>0</v>
      </c>
      <c r="P345" s="35">
        <f t="shared" si="61"/>
        <v>0</v>
      </c>
      <c r="Q345" s="58"/>
      <c r="R345" s="35">
        <f t="shared" si="62"/>
        <v>-46.312198307835565</v>
      </c>
      <c r="S345" s="66"/>
      <c r="T345" s="89">
        <f t="shared" si="63"/>
        <v>-4.7093181636944204E-2</v>
      </c>
      <c r="U345" s="90">
        <f t="shared" si="64"/>
        <v>1.2529068183630556</v>
      </c>
    </row>
    <row r="346" spans="1:21">
      <c r="A346" s="74">
        <v>36854</v>
      </c>
      <c r="B346" s="75">
        <v>8.8899999999999986E-3</v>
      </c>
      <c r="C346" s="76">
        <v>2.7366797824377735E-3</v>
      </c>
      <c r="D346" s="77">
        <f t="shared" si="65"/>
        <v>1.3482755985322721</v>
      </c>
      <c r="E346" s="35">
        <f t="shared" si="66"/>
        <v>12482.755985322721</v>
      </c>
      <c r="F346" s="117"/>
      <c r="G346" s="58"/>
      <c r="H346" s="77">
        <f t="shared" si="56"/>
        <v>177.79999999999998</v>
      </c>
      <c r="I346" s="58"/>
      <c r="J346" s="35">
        <f t="shared" si="57"/>
        <v>320.03999999999996</v>
      </c>
      <c r="K346" s="58"/>
      <c r="L346" s="83">
        <f t="shared" si="58"/>
        <v>54.733595648755468</v>
      </c>
      <c r="M346" s="65"/>
      <c r="N346" s="35">
        <f t="shared" si="59"/>
        <v>0</v>
      </c>
      <c r="O346" s="35">
        <f t="shared" si="60"/>
        <v>0</v>
      </c>
      <c r="P346" s="35">
        <f t="shared" si="61"/>
        <v>0</v>
      </c>
      <c r="Q346" s="58"/>
      <c r="R346" s="35">
        <f t="shared" si="62"/>
        <v>443.10640435124446</v>
      </c>
      <c r="S346" s="66"/>
      <c r="T346" s="89">
        <f t="shared" si="63"/>
        <v>-5.1724401467727832E-2</v>
      </c>
      <c r="U346" s="90">
        <f t="shared" si="64"/>
        <v>1.248275598532272</v>
      </c>
    </row>
    <row r="347" spans="1:21">
      <c r="A347" s="74">
        <v>36855</v>
      </c>
      <c r="B347" s="75">
        <v>1.0160000000000001E-2</v>
      </c>
      <c r="C347" s="76">
        <v>2.1168943268546222E-3</v>
      </c>
      <c r="D347" s="77">
        <f t="shared" si="65"/>
        <v>1.3925862389673966</v>
      </c>
      <c r="E347" s="35">
        <f t="shared" si="66"/>
        <v>12925.862389673966</v>
      </c>
      <c r="F347" s="117"/>
      <c r="G347" s="58"/>
      <c r="H347" s="77">
        <f t="shared" si="56"/>
        <v>203.20000000000002</v>
      </c>
      <c r="I347" s="58"/>
      <c r="J347" s="35">
        <f t="shared" si="57"/>
        <v>365.76</v>
      </c>
      <c r="K347" s="58"/>
      <c r="L347" s="83">
        <f t="shared" si="58"/>
        <v>42.337886537092444</v>
      </c>
      <c r="M347" s="65"/>
      <c r="N347" s="35">
        <f t="shared" si="59"/>
        <v>0</v>
      </c>
      <c r="O347" s="35">
        <f t="shared" si="60"/>
        <v>0</v>
      </c>
      <c r="P347" s="35">
        <f t="shared" si="61"/>
        <v>0</v>
      </c>
      <c r="Q347" s="58"/>
      <c r="R347" s="35">
        <f t="shared" si="62"/>
        <v>526.62211346290758</v>
      </c>
      <c r="S347" s="66"/>
      <c r="T347" s="89">
        <f t="shared" si="63"/>
        <v>-7.4137610326032721E-3</v>
      </c>
      <c r="U347" s="90">
        <f t="shared" si="64"/>
        <v>1.2925862389673966</v>
      </c>
    </row>
    <row r="348" spans="1:21">
      <c r="A348" s="74">
        <v>36856</v>
      </c>
      <c r="B348" s="75">
        <v>4.0639999999999999E-3</v>
      </c>
      <c r="C348" s="76">
        <v>1.8376819314164866E-3</v>
      </c>
      <c r="D348" s="77">
        <f t="shared" si="65"/>
        <v>1.4226242251568437</v>
      </c>
      <c r="E348" s="35">
        <f t="shared" si="66"/>
        <v>13452.484503136873</v>
      </c>
      <c r="F348" s="117"/>
      <c r="G348" s="58"/>
      <c r="H348" s="77">
        <f t="shared" si="56"/>
        <v>81.28</v>
      </c>
      <c r="I348" s="58"/>
      <c r="J348" s="35">
        <f t="shared" si="57"/>
        <v>146.30399999999997</v>
      </c>
      <c r="K348" s="58"/>
      <c r="L348" s="83">
        <f t="shared" si="58"/>
        <v>36.753638628329732</v>
      </c>
      <c r="M348" s="65"/>
      <c r="N348" s="35">
        <f t="shared" si="59"/>
        <v>0</v>
      </c>
      <c r="O348" s="35">
        <f t="shared" si="60"/>
        <v>0</v>
      </c>
      <c r="P348" s="35">
        <f t="shared" si="61"/>
        <v>0</v>
      </c>
      <c r="Q348" s="58"/>
      <c r="R348" s="35">
        <f t="shared" si="62"/>
        <v>190.83036137167025</v>
      </c>
      <c r="S348" s="66"/>
      <c r="T348" s="89">
        <f t="shared" si="63"/>
        <v>2.2624225156843814E-2</v>
      </c>
      <c r="U348" s="90">
        <f t="shared" si="64"/>
        <v>1.3226242251568436</v>
      </c>
    </row>
    <row r="349" spans="1:21">
      <c r="A349" s="74">
        <v>36857</v>
      </c>
      <c r="B349" s="75">
        <v>0</v>
      </c>
      <c r="C349" s="76">
        <v>2.3161460352791171E-3</v>
      </c>
      <c r="D349" s="77">
        <f t="shared" si="65"/>
        <v>1.4321657432254273</v>
      </c>
      <c r="E349" s="35">
        <f t="shared" si="66"/>
        <v>13643.314864508544</v>
      </c>
      <c r="F349" s="117"/>
      <c r="G349" s="58"/>
      <c r="H349" s="77">
        <f t="shared" si="56"/>
        <v>0</v>
      </c>
      <c r="I349" s="58"/>
      <c r="J349" s="35">
        <f t="shared" si="57"/>
        <v>0</v>
      </c>
      <c r="K349" s="58"/>
      <c r="L349" s="83">
        <f t="shared" si="58"/>
        <v>46.322920705582341</v>
      </c>
      <c r="M349" s="65"/>
      <c r="N349" s="35">
        <f t="shared" si="59"/>
        <v>0</v>
      </c>
      <c r="O349" s="35">
        <f t="shared" si="60"/>
        <v>0</v>
      </c>
      <c r="P349" s="35">
        <f t="shared" si="61"/>
        <v>0</v>
      </c>
      <c r="Q349" s="58"/>
      <c r="R349" s="35">
        <f t="shared" si="62"/>
        <v>-46.322920705582341</v>
      </c>
      <c r="S349" s="66"/>
      <c r="T349" s="89">
        <f t="shared" si="63"/>
        <v>3.2165743225427423E-2</v>
      </c>
      <c r="U349" s="90">
        <f t="shared" si="64"/>
        <v>1.3321657432254272</v>
      </c>
    </row>
    <row r="350" spans="1:21">
      <c r="A350" s="74">
        <v>36858</v>
      </c>
      <c r="B350" s="75">
        <v>0</v>
      </c>
      <c r="C350" s="76">
        <v>2.5226383500072591E-3</v>
      </c>
      <c r="D350" s="77">
        <f t="shared" si="65"/>
        <v>1.4298495971901481</v>
      </c>
      <c r="E350" s="35">
        <f t="shared" si="66"/>
        <v>13596.991943802961</v>
      </c>
      <c r="F350" s="117"/>
      <c r="G350" s="58"/>
      <c r="H350" s="77">
        <f t="shared" si="56"/>
        <v>0</v>
      </c>
      <c r="I350" s="58"/>
      <c r="J350" s="35">
        <f t="shared" si="57"/>
        <v>0</v>
      </c>
      <c r="K350" s="58"/>
      <c r="L350" s="83">
        <f t="shared" si="58"/>
        <v>50.45276700014518</v>
      </c>
      <c r="M350" s="65"/>
      <c r="N350" s="35">
        <f t="shared" si="59"/>
        <v>0</v>
      </c>
      <c r="O350" s="35">
        <f t="shared" si="60"/>
        <v>0</v>
      </c>
      <c r="P350" s="35">
        <f t="shared" si="61"/>
        <v>0</v>
      </c>
      <c r="Q350" s="58"/>
      <c r="R350" s="35">
        <f t="shared" si="62"/>
        <v>-50.45276700014518</v>
      </c>
      <c r="S350" s="66"/>
      <c r="T350" s="89">
        <f t="shared" si="63"/>
        <v>2.9849597190148236E-2</v>
      </c>
      <c r="U350" s="90">
        <f t="shared" si="64"/>
        <v>1.3298495971901481</v>
      </c>
    </row>
    <row r="351" spans="1:21">
      <c r="A351" s="74">
        <v>36859</v>
      </c>
      <c r="B351" s="75">
        <v>0</v>
      </c>
      <c r="C351" s="76">
        <v>2.1587651803090442E-3</v>
      </c>
      <c r="D351" s="77">
        <f t="shared" si="65"/>
        <v>1.4273269588401409</v>
      </c>
      <c r="E351" s="35">
        <f t="shared" si="66"/>
        <v>13546.539176802817</v>
      </c>
      <c r="F351" s="117"/>
      <c r="G351" s="58"/>
      <c r="H351" s="77">
        <f t="shared" si="56"/>
        <v>0</v>
      </c>
      <c r="I351" s="58"/>
      <c r="J351" s="35">
        <f t="shared" si="57"/>
        <v>0</v>
      </c>
      <c r="K351" s="58"/>
      <c r="L351" s="83">
        <f t="shared" si="58"/>
        <v>43.175303606180883</v>
      </c>
      <c r="M351" s="65"/>
      <c r="N351" s="35">
        <f t="shared" si="59"/>
        <v>0</v>
      </c>
      <c r="O351" s="35">
        <f t="shared" si="60"/>
        <v>0</v>
      </c>
      <c r="P351" s="35">
        <f t="shared" si="61"/>
        <v>0</v>
      </c>
      <c r="Q351" s="58"/>
      <c r="R351" s="35">
        <f t="shared" si="62"/>
        <v>-43.175303606180883</v>
      </c>
      <c r="S351" s="66"/>
      <c r="T351" s="89">
        <f t="shared" si="63"/>
        <v>2.7326958840141025E-2</v>
      </c>
      <c r="U351" s="90">
        <f t="shared" si="64"/>
        <v>1.3273269588401408</v>
      </c>
    </row>
    <row r="352" spans="1:21">
      <c r="A352" s="74">
        <v>36860</v>
      </c>
      <c r="B352" s="75">
        <v>0</v>
      </c>
      <c r="C352" s="76">
        <v>2.3945369960984104E-3</v>
      </c>
      <c r="D352" s="77">
        <f t="shared" si="65"/>
        <v>1.4251681936598317</v>
      </c>
      <c r="E352" s="35">
        <f t="shared" si="66"/>
        <v>13503.363873196637</v>
      </c>
      <c r="F352" s="117"/>
      <c r="G352" s="58"/>
      <c r="H352" s="77">
        <f t="shared" si="56"/>
        <v>0</v>
      </c>
      <c r="I352" s="58"/>
      <c r="J352" s="35">
        <f t="shared" si="57"/>
        <v>0</v>
      </c>
      <c r="K352" s="58"/>
      <c r="L352" s="83">
        <f t="shared" si="58"/>
        <v>47.890739921968205</v>
      </c>
      <c r="M352" s="65"/>
      <c r="N352" s="35">
        <f t="shared" si="59"/>
        <v>0</v>
      </c>
      <c r="O352" s="35">
        <f t="shared" si="60"/>
        <v>0</v>
      </c>
      <c r="P352" s="35">
        <f t="shared" si="61"/>
        <v>0</v>
      </c>
      <c r="Q352" s="58"/>
      <c r="R352" s="35">
        <f t="shared" si="62"/>
        <v>-47.890739921968205</v>
      </c>
      <c r="S352" s="66"/>
      <c r="T352" s="89">
        <f t="shared" si="63"/>
        <v>2.5168193659831806E-2</v>
      </c>
      <c r="U352" s="90">
        <f t="shared" si="64"/>
        <v>1.3251681936598316</v>
      </c>
    </row>
    <row r="353" spans="1:21">
      <c r="A353" s="74">
        <v>36861</v>
      </c>
      <c r="B353" s="75">
        <v>0</v>
      </c>
      <c r="C353" s="76">
        <v>2.3847034154711082E-3</v>
      </c>
      <c r="D353" s="77">
        <f t="shared" si="65"/>
        <v>1.4227736566637335</v>
      </c>
      <c r="E353" s="35">
        <f t="shared" si="66"/>
        <v>13455.473133274669</v>
      </c>
      <c r="F353" s="117"/>
      <c r="G353" s="58"/>
      <c r="H353" s="77">
        <f t="shared" si="56"/>
        <v>0</v>
      </c>
      <c r="I353" s="58"/>
      <c r="J353" s="35">
        <f t="shared" si="57"/>
        <v>0</v>
      </c>
      <c r="K353" s="58"/>
      <c r="L353" s="83">
        <f t="shared" si="58"/>
        <v>47.694068309422164</v>
      </c>
      <c r="M353" s="65"/>
      <c r="N353" s="35">
        <f t="shared" si="59"/>
        <v>0</v>
      </c>
      <c r="O353" s="35">
        <f t="shared" si="60"/>
        <v>0</v>
      </c>
      <c r="P353" s="35">
        <f t="shared" si="61"/>
        <v>0</v>
      </c>
      <c r="Q353" s="58"/>
      <c r="R353" s="35">
        <f t="shared" si="62"/>
        <v>-47.694068309422164</v>
      </c>
      <c r="S353" s="66"/>
      <c r="T353" s="89">
        <f t="shared" si="63"/>
        <v>2.2773656663733544E-2</v>
      </c>
      <c r="U353" s="90">
        <f t="shared" si="64"/>
        <v>1.3227736566637334</v>
      </c>
    </row>
    <row r="354" spans="1:21">
      <c r="A354" s="74">
        <v>36862</v>
      </c>
      <c r="B354" s="75">
        <v>0</v>
      </c>
      <c r="C354" s="76">
        <v>2.4078486822774318E-3</v>
      </c>
      <c r="D354" s="77">
        <f t="shared" si="65"/>
        <v>1.4203889532482623</v>
      </c>
      <c r="E354" s="35">
        <f t="shared" si="66"/>
        <v>13407.779064965247</v>
      </c>
      <c r="F354" s="117"/>
      <c r="G354" s="58"/>
      <c r="H354" s="77">
        <f t="shared" si="56"/>
        <v>0</v>
      </c>
      <c r="I354" s="58"/>
      <c r="J354" s="35">
        <f t="shared" si="57"/>
        <v>0</v>
      </c>
      <c r="K354" s="58"/>
      <c r="L354" s="83">
        <f t="shared" si="58"/>
        <v>48.156973645548639</v>
      </c>
      <c r="M354" s="65"/>
      <c r="N354" s="35">
        <f t="shared" si="59"/>
        <v>0</v>
      </c>
      <c r="O354" s="35">
        <f t="shared" si="60"/>
        <v>0</v>
      </c>
      <c r="P354" s="35">
        <f t="shared" si="61"/>
        <v>0</v>
      </c>
      <c r="Q354" s="58"/>
      <c r="R354" s="35">
        <f t="shared" si="62"/>
        <v>-48.156973645548639</v>
      </c>
      <c r="S354" s="66"/>
      <c r="T354" s="89">
        <f t="shared" si="63"/>
        <v>2.0388953248262398E-2</v>
      </c>
      <c r="U354" s="90">
        <f t="shared" si="64"/>
        <v>1.3203889532482622</v>
      </c>
    </row>
    <row r="355" spans="1:21">
      <c r="A355" s="74">
        <v>36863</v>
      </c>
      <c r="B355" s="75">
        <v>0</v>
      </c>
      <c r="C355" s="76">
        <v>1.5664263003133099E-3</v>
      </c>
      <c r="D355" s="77">
        <f t="shared" si="65"/>
        <v>1.4179811045659847</v>
      </c>
      <c r="E355" s="35">
        <f t="shared" si="66"/>
        <v>13359.622091319698</v>
      </c>
      <c r="F355" s="117"/>
      <c r="G355" s="58"/>
      <c r="H355" s="77">
        <f t="shared" si="56"/>
        <v>0</v>
      </c>
      <c r="I355" s="58"/>
      <c r="J355" s="35">
        <f t="shared" si="57"/>
        <v>0</v>
      </c>
      <c r="K355" s="58"/>
      <c r="L355" s="83">
        <f t="shared" si="58"/>
        <v>31.328526006266198</v>
      </c>
      <c r="M355" s="65"/>
      <c r="N355" s="35">
        <f t="shared" si="59"/>
        <v>0</v>
      </c>
      <c r="O355" s="35">
        <f t="shared" si="60"/>
        <v>0</v>
      </c>
      <c r="P355" s="35">
        <f t="shared" si="61"/>
        <v>0</v>
      </c>
      <c r="Q355" s="58"/>
      <c r="R355" s="35">
        <f t="shared" si="62"/>
        <v>-31.328526006266198</v>
      </c>
      <c r="S355" s="66"/>
      <c r="T355" s="89">
        <f t="shared" si="63"/>
        <v>1.7981104565984785E-2</v>
      </c>
      <c r="U355" s="90">
        <f t="shared" si="64"/>
        <v>1.3179811045659846</v>
      </c>
    </row>
    <row r="356" spans="1:21">
      <c r="A356" s="74">
        <v>36864</v>
      </c>
      <c r="B356" s="75">
        <v>0</v>
      </c>
      <c r="C356" s="76">
        <v>1.4978454375930202E-3</v>
      </c>
      <c r="D356" s="77">
        <f t="shared" si="65"/>
        <v>1.4164146782656717</v>
      </c>
      <c r="E356" s="35">
        <f t="shared" si="66"/>
        <v>13328.293565313432</v>
      </c>
      <c r="F356" s="117"/>
      <c r="G356" s="58"/>
      <c r="H356" s="77">
        <f t="shared" si="56"/>
        <v>0</v>
      </c>
      <c r="I356" s="58"/>
      <c r="J356" s="35">
        <f t="shared" si="57"/>
        <v>0</v>
      </c>
      <c r="K356" s="58"/>
      <c r="L356" s="83">
        <f t="shared" si="58"/>
        <v>29.956908751860404</v>
      </c>
      <c r="M356" s="65"/>
      <c r="N356" s="35">
        <f t="shared" si="59"/>
        <v>0</v>
      </c>
      <c r="O356" s="35">
        <f t="shared" si="60"/>
        <v>0</v>
      </c>
      <c r="P356" s="35">
        <f t="shared" si="61"/>
        <v>0</v>
      </c>
      <c r="Q356" s="58"/>
      <c r="R356" s="35">
        <f t="shared" si="62"/>
        <v>-29.956908751860404</v>
      </c>
      <c r="S356" s="66"/>
      <c r="T356" s="89">
        <f t="shared" si="63"/>
        <v>1.6414678265671778E-2</v>
      </c>
      <c r="U356" s="90">
        <f t="shared" si="64"/>
        <v>1.3164146782656716</v>
      </c>
    </row>
    <row r="357" spans="1:21">
      <c r="A357" s="74">
        <v>36865</v>
      </c>
      <c r="B357" s="75">
        <v>0</v>
      </c>
      <c r="C357" s="76">
        <v>1.813228927641218E-3</v>
      </c>
      <c r="D357" s="77">
        <f t="shared" si="65"/>
        <v>1.4149168328280786</v>
      </c>
      <c r="E357" s="35">
        <f t="shared" si="66"/>
        <v>13298.336656561571</v>
      </c>
      <c r="F357" s="117"/>
      <c r="G357" s="58"/>
      <c r="H357" s="77">
        <f t="shared" si="56"/>
        <v>0</v>
      </c>
      <c r="I357" s="58"/>
      <c r="J357" s="35">
        <f t="shared" si="57"/>
        <v>0</v>
      </c>
      <c r="K357" s="58"/>
      <c r="L357" s="83">
        <f t="shared" si="58"/>
        <v>36.264578552824361</v>
      </c>
      <c r="M357" s="65"/>
      <c r="N357" s="35">
        <f t="shared" si="59"/>
        <v>0</v>
      </c>
      <c r="O357" s="35">
        <f t="shared" si="60"/>
        <v>0</v>
      </c>
      <c r="P357" s="35">
        <f t="shared" si="61"/>
        <v>0</v>
      </c>
      <c r="Q357" s="58"/>
      <c r="R357" s="35">
        <f t="shared" si="62"/>
        <v>-36.264578552824361</v>
      </c>
      <c r="S357" s="66"/>
      <c r="T357" s="89">
        <f t="shared" si="63"/>
        <v>1.4916832828078652E-2</v>
      </c>
      <c r="U357" s="90">
        <f t="shared" si="64"/>
        <v>1.3149168328280785</v>
      </c>
    </row>
    <row r="358" spans="1:21">
      <c r="A358" s="74">
        <v>36866</v>
      </c>
      <c r="B358" s="75">
        <v>0</v>
      </c>
      <c r="C358" s="76">
        <v>1.965539296216678E-3</v>
      </c>
      <c r="D358" s="77">
        <f t="shared" si="65"/>
        <v>1.4131036039004374</v>
      </c>
      <c r="E358" s="35">
        <f t="shared" si="66"/>
        <v>13262.072078008747</v>
      </c>
      <c r="F358" s="117"/>
      <c r="G358" s="58"/>
      <c r="H358" s="77">
        <f t="shared" si="56"/>
        <v>0</v>
      </c>
      <c r="I358" s="58"/>
      <c r="J358" s="35">
        <f t="shared" si="57"/>
        <v>0</v>
      </c>
      <c r="K358" s="58"/>
      <c r="L358" s="83">
        <f t="shared" si="58"/>
        <v>39.310785924333558</v>
      </c>
      <c r="M358" s="65"/>
      <c r="N358" s="35">
        <f t="shared" si="59"/>
        <v>0</v>
      </c>
      <c r="O358" s="35">
        <f t="shared" si="60"/>
        <v>0</v>
      </c>
      <c r="P358" s="35">
        <f t="shared" si="61"/>
        <v>0</v>
      </c>
      <c r="Q358" s="58"/>
      <c r="R358" s="35">
        <f t="shared" si="62"/>
        <v>-39.310785924333558</v>
      </c>
      <c r="S358" s="66"/>
      <c r="T358" s="89">
        <f t="shared" si="63"/>
        <v>1.3103603900437522E-2</v>
      </c>
      <c r="U358" s="90">
        <f t="shared" si="64"/>
        <v>1.3131036039004373</v>
      </c>
    </row>
    <row r="359" spans="1:21">
      <c r="A359" s="74">
        <v>36867</v>
      </c>
      <c r="B359" s="75">
        <v>0</v>
      </c>
      <c r="C359" s="76">
        <v>2.0856684770475249E-3</v>
      </c>
      <c r="D359" s="77">
        <f t="shared" si="65"/>
        <v>1.4111380646042206</v>
      </c>
      <c r="E359" s="35">
        <f t="shared" si="66"/>
        <v>13222.761292084413</v>
      </c>
      <c r="F359" s="117"/>
      <c r="G359" s="58"/>
      <c r="H359" s="77">
        <f t="shared" si="56"/>
        <v>0</v>
      </c>
      <c r="I359" s="58"/>
      <c r="J359" s="35">
        <f t="shared" si="57"/>
        <v>0</v>
      </c>
      <c r="K359" s="58"/>
      <c r="L359" s="83">
        <f t="shared" si="58"/>
        <v>41.713369540950495</v>
      </c>
      <c r="M359" s="65"/>
      <c r="N359" s="35">
        <f t="shared" si="59"/>
        <v>0</v>
      </c>
      <c r="O359" s="35">
        <f t="shared" si="60"/>
        <v>0</v>
      </c>
      <c r="P359" s="35">
        <f t="shared" si="61"/>
        <v>0</v>
      </c>
      <c r="Q359" s="58"/>
      <c r="R359" s="35">
        <f t="shared" si="62"/>
        <v>-41.713369540950495</v>
      </c>
      <c r="S359" s="66"/>
      <c r="T359" s="89">
        <f t="shared" si="63"/>
        <v>1.1138064604220732E-2</v>
      </c>
      <c r="U359" s="90">
        <f t="shared" si="64"/>
        <v>1.3111380646042206</v>
      </c>
    </row>
    <row r="360" spans="1:21">
      <c r="A360" s="74">
        <v>36868</v>
      </c>
      <c r="B360" s="75">
        <v>0</v>
      </c>
      <c r="C360" s="76">
        <v>2.6995892310347908E-3</v>
      </c>
      <c r="D360" s="77">
        <f t="shared" si="65"/>
        <v>1.409052396127173</v>
      </c>
      <c r="E360" s="35">
        <f t="shared" si="66"/>
        <v>13181.047922543463</v>
      </c>
      <c r="F360" s="117"/>
      <c r="G360" s="58"/>
      <c r="H360" s="77">
        <f t="shared" si="56"/>
        <v>0</v>
      </c>
      <c r="I360" s="58"/>
      <c r="J360" s="35">
        <f t="shared" si="57"/>
        <v>0</v>
      </c>
      <c r="K360" s="58"/>
      <c r="L360" s="83">
        <f t="shared" si="58"/>
        <v>53.991784620695817</v>
      </c>
      <c r="M360" s="65"/>
      <c r="N360" s="35">
        <f t="shared" si="59"/>
        <v>0</v>
      </c>
      <c r="O360" s="35">
        <f t="shared" si="60"/>
        <v>0</v>
      </c>
      <c r="P360" s="35">
        <f t="shared" si="61"/>
        <v>0</v>
      </c>
      <c r="Q360" s="58"/>
      <c r="R360" s="35">
        <f t="shared" si="62"/>
        <v>-53.991784620695817</v>
      </c>
      <c r="S360" s="66"/>
      <c r="T360" s="89">
        <f t="shared" si="63"/>
        <v>9.0523961271731235E-3</v>
      </c>
      <c r="U360" s="90">
        <f t="shared" si="64"/>
        <v>1.3090523961271729</v>
      </c>
    </row>
    <row r="361" spans="1:21">
      <c r="A361" s="74">
        <v>36869</v>
      </c>
      <c r="B361" s="75">
        <v>0</v>
      </c>
      <c r="C361" s="76">
        <v>2.3202558978396843E-3</v>
      </c>
      <c r="D361" s="77">
        <f t="shared" si="65"/>
        <v>1.4063528068961382</v>
      </c>
      <c r="E361" s="35">
        <f t="shared" si="66"/>
        <v>13127.056137922767</v>
      </c>
      <c r="F361" s="117"/>
      <c r="G361" s="58"/>
      <c r="H361" s="77">
        <f t="shared" si="56"/>
        <v>0</v>
      </c>
      <c r="I361" s="58"/>
      <c r="J361" s="35">
        <f t="shared" si="57"/>
        <v>0</v>
      </c>
      <c r="K361" s="58"/>
      <c r="L361" s="83">
        <f t="shared" si="58"/>
        <v>46.405117956793688</v>
      </c>
      <c r="M361" s="65"/>
      <c r="N361" s="35">
        <f t="shared" si="59"/>
        <v>0</v>
      </c>
      <c r="O361" s="35">
        <f t="shared" si="60"/>
        <v>0</v>
      </c>
      <c r="P361" s="35">
        <f t="shared" si="61"/>
        <v>0</v>
      </c>
      <c r="Q361" s="58"/>
      <c r="R361" s="35">
        <f t="shared" si="62"/>
        <v>-46.405117956793688</v>
      </c>
      <c r="S361" s="66"/>
      <c r="T361" s="89">
        <f t="shared" si="63"/>
        <v>6.3528068961382633E-3</v>
      </c>
      <c r="U361" s="90">
        <f t="shared" si="64"/>
        <v>1.3063528068961381</v>
      </c>
    </row>
    <row r="362" spans="1:21">
      <c r="A362" s="74">
        <v>36870</v>
      </c>
      <c r="B362" s="75">
        <v>0</v>
      </c>
      <c r="C362" s="76">
        <v>2.3514936127006945E-3</v>
      </c>
      <c r="D362" s="77">
        <f t="shared" si="65"/>
        <v>1.4040325509982987</v>
      </c>
      <c r="E362" s="35">
        <f t="shared" si="66"/>
        <v>13080.651019965973</v>
      </c>
      <c r="F362" s="117"/>
      <c r="G362" s="58"/>
      <c r="H362" s="77">
        <f t="shared" si="56"/>
        <v>0</v>
      </c>
      <c r="I362" s="58"/>
      <c r="J362" s="35">
        <f t="shared" si="57"/>
        <v>0</v>
      </c>
      <c r="K362" s="58"/>
      <c r="L362" s="83">
        <f t="shared" si="58"/>
        <v>47.029872254013888</v>
      </c>
      <c r="M362" s="65"/>
      <c r="N362" s="35">
        <f t="shared" si="59"/>
        <v>0</v>
      </c>
      <c r="O362" s="35">
        <f t="shared" si="60"/>
        <v>0</v>
      </c>
      <c r="P362" s="35">
        <f t="shared" si="61"/>
        <v>0</v>
      </c>
      <c r="Q362" s="58"/>
      <c r="R362" s="35">
        <f t="shared" si="62"/>
        <v>-47.029872254013888</v>
      </c>
      <c r="S362" s="66"/>
      <c r="T362" s="89">
        <f t="shared" si="63"/>
        <v>4.0325509982988006E-3</v>
      </c>
      <c r="U362" s="90">
        <f t="shared" si="64"/>
        <v>1.3040325509982986</v>
      </c>
    </row>
    <row r="363" spans="1:21">
      <c r="A363" s="74">
        <v>36871</v>
      </c>
      <c r="B363" s="75">
        <v>1.2700000000000001E-3</v>
      </c>
      <c r="C363" s="76">
        <v>1.5111016577285651E-3</v>
      </c>
      <c r="D363" s="77">
        <f t="shared" si="65"/>
        <v>1.4016810573855978</v>
      </c>
      <c r="E363" s="35">
        <f t="shared" si="66"/>
        <v>13033.62114771196</v>
      </c>
      <c r="F363" s="117"/>
      <c r="G363" s="58"/>
      <c r="H363" s="77">
        <f t="shared" si="56"/>
        <v>25.400000000000002</v>
      </c>
      <c r="I363" s="58"/>
      <c r="J363" s="35">
        <f t="shared" si="57"/>
        <v>45.72</v>
      </c>
      <c r="K363" s="58"/>
      <c r="L363" s="83">
        <f t="shared" si="58"/>
        <v>30.222033154571303</v>
      </c>
      <c r="M363" s="65"/>
      <c r="N363" s="35">
        <f t="shared" si="59"/>
        <v>0</v>
      </c>
      <c r="O363" s="35">
        <f t="shared" si="60"/>
        <v>0</v>
      </c>
      <c r="P363" s="35">
        <f t="shared" si="61"/>
        <v>0</v>
      </c>
      <c r="Q363" s="58"/>
      <c r="R363" s="35">
        <f t="shared" si="62"/>
        <v>40.897966845428698</v>
      </c>
      <c r="S363" s="66"/>
      <c r="T363" s="89">
        <f t="shared" si="63"/>
        <v>1.6810573855978728E-3</v>
      </c>
      <c r="U363" s="90">
        <f t="shared" si="64"/>
        <v>1.3016810573855977</v>
      </c>
    </row>
    <row r="364" spans="1:21">
      <c r="A364" s="74">
        <v>36872</v>
      </c>
      <c r="B364" s="75">
        <v>0</v>
      </c>
      <c r="C364" s="76">
        <v>1.881503677501182E-3</v>
      </c>
      <c r="D364" s="77">
        <f t="shared" si="65"/>
        <v>1.4037259557278694</v>
      </c>
      <c r="E364" s="35">
        <f t="shared" si="66"/>
        <v>13074.519114557388</v>
      </c>
      <c r="F364" s="117"/>
      <c r="G364" s="58"/>
      <c r="H364" s="77">
        <f t="shared" si="56"/>
        <v>0</v>
      </c>
      <c r="I364" s="58"/>
      <c r="J364" s="35">
        <f t="shared" si="57"/>
        <v>0</v>
      </c>
      <c r="K364" s="58"/>
      <c r="L364" s="83">
        <f t="shared" si="58"/>
        <v>37.630073550023639</v>
      </c>
      <c r="M364" s="65"/>
      <c r="N364" s="35">
        <f t="shared" si="59"/>
        <v>0</v>
      </c>
      <c r="O364" s="35">
        <f t="shared" si="60"/>
        <v>0</v>
      </c>
      <c r="P364" s="35">
        <f t="shared" si="61"/>
        <v>0</v>
      </c>
      <c r="Q364" s="58"/>
      <c r="R364" s="35">
        <f t="shared" si="62"/>
        <v>-37.630073550023639</v>
      </c>
      <c r="S364" s="66"/>
      <c r="T364" s="89">
        <f t="shared" si="63"/>
        <v>3.7259557278694899E-3</v>
      </c>
      <c r="U364" s="90">
        <f t="shared" si="64"/>
        <v>1.3037259557278693</v>
      </c>
    </row>
    <row r="365" spans="1:21">
      <c r="A365" s="74">
        <v>36873</v>
      </c>
      <c r="B365" s="75">
        <v>0</v>
      </c>
      <c r="C365" s="76">
        <v>2.7083560009979234E-3</v>
      </c>
      <c r="D365" s="77">
        <f t="shared" si="65"/>
        <v>1.4018444520503683</v>
      </c>
      <c r="E365" s="35">
        <f t="shared" si="66"/>
        <v>13036.889041007364</v>
      </c>
      <c r="F365" s="117"/>
      <c r="G365" s="58"/>
      <c r="H365" s="77">
        <f t="shared" si="56"/>
        <v>0</v>
      </c>
      <c r="I365" s="58"/>
      <c r="J365" s="35">
        <f t="shared" si="57"/>
        <v>0</v>
      </c>
      <c r="K365" s="58"/>
      <c r="L365" s="83">
        <f t="shared" si="58"/>
        <v>54.167120019958467</v>
      </c>
      <c r="M365" s="65"/>
      <c r="N365" s="35">
        <f t="shared" si="59"/>
        <v>0</v>
      </c>
      <c r="O365" s="35">
        <f t="shared" si="60"/>
        <v>0</v>
      </c>
      <c r="P365" s="35">
        <f t="shared" si="61"/>
        <v>0</v>
      </c>
      <c r="Q365" s="58"/>
      <c r="R365" s="35">
        <f t="shared" si="62"/>
        <v>-54.167120019958467</v>
      </c>
      <c r="S365" s="66"/>
      <c r="T365" s="89">
        <f t="shared" si="63"/>
        <v>1.8444520503684281E-3</v>
      </c>
      <c r="U365" s="90">
        <f t="shared" si="64"/>
        <v>1.3018444520503683</v>
      </c>
    </row>
    <row r="366" spans="1:21">
      <c r="A366" s="74">
        <v>36874</v>
      </c>
      <c r="B366" s="75">
        <v>0</v>
      </c>
      <c r="C366" s="76">
        <v>2.349186016193086E-3</v>
      </c>
      <c r="D366" s="77">
        <f t="shared" si="65"/>
        <v>1.3982721920987407</v>
      </c>
      <c r="E366" s="35">
        <f t="shared" si="66"/>
        <v>12982.721920987406</v>
      </c>
      <c r="F366" s="117"/>
      <c r="G366" s="58"/>
      <c r="H366" s="77">
        <f t="shared" si="56"/>
        <v>0</v>
      </c>
      <c r="I366" s="58"/>
      <c r="J366" s="35">
        <f t="shared" si="57"/>
        <v>0</v>
      </c>
      <c r="K366" s="58"/>
      <c r="L366" s="83">
        <f t="shared" si="58"/>
        <v>46.983720323861718</v>
      </c>
      <c r="M366" s="65"/>
      <c r="N366" s="35">
        <f t="shared" si="59"/>
        <v>0</v>
      </c>
      <c r="O366" s="35">
        <f t="shared" si="60"/>
        <v>0</v>
      </c>
      <c r="P366" s="35">
        <f t="shared" si="61"/>
        <v>0</v>
      </c>
      <c r="Q366" s="58"/>
      <c r="R366" s="35">
        <f t="shared" si="62"/>
        <v>-46.983720323861718</v>
      </c>
      <c r="S366" s="66"/>
      <c r="T366" s="89">
        <f t="shared" si="63"/>
        <v>-1.7278079012592595E-3</v>
      </c>
      <c r="U366" s="90">
        <f t="shared" si="64"/>
        <v>1.2982721920987406</v>
      </c>
    </row>
    <row r="367" spans="1:21">
      <c r="A367" s="74">
        <v>36875</v>
      </c>
      <c r="B367" s="75">
        <v>0</v>
      </c>
      <c r="C367" s="76">
        <v>2.3499351600261981E-3</v>
      </c>
      <c r="D367" s="77">
        <f t="shared" si="65"/>
        <v>1.3935738200663543</v>
      </c>
      <c r="E367" s="35">
        <f t="shared" si="66"/>
        <v>12935.738200663543</v>
      </c>
      <c r="F367" s="117"/>
      <c r="G367" s="58"/>
      <c r="H367" s="77">
        <f t="shared" si="56"/>
        <v>0</v>
      </c>
      <c r="I367" s="58"/>
      <c r="J367" s="35">
        <f t="shared" si="57"/>
        <v>0</v>
      </c>
      <c r="K367" s="58"/>
      <c r="L367" s="83">
        <f t="shared" si="58"/>
        <v>46.998703200523963</v>
      </c>
      <c r="M367" s="65"/>
      <c r="N367" s="35">
        <f t="shared" si="59"/>
        <v>0</v>
      </c>
      <c r="O367" s="35">
        <f t="shared" si="60"/>
        <v>0</v>
      </c>
      <c r="P367" s="35">
        <f t="shared" si="61"/>
        <v>0</v>
      </c>
      <c r="Q367" s="58"/>
      <c r="R367" s="35">
        <f t="shared" si="62"/>
        <v>-46.998703200523963</v>
      </c>
      <c r="S367" s="66"/>
      <c r="T367" s="89">
        <f t="shared" si="63"/>
        <v>-6.4261799336455816E-3</v>
      </c>
      <c r="U367" s="90">
        <f t="shared" si="64"/>
        <v>1.2935738200663542</v>
      </c>
    </row>
    <row r="368" spans="1:21">
      <c r="A368" s="74">
        <v>36876</v>
      </c>
      <c r="B368" s="75">
        <v>8.3820000000000006E-3</v>
      </c>
      <c r="C368" s="76">
        <v>2.3819383853989655E-3</v>
      </c>
      <c r="D368" s="77">
        <f t="shared" si="65"/>
        <v>1.3888739497463019</v>
      </c>
      <c r="E368" s="35">
        <f t="shared" si="66"/>
        <v>12888.739497463019</v>
      </c>
      <c r="F368" s="117"/>
      <c r="G368" s="58"/>
      <c r="H368" s="77">
        <f t="shared" si="56"/>
        <v>167.64000000000001</v>
      </c>
      <c r="I368" s="58"/>
      <c r="J368" s="35">
        <f t="shared" si="57"/>
        <v>301.75200000000001</v>
      </c>
      <c r="K368" s="58"/>
      <c r="L368" s="83">
        <f t="shared" si="58"/>
        <v>47.638767707979312</v>
      </c>
      <c r="M368" s="65"/>
      <c r="N368" s="35">
        <f t="shared" si="59"/>
        <v>0</v>
      </c>
      <c r="O368" s="35">
        <f t="shared" si="60"/>
        <v>0</v>
      </c>
      <c r="P368" s="35">
        <f t="shared" si="61"/>
        <v>0</v>
      </c>
      <c r="Q368" s="58"/>
      <c r="R368" s="35">
        <f t="shared" si="62"/>
        <v>421.75323229202075</v>
      </c>
      <c r="S368" s="66"/>
      <c r="T368" s="89">
        <f t="shared" si="63"/>
        <v>-1.1126050253698061E-2</v>
      </c>
      <c r="U368" s="90">
        <f t="shared" si="64"/>
        <v>1.2888739497463018</v>
      </c>
    </row>
    <row r="369" spans="1:21">
      <c r="A369" s="74">
        <v>36877</v>
      </c>
      <c r="B369" s="75">
        <v>2.2859999999999998E-3</v>
      </c>
      <c r="C369" s="76">
        <v>2.4957858639681079E-3</v>
      </c>
      <c r="D369" s="77">
        <f t="shared" si="65"/>
        <v>1.4155246364877518</v>
      </c>
      <c r="E369" s="35">
        <f t="shared" si="66"/>
        <v>13310.49272975504</v>
      </c>
      <c r="F369" s="117"/>
      <c r="G369" s="58"/>
      <c r="H369" s="77">
        <f t="shared" si="56"/>
        <v>45.72</v>
      </c>
      <c r="I369" s="58"/>
      <c r="J369" s="35">
        <f t="shared" si="57"/>
        <v>82.295999999999978</v>
      </c>
      <c r="K369" s="58"/>
      <c r="L369" s="83">
        <f t="shared" si="58"/>
        <v>49.915717279362156</v>
      </c>
      <c r="M369" s="65"/>
      <c r="N369" s="35">
        <f t="shared" si="59"/>
        <v>0</v>
      </c>
      <c r="O369" s="35">
        <f t="shared" si="60"/>
        <v>0</v>
      </c>
      <c r="P369" s="35">
        <f t="shared" si="61"/>
        <v>0</v>
      </c>
      <c r="Q369" s="58"/>
      <c r="R369" s="35">
        <f t="shared" si="62"/>
        <v>78.100282720637807</v>
      </c>
      <c r="S369" s="66"/>
      <c r="T369" s="89">
        <f t="shared" si="63"/>
        <v>1.5524636487751931E-2</v>
      </c>
      <c r="U369" s="90">
        <f t="shared" si="64"/>
        <v>1.3155246364877518</v>
      </c>
    </row>
    <row r="370" spans="1:21">
      <c r="A370" s="74">
        <v>36878</v>
      </c>
      <c r="B370" s="75">
        <v>0</v>
      </c>
      <c r="C370" s="76">
        <v>1.7475180931042992E-3</v>
      </c>
      <c r="D370" s="77">
        <f t="shared" si="65"/>
        <v>1.4194296506237838</v>
      </c>
      <c r="E370" s="35">
        <f t="shared" si="66"/>
        <v>13388.593012475678</v>
      </c>
      <c r="F370" s="117"/>
      <c r="G370" s="58"/>
      <c r="H370" s="77">
        <f t="shared" si="56"/>
        <v>0</v>
      </c>
      <c r="I370" s="58"/>
      <c r="J370" s="35">
        <f t="shared" si="57"/>
        <v>0</v>
      </c>
      <c r="K370" s="58"/>
      <c r="L370" s="83">
        <f t="shared" si="58"/>
        <v>34.950361862085984</v>
      </c>
      <c r="M370" s="65"/>
      <c r="N370" s="35">
        <f t="shared" si="59"/>
        <v>0</v>
      </c>
      <c r="O370" s="35">
        <f t="shared" si="60"/>
        <v>0</v>
      </c>
      <c r="P370" s="35">
        <f t="shared" si="61"/>
        <v>0</v>
      </c>
      <c r="Q370" s="58"/>
      <c r="R370" s="35">
        <f t="shared" si="62"/>
        <v>-34.950361862085984</v>
      </c>
      <c r="S370" s="66"/>
      <c r="T370" s="89">
        <f t="shared" si="63"/>
        <v>1.9429650623783878E-2</v>
      </c>
      <c r="U370" s="90">
        <f t="shared" si="64"/>
        <v>1.3194296506237837</v>
      </c>
    </row>
    <row r="371" spans="1:21">
      <c r="A371" s="74">
        <v>36879</v>
      </c>
      <c r="B371" s="75">
        <v>7.6199999999999998E-4</v>
      </c>
      <c r="C371" s="76">
        <v>1.1900591882106114E-3</v>
      </c>
      <c r="D371" s="77">
        <f t="shared" si="65"/>
        <v>1.4176821325306794</v>
      </c>
      <c r="E371" s="35">
        <f t="shared" si="66"/>
        <v>13353.642650613592</v>
      </c>
      <c r="F371" s="117"/>
      <c r="G371" s="58"/>
      <c r="H371" s="77">
        <f t="shared" si="56"/>
        <v>15.24</v>
      </c>
      <c r="I371" s="58"/>
      <c r="J371" s="35">
        <f t="shared" si="57"/>
        <v>27.431999999999999</v>
      </c>
      <c r="K371" s="58"/>
      <c r="L371" s="83">
        <f t="shared" si="58"/>
        <v>23.801183764212229</v>
      </c>
      <c r="M371" s="65"/>
      <c r="N371" s="35">
        <f t="shared" si="59"/>
        <v>0</v>
      </c>
      <c r="O371" s="35">
        <f t="shared" si="60"/>
        <v>0</v>
      </c>
      <c r="P371" s="35">
        <f t="shared" si="61"/>
        <v>0</v>
      </c>
      <c r="Q371" s="58"/>
      <c r="R371" s="35">
        <f t="shared" si="62"/>
        <v>18.870816235787768</v>
      </c>
      <c r="S371" s="66"/>
      <c r="T371" s="89">
        <f t="shared" si="63"/>
        <v>1.7682132530679517E-2</v>
      </c>
      <c r="U371" s="90">
        <f t="shared" si="64"/>
        <v>1.3176821325306793</v>
      </c>
    </row>
    <row r="372" spans="1:21">
      <c r="A372" s="74">
        <v>36880</v>
      </c>
      <c r="B372" s="75">
        <v>0</v>
      </c>
      <c r="C372" s="76">
        <v>9.6380184928531256E-4</v>
      </c>
      <c r="D372" s="77">
        <f t="shared" si="65"/>
        <v>1.4186256733424689</v>
      </c>
      <c r="E372" s="35">
        <f t="shared" si="66"/>
        <v>13372.513466849379</v>
      </c>
      <c r="F372" s="117"/>
      <c r="G372" s="58"/>
      <c r="H372" s="77">
        <f t="shared" si="56"/>
        <v>0</v>
      </c>
      <c r="I372" s="58"/>
      <c r="J372" s="35">
        <f t="shared" si="57"/>
        <v>0</v>
      </c>
      <c r="K372" s="58"/>
      <c r="L372" s="83">
        <f t="shared" si="58"/>
        <v>19.276036985706252</v>
      </c>
      <c r="M372" s="65"/>
      <c r="N372" s="35">
        <f t="shared" si="59"/>
        <v>0</v>
      </c>
      <c r="O372" s="35">
        <f t="shared" si="60"/>
        <v>0</v>
      </c>
      <c r="P372" s="35">
        <f t="shared" si="61"/>
        <v>0</v>
      </c>
      <c r="Q372" s="58"/>
      <c r="R372" s="35">
        <f t="shared" si="62"/>
        <v>-19.276036985706252</v>
      </c>
      <c r="S372" s="66"/>
      <c r="T372" s="89">
        <f t="shared" si="63"/>
        <v>1.8625673342469007E-2</v>
      </c>
      <c r="U372" s="90">
        <f t="shared" si="64"/>
        <v>1.3186256733424688</v>
      </c>
    </row>
    <row r="373" spans="1:21">
      <c r="A373" s="74">
        <v>36881</v>
      </c>
      <c r="B373" s="75">
        <v>0</v>
      </c>
      <c r="C373" s="76">
        <v>1.7466194464691095E-3</v>
      </c>
      <c r="D373" s="77">
        <f t="shared" si="65"/>
        <v>1.4176618714931837</v>
      </c>
      <c r="E373" s="35">
        <f t="shared" si="66"/>
        <v>13353.237429863673</v>
      </c>
      <c r="F373" s="117"/>
      <c r="G373" s="58"/>
      <c r="H373" s="77">
        <f t="shared" si="56"/>
        <v>0</v>
      </c>
      <c r="I373" s="58"/>
      <c r="J373" s="35">
        <f t="shared" si="57"/>
        <v>0</v>
      </c>
      <c r="K373" s="58"/>
      <c r="L373" s="83">
        <f t="shared" si="58"/>
        <v>34.932388929382192</v>
      </c>
      <c r="M373" s="65"/>
      <c r="N373" s="35">
        <f t="shared" si="59"/>
        <v>0</v>
      </c>
      <c r="O373" s="35">
        <f t="shared" si="60"/>
        <v>0</v>
      </c>
      <c r="P373" s="35">
        <f t="shared" si="61"/>
        <v>0</v>
      </c>
      <c r="Q373" s="58"/>
      <c r="R373" s="35">
        <f t="shared" si="62"/>
        <v>-34.932388929382192</v>
      </c>
      <c r="S373" s="66"/>
      <c r="T373" s="89">
        <f t="shared" si="63"/>
        <v>1.7661871493183767E-2</v>
      </c>
      <c r="U373" s="90">
        <f t="shared" si="64"/>
        <v>1.3176618714931836</v>
      </c>
    </row>
    <row r="374" spans="1:21">
      <c r="A374" s="74">
        <v>36882</v>
      </c>
      <c r="B374" s="75">
        <v>0</v>
      </c>
      <c r="C374" s="76">
        <v>1.677170913183043E-3</v>
      </c>
      <c r="D374" s="77">
        <f t="shared" si="65"/>
        <v>1.4159152520467144</v>
      </c>
      <c r="E374" s="35">
        <f t="shared" si="66"/>
        <v>13318.30504093429</v>
      </c>
      <c r="F374" s="117"/>
      <c r="G374" s="58"/>
      <c r="H374" s="77">
        <f t="shared" si="56"/>
        <v>0</v>
      </c>
      <c r="I374" s="58"/>
      <c r="J374" s="35">
        <f t="shared" si="57"/>
        <v>0</v>
      </c>
      <c r="K374" s="58"/>
      <c r="L374" s="83">
        <f t="shared" si="58"/>
        <v>33.543418263660861</v>
      </c>
      <c r="M374" s="65"/>
      <c r="N374" s="35">
        <f t="shared" si="59"/>
        <v>0</v>
      </c>
      <c r="O374" s="35">
        <f t="shared" si="60"/>
        <v>0</v>
      </c>
      <c r="P374" s="35">
        <f t="shared" si="61"/>
        <v>0</v>
      </c>
      <c r="Q374" s="58"/>
      <c r="R374" s="35">
        <f t="shared" si="62"/>
        <v>-33.543418263660861</v>
      </c>
      <c r="S374" s="66"/>
      <c r="T374" s="89">
        <f t="shared" si="63"/>
        <v>1.5915252046714512E-2</v>
      </c>
      <c r="U374" s="90">
        <f t="shared" si="64"/>
        <v>1.3159152520467143</v>
      </c>
    </row>
    <row r="375" spans="1:21">
      <c r="A375" s="74">
        <v>36883</v>
      </c>
      <c r="B375" s="75">
        <v>0</v>
      </c>
      <c r="C375" s="76">
        <v>1.8649259890856429E-3</v>
      </c>
      <c r="D375" s="77">
        <f t="shared" si="65"/>
        <v>1.4142380811335316</v>
      </c>
      <c r="E375" s="35">
        <f t="shared" si="66"/>
        <v>13284.76162267063</v>
      </c>
      <c r="F375" s="117"/>
      <c r="G375" s="58"/>
      <c r="H375" s="77">
        <f t="shared" si="56"/>
        <v>0</v>
      </c>
      <c r="I375" s="58"/>
      <c r="J375" s="35">
        <f t="shared" si="57"/>
        <v>0</v>
      </c>
      <c r="K375" s="58"/>
      <c r="L375" s="83">
        <f t="shared" si="58"/>
        <v>37.298519781712862</v>
      </c>
      <c r="M375" s="65"/>
      <c r="N375" s="35">
        <f t="shared" si="59"/>
        <v>0</v>
      </c>
      <c r="O375" s="35">
        <f t="shared" si="60"/>
        <v>0</v>
      </c>
      <c r="P375" s="35">
        <f t="shared" si="61"/>
        <v>0</v>
      </c>
      <c r="Q375" s="58"/>
      <c r="R375" s="35">
        <f t="shared" si="62"/>
        <v>-37.298519781712862</v>
      </c>
      <c r="S375" s="66"/>
      <c r="T375" s="89">
        <f t="shared" si="63"/>
        <v>1.4238081133531644E-2</v>
      </c>
      <c r="U375" s="90">
        <f t="shared" si="64"/>
        <v>1.3142380811335315</v>
      </c>
    </row>
    <row r="376" spans="1:21">
      <c r="A376" s="74">
        <v>36884</v>
      </c>
      <c r="B376" s="75">
        <v>0</v>
      </c>
      <c r="C376" s="76">
        <v>1.7310953042814941E-3</v>
      </c>
      <c r="D376" s="77">
        <f t="shared" si="65"/>
        <v>1.4123731551444461</v>
      </c>
      <c r="E376" s="35">
        <f t="shared" si="66"/>
        <v>13247.463102888918</v>
      </c>
      <c r="F376" s="117"/>
      <c r="G376" s="58"/>
      <c r="H376" s="77">
        <f t="shared" si="56"/>
        <v>0</v>
      </c>
      <c r="I376" s="58"/>
      <c r="J376" s="35">
        <f t="shared" si="57"/>
        <v>0</v>
      </c>
      <c r="K376" s="58"/>
      <c r="L376" s="83">
        <f t="shared" si="58"/>
        <v>34.621906085629881</v>
      </c>
      <c r="M376" s="65"/>
      <c r="N376" s="35">
        <f t="shared" si="59"/>
        <v>0</v>
      </c>
      <c r="O376" s="35">
        <f t="shared" si="60"/>
        <v>0</v>
      </c>
      <c r="P376" s="35">
        <f t="shared" si="61"/>
        <v>0</v>
      </c>
      <c r="Q376" s="58"/>
      <c r="R376" s="35">
        <f t="shared" si="62"/>
        <v>-34.621906085629881</v>
      </c>
      <c r="S376" s="66"/>
      <c r="T376" s="89">
        <f t="shared" si="63"/>
        <v>1.2373155144446146E-2</v>
      </c>
      <c r="U376" s="90">
        <f t="shared" si="64"/>
        <v>1.312373155144446</v>
      </c>
    </row>
    <row r="377" spans="1:21">
      <c r="A377" s="74">
        <v>36885</v>
      </c>
      <c r="B377" s="75">
        <v>0</v>
      </c>
      <c r="C377" s="76">
        <v>1.6731857237246095E-3</v>
      </c>
      <c r="D377" s="77">
        <f t="shared" si="65"/>
        <v>1.4106420598401643</v>
      </c>
      <c r="E377" s="35">
        <f t="shared" si="66"/>
        <v>13212.841196803289</v>
      </c>
      <c r="F377" s="117"/>
      <c r="G377" s="58"/>
      <c r="H377" s="77">
        <f t="shared" si="56"/>
        <v>0</v>
      </c>
      <c r="I377" s="58"/>
      <c r="J377" s="35">
        <f t="shared" si="57"/>
        <v>0</v>
      </c>
      <c r="K377" s="58"/>
      <c r="L377" s="83">
        <f t="shared" si="58"/>
        <v>33.463714474492193</v>
      </c>
      <c r="M377" s="65"/>
      <c r="N377" s="35">
        <f t="shared" si="59"/>
        <v>0</v>
      </c>
      <c r="O377" s="35">
        <f t="shared" si="60"/>
        <v>0</v>
      </c>
      <c r="P377" s="35">
        <f t="shared" si="61"/>
        <v>0</v>
      </c>
      <c r="Q377" s="58"/>
      <c r="R377" s="35">
        <f t="shared" si="62"/>
        <v>-33.463714474492193</v>
      </c>
      <c r="S377" s="66"/>
      <c r="T377" s="89">
        <f t="shared" si="63"/>
        <v>1.064205984016442E-2</v>
      </c>
      <c r="U377" s="90">
        <f t="shared" si="64"/>
        <v>1.3106420598401642</v>
      </c>
    </row>
    <row r="378" spans="1:21">
      <c r="A378" s="74">
        <v>36886</v>
      </c>
      <c r="B378" s="75">
        <v>0</v>
      </c>
      <c r="C378" s="76">
        <v>1.7375195215524426E-3</v>
      </c>
      <c r="D378" s="77">
        <f t="shared" si="65"/>
        <v>1.4089688741164399</v>
      </c>
      <c r="E378" s="35">
        <f t="shared" si="66"/>
        <v>13179.377482328797</v>
      </c>
      <c r="F378" s="117"/>
      <c r="G378" s="58"/>
      <c r="H378" s="77">
        <f t="shared" si="56"/>
        <v>0</v>
      </c>
      <c r="I378" s="58"/>
      <c r="J378" s="35">
        <f t="shared" si="57"/>
        <v>0</v>
      </c>
      <c r="K378" s="58"/>
      <c r="L378" s="83">
        <f t="shared" si="58"/>
        <v>34.750390431048849</v>
      </c>
      <c r="M378" s="65"/>
      <c r="N378" s="35">
        <f t="shared" si="59"/>
        <v>0</v>
      </c>
      <c r="O378" s="35">
        <f t="shared" si="60"/>
        <v>0</v>
      </c>
      <c r="P378" s="35">
        <f t="shared" si="61"/>
        <v>0</v>
      </c>
      <c r="Q378" s="58"/>
      <c r="R378" s="35">
        <f t="shared" si="62"/>
        <v>-34.750390431048849</v>
      </c>
      <c r="S378" s="66"/>
      <c r="T378" s="89">
        <f t="shared" si="63"/>
        <v>8.9688741164399843E-3</v>
      </c>
      <c r="U378" s="90">
        <f t="shared" si="64"/>
        <v>1.3089688741164398</v>
      </c>
    </row>
    <row r="379" spans="1:21">
      <c r="A379" s="74">
        <v>36887</v>
      </c>
      <c r="B379" s="75">
        <v>0</v>
      </c>
      <c r="C379" s="76">
        <v>2.4494845516545485E-3</v>
      </c>
      <c r="D379" s="77">
        <f t="shared" si="65"/>
        <v>1.4072313545948874</v>
      </c>
      <c r="E379" s="35">
        <f t="shared" si="66"/>
        <v>13144.627091897748</v>
      </c>
      <c r="F379" s="117"/>
      <c r="G379" s="58"/>
      <c r="H379" s="77">
        <f t="shared" si="56"/>
        <v>0</v>
      </c>
      <c r="I379" s="58"/>
      <c r="J379" s="35">
        <f t="shared" si="57"/>
        <v>0</v>
      </c>
      <c r="K379" s="58"/>
      <c r="L379" s="83">
        <f t="shared" si="58"/>
        <v>48.989691033090971</v>
      </c>
      <c r="M379" s="65"/>
      <c r="N379" s="35">
        <f t="shared" si="59"/>
        <v>0</v>
      </c>
      <c r="O379" s="35">
        <f t="shared" si="60"/>
        <v>0</v>
      </c>
      <c r="P379" s="35">
        <f t="shared" si="61"/>
        <v>0</v>
      </c>
      <c r="Q379" s="58"/>
      <c r="R379" s="35">
        <f t="shared" si="62"/>
        <v>-48.989691033090971</v>
      </c>
      <c r="S379" s="66"/>
      <c r="T379" s="89">
        <f t="shared" si="63"/>
        <v>7.2313545948874403E-3</v>
      </c>
      <c r="U379" s="90">
        <f t="shared" si="64"/>
        <v>1.3072313545948873</v>
      </c>
    </row>
    <row r="380" spans="1:21">
      <c r="A380" s="74">
        <v>36888</v>
      </c>
      <c r="B380" s="75">
        <v>1.1176E-2</v>
      </c>
      <c r="C380" s="76">
        <v>1.5041705955861765E-3</v>
      </c>
      <c r="D380" s="77">
        <f t="shared" si="65"/>
        <v>1.4047818700432328</v>
      </c>
      <c r="E380" s="35">
        <f t="shared" si="66"/>
        <v>13095.637400864656</v>
      </c>
      <c r="F380" s="117"/>
      <c r="G380" s="58"/>
      <c r="H380" s="77">
        <f t="shared" si="56"/>
        <v>223.52</v>
      </c>
      <c r="I380" s="58"/>
      <c r="J380" s="35">
        <f t="shared" si="57"/>
        <v>402.33600000000001</v>
      </c>
      <c r="K380" s="58"/>
      <c r="L380" s="83">
        <f t="shared" si="58"/>
        <v>30.08341191172353</v>
      </c>
      <c r="M380" s="65"/>
      <c r="N380" s="35">
        <f t="shared" si="59"/>
        <v>0</v>
      </c>
      <c r="O380" s="35">
        <f t="shared" si="60"/>
        <v>0</v>
      </c>
      <c r="P380" s="35">
        <f t="shared" si="61"/>
        <v>0</v>
      </c>
      <c r="Q380" s="58"/>
      <c r="R380" s="35">
        <f t="shared" si="62"/>
        <v>595.77258808827651</v>
      </c>
      <c r="S380" s="66"/>
      <c r="T380" s="89">
        <f t="shared" si="63"/>
        <v>4.7818700432329386E-3</v>
      </c>
      <c r="U380" s="90">
        <f t="shared" si="64"/>
        <v>1.3047818700432328</v>
      </c>
    </row>
    <row r="381" spans="1:21">
      <c r="A381" s="74">
        <v>36889</v>
      </c>
      <c r="B381" s="75">
        <v>0</v>
      </c>
      <c r="C381" s="76">
        <v>1.1874896103546736E-3</v>
      </c>
      <c r="D381" s="77">
        <f t="shared" si="65"/>
        <v>1.4345704994476465</v>
      </c>
      <c r="E381" s="35">
        <f t="shared" si="66"/>
        <v>13691.409988952933</v>
      </c>
      <c r="F381" s="117"/>
      <c r="G381" s="58"/>
      <c r="H381" s="77">
        <f t="shared" si="56"/>
        <v>0</v>
      </c>
      <c r="I381" s="58"/>
      <c r="J381" s="35">
        <f t="shared" si="57"/>
        <v>0</v>
      </c>
      <c r="K381" s="58"/>
      <c r="L381" s="83">
        <f t="shared" si="58"/>
        <v>23.749792207093471</v>
      </c>
      <c r="M381" s="65"/>
      <c r="N381" s="35">
        <f t="shared" si="59"/>
        <v>0</v>
      </c>
      <c r="O381" s="35">
        <f t="shared" si="60"/>
        <v>0</v>
      </c>
      <c r="P381" s="35">
        <f t="shared" si="61"/>
        <v>0</v>
      </c>
      <c r="Q381" s="58"/>
      <c r="R381" s="35">
        <f t="shared" si="62"/>
        <v>-23.749792207093471</v>
      </c>
      <c r="S381" s="66"/>
      <c r="T381" s="89">
        <f t="shared" si="63"/>
        <v>3.4570499447646563E-2</v>
      </c>
      <c r="U381" s="90">
        <f t="shared" si="64"/>
        <v>1.3345704994476464</v>
      </c>
    </row>
    <row r="382" spans="1:21">
      <c r="A382" s="74">
        <v>36890</v>
      </c>
      <c r="B382" s="75">
        <v>0</v>
      </c>
      <c r="C382" s="76">
        <v>1.0466384604928605E-3</v>
      </c>
      <c r="D382" s="77">
        <f t="shared" si="65"/>
        <v>1.4333830098372919</v>
      </c>
      <c r="E382" s="35">
        <f t="shared" si="66"/>
        <v>13667.660196745839</v>
      </c>
      <c r="F382" s="117"/>
      <c r="G382" s="58"/>
      <c r="H382" s="77">
        <f t="shared" si="56"/>
        <v>0</v>
      </c>
      <c r="I382" s="58"/>
      <c r="J382" s="35">
        <f t="shared" si="57"/>
        <v>0</v>
      </c>
      <c r="K382" s="58"/>
      <c r="L382" s="83">
        <f t="shared" si="58"/>
        <v>20.932769209857209</v>
      </c>
      <c r="M382" s="65"/>
      <c r="N382" s="35">
        <f t="shared" si="59"/>
        <v>0</v>
      </c>
      <c r="O382" s="35">
        <f t="shared" si="60"/>
        <v>0</v>
      </c>
      <c r="P382" s="35">
        <f t="shared" si="61"/>
        <v>0</v>
      </c>
      <c r="Q382" s="58"/>
      <c r="R382" s="35">
        <f t="shared" si="62"/>
        <v>-20.932769209857209</v>
      </c>
      <c r="S382" s="66"/>
      <c r="T382" s="89">
        <f t="shared" si="63"/>
        <v>3.3383009837292033E-2</v>
      </c>
      <c r="U382" s="90">
        <f t="shared" si="64"/>
        <v>1.3333830098372919</v>
      </c>
    </row>
    <row r="383" spans="1:21">
      <c r="A383" s="74">
        <v>36891</v>
      </c>
      <c r="B383" s="75">
        <v>0</v>
      </c>
      <c r="C383" s="76">
        <v>1.147525634488625E-3</v>
      </c>
      <c r="D383" s="77">
        <f t="shared" si="65"/>
        <v>1.4323363713767991</v>
      </c>
      <c r="E383" s="35">
        <f t="shared" si="66"/>
        <v>13646.727427535981</v>
      </c>
      <c r="F383" s="117"/>
      <c r="G383" s="58"/>
      <c r="H383" s="77">
        <f t="shared" si="56"/>
        <v>0</v>
      </c>
      <c r="I383" s="58"/>
      <c r="J383" s="35">
        <f t="shared" si="57"/>
        <v>0</v>
      </c>
      <c r="K383" s="58"/>
      <c r="L383" s="83">
        <f t="shared" si="58"/>
        <v>22.950512689772498</v>
      </c>
      <c r="M383" s="65"/>
      <c r="N383" s="35">
        <f t="shared" si="59"/>
        <v>0</v>
      </c>
      <c r="O383" s="35">
        <f t="shared" si="60"/>
        <v>0</v>
      </c>
      <c r="P383" s="35">
        <f t="shared" si="61"/>
        <v>0</v>
      </c>
      <c r="Q383" s="58"/>
      <c r="R383" s="35">
        <f t="shared" si="62"/>
        <v>-22.950512689772498</v>
      </c>
      <c r="S383" s="66"/>
      <c r="T383" s="89">
        <f t="shared" si="63"/>
        <v>3.2336371376799233E-2</v>
      </c>
      <c r="U383" s="90">
        <f t="shared" si="64"/>
        <v>1.3323363713767991</v>
      </c>
    </row>
    <row r="384" spans="1:21">
      <c r="A384" s="74">
        <v>36892</v>
      </c>
      <c r="B384" s="75">
        <v>0</v>
      </c>
      <c r="C384" s="76">
        <v>1.542966375206464E-3</v>
      </c>
      <c r="D384" s="77">
        <f t="shared" si="65"/>
        <v>1.4311888457423105</v>
      </c>
      <c r="E384" s="35">
        <f t="shared" si="66"/>
        <v>13623.776914846208</v>
      </c>
      <c r="F384" s="117"/>
      <c r="G384" s="58"/>
      <c r="H384" s="77">
        <f t="shared" si="56"/>
        <v>0</v>
      </c>
      <c r="I384" s="58"/>
      <c r="J384" s="35">
        <f t="shared" si="57"/>
        <v>0</v>
      </c>
      <c r="K384" s="58"/>
      <c r="L384" s="83">
        <f t="shared" si="58"/>
        <v>30.859327504129279</v>
      </c>
      <c r="M384" s="65"/>
      <c r="N384" s="35">
        <f t="shared" si="59"/>
        <v>0</v>
      </c>
      <c r="O384" s="35">
        <f t="shared" si="60"/>
        <v>0</v>
      </c>
      <c r="P384" s="35">
        <f t="shared" si="61"/>
        <v>0</v>
      </c>
      <c r="Q384" s="58"/>
      <c r="R384" s="35">
        <f t="shared" si="62"/>
        <v>-30.859327504129279</v>
      </c>
      <c r="S384" s="66"/>
      <c r="T384" s="89">
        <f t="shared" si="63"/>
        <v>3.1188845742310622E-2</v>
      </c>
      <c r="U384" s="90">
        <f t="shared" si="64"/>
        <v>1.3311888457423104</v>
      </c>
    </row>
    <row r="385" spans="1:21">
      <c r="A385" s="74">
        <v>36893</v>
      </c>
      <c r="B385" s="75">
        <v>0</v>
      </c>
      <c r="C385" s="76">
        <v>1.1814817053279276E-3</v>
      </c>
      <c r="D385" s="77">
        <f t="shared" si="65"/>
        <v>1.4296458793671039</v>
      </c>
      <c r="E385" s="35">
        <f t="shared" si="66"/>
        <v>13592.917587342079</v>
      </c>
      <c r="F385" s="117"/>
      <c r="G385" s="58"/>
      <c r="H385" s="77">
        <f t="shared" si="56"/>
        <v>0</v>
      </c>
      <c r="I385" s="58"/>
      <c r="J385" s="35">
        <f t="shared" si="57"/>
        <v>0</v>
      </c>
      <c r="K385" s="58"/>
      <c r="L385" s="83">
        <f t="shared" si="58"/>
        <v>23.629634106558552</v>
      </c>
      <c r="M385" s="65"/>
      <c r="N385" s="35">
        <f t="shared" si="59"/>
        <v>0</v>
      </c>
      <c r="O385" s="35">
        <f t="shared" si="60"/>
        <v>0</v>
      </c>
      <c r="P385" s="35">
        <f t="shared" si="61"/>
        <v>0</v>
      </c>
      <c r="Q385" s="58"/>
      <c r="R385" s="35">
        <f t="shared" si="62"/>
        <v>-23.629634106558552</v>
      </c>
      <c r="S385" s="66"/>
      <c r="T385" s="89">
        <f t="shared" si="63"/>
        <v>2.9645879367103944E-2</v>
      </c>
      <c r="U385" s="90">
        <f t="shared" si="64"/>
        <v>1.3296458793671038</v>
      </c>
    </row>
    <row r="386" spans="1:21">
      <c r="A386" s="74">
        <v>36894</v>
      </c>
      <c r="B386" s="75">
        <v>0</v>
      </c>
      <c r="C386" s="76">
        <v>1.5314814542342651E-3</v>
      </c>
      <c r="D386" s="77">
        <f t="shared" si="65"/>
        <v>1.4284643976617761</v>
      </c>
      <c r="E386" s="35">
        <f t="shared" si="66"/>
        <v>13569.28795323552</v>
      </c>
      <c r="F386" s="117"/>
      <c r="G386" s="58"/>
      <c r="H386" s="77">
        <f t="shared" si="56"/>
        <v>0</v>
      </c>
      <c r="I386" s="58"/>
      <c r="J386" s="35">
        <f t="shared" si="57"/>
        <v>0</v>
      </c>
      <c r="K386" s="58"/>
      <c r="L386" s="83">
        <f t="shared" si="58"/>
        <v>30.629629084685302</v>
      </c>
      <c r="M386" s="65"/>
      <c r="N386" s="35">
        <f t="shared" si="59"/>
        <v>0</v>
      </c>
      <c r="O386" s="35">
        <f t="shared" si="60"/>
        <v>0</v>
      </c>
      <c r="P386" s="35">
        <f t="shared" si="61"/>
        <v>0</v>
      </c>
      <c r="Q386" s="58"/>
      <c r="R386" s="35">
        <f t="shared" si="62"/>
        <v>-30.629629084685302</v>
      </c>
      <c r="S386" s="66"/>
      <c r="T386" s="89">
        <f t="shared" si="63"/>
        <v>2.846439766177622E-2</v>
      </c>
      <c r="U386" s="90">
        <f t="shared" si="64"/>
        <v>1.328464397661776</v>
      </c>
    </row>
    <row r="387" spans="1:21">
      <c r="A387" s="74">
        <v>36895</v>
      </c>
      <c r="B387" s="75">
        <v>0</v>
      </c>
      <c r="C387" s="76">
        <v>1.4690499892532566E-3</v>
      </c>
      <c r="D387" s="77">
        <f t="shared" si="65"/>
        <v>1.4269329162075417</v>
      </c>
      <c r="E387" s="35">
        <f t="shared" si="66"/>
        <v>13538.658324150834</v>
      </c>
      <c r="F387" s="117"/>
      <c r="G387" s="58"/>
      <c r="H387" s="77">
        <f t="shared" si="56"/>
        <v>0</v>
      </c>
      <c r="I387" s="58"/>
      <c r="J387" s="35">
        <f t="shared" si="57"/>
        <v>0</v>
      </c>
      <c r="K387" s="58"/>
      <c r="L387" s="83">
        <f t="shared" si="58"/>
        <v>29.380999785065132</v>
      </c>
      <c r="M387" s="65"/>
      <c r="N387" s="35">
        <f t="shared" si="59"/>
        <v>0</v>
      </c>
      <c r="O387" s="35">
        <f t="shared" si="60"/>
        <v>0</v>
      </c>
      <c r="P387" s="35">
        <f t="shared" si="61"/>
        <v>0</v>
      </c>
      <c r="Q387" s="58"/>
      <c r="R387" s="35">
        <f t="shared" si="62"/>
        <v>-29.380999785065132</v>
      </c>
      <c r="S387" s="66"/>
      <c r="T387" s="89">
        <f t="shared" si="63"/>
        <v>2.693291620754179E-2</v>
      </c>
      <c r="U387" s="90">
        <f t="shared" si="64"/>
        <v>1.3269329162075416</v>
      </c>
    </row>
    <row r="388" spans="1:21">
      <c r="A388" s="74">
        <v>36896</v>
      </c>
      <c r="B388" s="75">
        <v>0</v>
      </c>
      <c r="C388" s="76">
        <v>2.1626273196197802E-3</v>
      </c>
      <c r="D388" s="77">
        <f t="shared" si="65"/>
        <v>1.4254638662182884</v>
      </c>
      <c r="E388" s="35">
        <f t="shared" si="66"/>
        <v>13509.277324365768</v>
      </c>
      <c r="F388" s="117"/>
      <c r="G388" s="58"/>
      <c r="H388" s="77">
        <f t="shared" si="56"/>
        <v>0</v>
      </c>
      <c r="I388" s="58"/>
      <c r="J388" s="35">
        <f t="shared" si="57"/>
        <v>0</v>
      </c>
      <c r="K388" s="58"/>
      <c r="L388" s="83">
        <f t="shared" si="58"/>
        <v>43.252546392395601</v>
      </c>
      <c r="M388" s="65"/>
      <c r="N388" s="35">
        <f t="shared" si="59"/>
        <v>0</v>
      </c>
      <c r="O388" s="35">
        <f t="shared" si="60"/>
        <v>0</v>
      </c>
      <c r="P388" s="35">
        <f t="shared" si="61"/>
        <v>0</v>
      </c>
      <c r="Q388" s="58"/>
      <c r="R388" s="35">
        <f t="shared" si="62"/>
        <v>-43.252546392395601</v>
      </c>
      <c r="S388" s="66"/>
      <c r="T388" s="89">
        <f t="shared" si="63"/>
        <v>2.5463866218288445E-2</v>
      </c>
      <c r="U388" s="90">
        <f t="shared" si="64"/>
        <v>1.3254638662182883</v>
      </c>
    </row>
    <row r="389" spans="1:21">
      <c r="A389" s="74">
        <v>36897</v>
      </c>
      <c r="B389" s="75">
        <v>0</v>
      </c>
      <c r="C389" s="76">
        <v>2.1139278486348788E-3</v>
      </c>
      <c r="D389" s="77">
        <f t="shared" si="65"/>
        <v>1.4233012388986686</v>
      </c>
      <c r="E389" s="35">
        <f t="shared" si="66"/>
        <v>13466.024777973373</v>
      </c>
      <c r="F389" s="117"/>
      <c r="G389" s="58"/>
      <c r="H389" s="77">
        <f t="shared" si="56"/>
        <v>0</v>
      </c>
      <c r="I389" s="58"/>
      <c r="J389" s="35">
        <f t="shared" si="57"/>
        <v>0</v>
      </c>
      <c r="K389" s="58"/>
      <c r="L389" s="83">
        <f t="shared" si="58"/>
        <v>42.278556972697572</v>
      </c>
      <c r="M389" s="65"/>
      <c r="N389" s="35">
        <f t="shared" si="59"/>
        <v>0</v>
      </c>
      <c r="O389" s="35">
        <f t="shared" si="60"/>
        <v>0</v>
      </c>
      <c r="P389" s="35">
        <f t="shared" si="61"/>
        <v>0</v>
      </c>
      <c r="Q389" s="58"/>
      <c r="R389" s="35">
        <f t="shared" si="62"/>
        <v>-42.278556972697572</v>
      </c>
      <c r="S389" s="66"/>
      <c r="T389" s="89">
        <f t="shared" si="63"/>
        <v>2.3301238898668641E-2</v>
      </c>
      <c r="U389" s="90">
        <f t="shared" si="64"/>
        <v>1.3233012388986685</v>
      </c>
    </row>
    <row r="390" spans="1:21">
      <c r="A390" s="74">
        <v>36898</v>
      </c>
      <c r="B390" s="75">
        <v>0</v>
      </c>
      <c r="C390" s="76">
        <v>2.4166761856947274E-3</v>
      </c>
      <c r="D390" s="77">
        <f t="shared" si="65"/>
        <v>1.4211873110500337</v>
      </c>
      <c r="E390" s="35">
        <f t="shared" si="66"/>
        <v>13423.746221000674</v>
      </c>
      <c r="F390" s="117"/>
      <c r="G390" s="58"/>
      <c r="H390" s="77">
        <f t="shared" si="56"/>
        <v>0</v>
      </c>
      <c r="I390" s="58"/>
      <c r="J390" s="35">
        <f t="shared" si="57"/>
        <v>0</v>
      </c>
      <c r="K390" s="58"/>
      <c r="L390" s="83">
        <f t="shared" si="58"/>
        <v>48.33352371389455</v>
      </c>
      <c r="M390" s="65"/>
      <c r="N390" s="35">
        <f t="shared" si="59"/>
        <v>0</v>
      </c>
      <c r="O390" s="35">
        <f t="shared" si="60"/>
        <v>0</v>
      </c>
      <c r="P390" s="35">
        <f t="shared" si="61"/>
        <v>0</v>
      </c>
      <c r="Q390" s="58"/>
      <c r="R390" s="35">
        <f t="shared" si="62"/>
        <v>-48.33352371389455</v>
      </c>
      <c r="S390" s="66"/>
      <c r="T390" s="89">
        <f t="shared" si="63"/>
        <v>2.1187311050033797E-2</v>
      </c>
      <c r="U390" s="90">
        <f t="shared" si="64"/>
        <v>1.3211873110500336</v>
      </c>
    </row>
    <row r="391" spans="1:21">
      <c r="A391" s="74">
        <v>36899</v>
      </c>
      <c r="B391" s="75">
        <v>1.016E-3</v>
      </c>
      <c r="C391" s="76">
        <v>2.1773025297223063E-3</v>
      </c>
      <c r="D391" s="77">
        <f t="shared" si="65"/>
        <v>1.4187706348643392</v>
      </c>
      <c r="E391" s="35">
        <f t="shared" si="66"/>
        <v>13375.41269728678</v>
      </c>
      <c r="F391" s="117"/>
      <c r="G391" s="58"/>
      <c r="H391" s="77">
        <f t="shared" si="56"/>
        <v>20.32</v>
      </c>
      <c r="I391" s="58"/>
      <c r="J391" s="35">
        <f t="shared" si="57"/>
        <v>36.575999999999993</v>
      </c>
      <c r="K391" s="58"/>
      <c r="L391" s="83">
        <f t="shared" si="58"/>
        <v>43.546050594446122</v>
      </c>
      <c r="M391" s="65"/>
      <c r="N391" s="35">
        <f t="shared" si="59"/>
        <v>0</v>
      </c>
      <c r="O391" s="35">
        <f t="shared" si="60"/>
        <v>0</v>
      </c>
      <c r="P391" s="35">
        <f t="shared" si="61"/>
        <v>0</v>
      </c>
      <c r="Q391" s="58"/>
      <c r="R391" s="35">
        <f t="shared" si="62"/>
        <v>13.349949405553872</v>
      </c>
      <c r="S391" s="66"/>
      <c r="T391" s="89">
        <f t="shared" si="63"/>
        <v>1.8770634864339275E-2</v>
      </c>
      <c r="U391" s="90">
        <f t="shared" si="64"/>
        <v>1.3187706348643391</v>
      </c>
    </row>
    <row r="392" spans="1:21">
      <c r="A392" s="74">
        <v>36900</v>
      </c>
      <c r="B392" s="75">
        <v>0</v>
      </c>
      <c r="C392" s="76">
        <v>1.5111134738314649E-3</v>
      </c>
      <c r="D392" s="77">
        <f t="shared" si="65"/>
        <v>1.4194381323346166</v>
      </c>
      <c r="E392" s="35">
        <f t="shared" si="66"/>
        <v>13388.762646692334</v>
      </c>
      <c r="F392" s="117"/>
      <c r="G392" s="58"/>
      <c r="H392" s="77">
        <f t="shared" si="56"/>
        <v>0</v>
      </c>
      <c r="I392" s="58"/>
      <c r="J392" s="35">
        <f t="shared" si="57"/>
        <v>0</v>
      </c>
      <c r="K392" s="58"/>
      <c r="L392" s="83">
        <f t="shared" si="58"/>
        <v>30.222269476629297</v>
      </c>
      <c r="M392" s="65"/>
      <c r="N392" s="35">
        <f t="shared" si="59"/>
        <v>0</v>
      </c>
      <c r="O392" s="35">
        <f t="shared" si="60"/>
        <v>0</v>
      </c>
      <c r="P392" s="35">
        <f t="shared" si="61"/>
        <v>0</v>
      </c>
      <c r="Q392" s="58"/>
      <c r="R392" s="35">
        <f t="shared" si="62"/>
        <v>-30.222269476629297</v>
      </c>
      <c r="S392" s="66"/>
      <c r="T392" s="89">
        <f t="shared" si="63"/>
        <v>1.9438132334616665E-2</v>
      </c>
      <c r="U392" s="90">
        <f t="shared" si="64"/>
        <v>1.3194381323346165</v>
      </c>
    </row>
    <row r="393" spans="1:21">
      <c r="A393" s="74">
        <v>36901</v>
      </c>
      <c r="B393" s="75">
        <v>0</v>
      </c>
      <c r="C393" s="76">
        <v>1.7076601884989297E-3</v>
      </c>
      <c r="D393" s="77">
        <f t="shared" si="65"/>
        <v>1.4179270188607853</v>
      </c>
      <c r="E393" s="35">
        <f t="shared" si="66"/>
        <v>13358.540377215704</v>
      </c>
      <c r="F393" s="117"/>
      <c r="G393" s="58"/>
      <c r="H393" s="77">
        <f t="shared" si="56"/>
        <v>0</v>
      </c>
      <c r="I393" s="58"/>
      <c r="J393" s="35">
        <f t="shared" si="57"/>
        <v>0</v>
      </c>
      <c r="K393" s="58"/>
      <c r="L393" s="83">
        <f t="shared" si="58"/>
        <v>34.153203769978596</v>
      </c>
      <c r="M393" s="65"/>
      <c r="N393" s="35">
        <f t="shared" si="59"/>
        <v>0</v>
      </c>
      <c r="O393" s="35">
        <f t="shared" si="60"/>
        <v>0</v>
      </c>
      <c r="P393" s="35">
        <f t="shared" si="61"/>
        <v>0</v>
      </c>
      <c r="Q393" s="58"/>
      <c r="R393" s="35">
        <f t="shared" si="62"/>
        <v>-34.153203769978596</v>
      </c>
      <c r="S393" s="66"/>
      <c r="T393" s="89">
        <f t="shared" si="63"/>
        <v>1.7927018860785404E-2</v>
      </c>
      <c r="U393" s="90">
        <f t="shared" si="64"/>
        <v>1.3179270188607852</v>
      </c>
    </row>
    <row r="394" spans="1:21">
      <c r="A394" s="74">
        <v>36902</v>
      </c>
      <c r="B394" s="75">
        <v>7.6199999999999998E-4</v>
      </c>
      <c r="C394" s="76">
        <v>2.5260537988906085E-3</v>
      </c>
      <c r="D394" s="77">
        <f t="shared" si="65"/>
        <v>1.4162193586722864</v>
      </c>
      <c r="E394" s="35">
        <f t="shared" si="66"/>
        <v>13324.387173445726</v>
      </c>
      <c r="F394" s="117"/>
      <c r="G394" s="58"/>
      <c r="H394" s="77">
        <f t="shared" si="56"/>
        <v>15.24</v>
      </c>
      <c r="I394" s="58"/>
      <c r="J394" s="35">
        <f t="shared" si="57"/>
        <v>27.431999999999999</v>
      </c>
      <c r="K394" s="58"/>
      <c r="L394" s="83">
        <f t="shared" si="58"/>
        <v>50.521075977812167</v>
      </c>
      <c r="M394" s="65"/>
      <c r="N394" s="35">
        <f t="shared" si="59"/>
        <v>0</v>
      </c>
      <c r="O394" s="35">
        <f t="shared" si="60"/>
        <v>0</v>
      </c>
      <c r="P394" s="35">
        <f t="shared" si="61"/>
        <v>0</v>
      </c>
      <c r="Q394" s="58"/>
      <c r="R394" s="35">
        <f t="shared" si="62"/>
        <v>-7.8490759778121699</v>
      </c>
      <c r="S394" s="66"/>
      <c r="T394" s="89">
        <f t="shared" si="63"/>
        <v>1.6219358672286521E-2</v>
      </c>
      <c r="U394" s="90">
        <f t="shared" si="64"/>
        <v>1.3162193586722863</v>
      </c>
    </row>
    <row r="395" spans="1:21">
      <c r="A395" s="74">
        <v>36903</v>
      </c>
      <c r="B395" s="75">
        <v>2.794E-3</v>
      </c>
      <c r="C395" s="76">
        <v>2.3093575077282559E-3</v>
      </c>
      <c r="D395" s="77">
        <f t="shared" si="65"/>
        <v>1.4158269048733958</v>
      </c>
      <c r="E395" s="35">
        <f t="shared" si="66"/>
        <v>13316.538097467914</v>
      </c>
      <c r="F395" s="117"/>
      <c r="G395" s="58"/>
      <c r="H395" s="77">
        <f t="shared" si="56"/>
        <v>55.88</v>
      </c>
      <c r="I395" s="58"/>
      <c r="J395" s="35">
        <f t="shared" si="57"/>
        <v>100.584</v>
      </c>
      <c r="K395" s="58"/>
      <c r="L395" s="83">
        <f t="shared" si="58"/>
        <v>46.187150154565117</v>
      </c>
      <c r="M395" s="65"/>
      <c r="N395" s="35">
        <f t="shared" si="59"/>
        <v>0</v>
      </c>
      <c r="O395" s="35">
        <f t="shared" si="60"/>
        <v>0</v>
      </c>
      <c r="P395" s="35">
        <f t="shared" si="61"/>
        <v>0</v>
      </c>
      <c r="Q395" s="58"/>
      <c r="R395" s="35">
        <f t="shared" si="62"/>
        <v>110.27684984543488</v>
      </c>
      <c r="S395" s="66"/>
      <c r="T395" s="89">
        <f t="shared" si="63"/>
        <v>1.5826904873395886E-2</v>
      </c>
      <c r="U395" s="90">
        <f t="shared" si="64"/>
        <v>1.3158269048733957</v>
      </c>
    </row>
    <row r="396" spans="1:21">
      <c r="A396" s="74">
        <v>36904</v>
      </c>
      <c r="B396" s="75">
        <v>0</v>
      </c>
      <c r="C396" s="76">
        <v>1.9840933145334164E-3</v>
      </c>
      <c r="D396" s="77">
        <f t="shared" si="65"/>
        <v>1.4213407473656674</v>
      </c>
      <c r="E396" s="35">
        <f t="shared" si="66"/>
        <v>13426.814947313349</v>
      </c>
      <c r="F396" s="117"/>
      <c r="G396" s="58"/>
      <c r="H396" s="77">
        <f t="shared" si="56"/>
        <v>0</v>
      </c>
      <c r="I396" s="58"/>
      <c r="J396" s="35">
        <f t="shared" si="57"/>
        <v>0</v>
      </c>
      <c r="K396" s="58"/>
      <c r="L396" s="83">
        <f t="shared" si="58"/>
        <v>39.681866290668324</v>
      </c>
      <c r="M396" s="65"/>
      <c r="N396" s="35">
        <f t="shared" si="59"/>
        <v>0</v>
      </c>
      <c r="O396" s="35">
        <f t="shared" si="60"/>
        <v>0</v>
      </c>
      <c r="P396" s="35">
        <f t="shared" si="61"/>
        <v>0</v>
      </c>
      <c r="Q396" s="58"/>
      <c r="R396" s="35">
        <f t="shared" si="62"/>
        <v>-39.681866290668324</v>
      </c>
      <c r="S396" s="66"/>
      <c r="T396" s="89">
        <f t="shared" si="63"/>
        <v>2.134074736566749E-2</v>
      </c>
      <c r="U396" s="90">
        <f t="shared" si="64"/>
        <v>1.3213407473656673</v>
      </c>
    </row>
    <row r="397" spans="1:21">
      <c r="A397" s="74">
        <v>36905</v>
      </c>
      <c r="B397" s="75">
        <v>0</v>
      </c>
      <c r="C397" s="76">
        <v>2.4567857986691078E-3</v>
      </c>
      <c r="D397" s="77">
        <f t="shared" si="65"/>
        <v>1.419356654051134</v>
      </c>
      <c r="E397" s="35">
        <f t="shared" si="66"/>
        <v>13387.133081022681</v>
      </c>
      <c r="F397" s="117"/>
      <c r="G397" s="58"/>
      <c r="H397" s="77">
        <f t="shared" si="56"/>
        <v>0</v>
      </c>
      <c r="I397" s="58"/>
      <c r="J397" s="35">
        <f t="shared" si="57"/>
        <v>0</v>
      </c>
      <c r="K397" s="58"/>
      <c r="L397" s="83">
        <f t="shared" si="58"/>
        <v>49.135715973382155</v>
      </c>
      <c r="M397" s="65"/>
      <c r="N397" s="35">
        <f t="shared" si="59"/>
        <v>0</v>
      </c>
      <c r="O397" s="35">
        <f t="shared" si="60"/>
        <v>0</v>
      </c>
      <c r="P397" s="35">
        <f t="shared" si="61"/>
        <v>0</v>
      </c>
      <c r="Q397" s="58"/>
      <c r="R397" s="35">
        <f t="shared" si="62"/>
        <v>-49.135715973382155</v>
      </c>
      <c r="S397" s="66"/>
      <c r="T397" s="89">
        <f t="shared" si="63"/>
        <v>1.935665405113407E-2</v>
      </c>
      <c r="U397" s="90">
        <f t="shared" si="64"/>
        <v>1.3193566540511339</v>
      </c>
    </row>
    <row r="398" spans="1:21">
      <c r="A398" s="74">
        <v>36906</v>
      </c>
      <c r="B398" s="75">
        <v>0</v>
      </c>
      <c r="C398" s="76">
        <v>2.6210338088382256E-3</v>
      </c>
      <c r="D398" s="77">
        <f t="shared" si="65"/>
        <v>1.4168998682524649</v>
      </c>
      <c r="E398" s="35">
        <f t="shared" si="66"/>
        <v>13337.997365049299</v>
      </c>
      <c r="F398" s="117"/>
      <c r="G398" s="58"/>
      <c r="H398" s="77">
        <f t="shared" si="56"/>
        <v>0</v>
      </c>
      <c r="I398" s="58"/>
      <c r="J398" s="35">
        <f t="shared" si="57"/>
        <v>0</v>
      </c>
      <c r="K398" s="58"/>
      <c r="L398" s="83">
        <f t="shared" si="58"/>
        <v>52.420676176764509</v>
      </c>
      <c r="M398" s="65"/>
      <c r="N398" s="35">
        <f t="shared" si="59"/>
        <v>0</v>
      </c>
      <c r="O398" s="35">
        <f t="shared" si="60"/>
        <v>0</v>
      </c>
      <c r="P398" s="35">
        <f t="shared" si="61"/>
        <v>0</v>
      </c>
      <c r="Q398" s="58"/>
      <c r="R398" s="35">
        <f t="shared" si="62"/>
        <v>-52.420676176764509</v>
      </c>
      <c r="S398" s="66"/>
      <c r="T398" s="89">
        <f t="shared" si="63"/>
        <v>1.6899868252465033E-2</v>
      </c>
      <c r="U398" s="90">
        <f t="shared" si="64"/>
        <v>1.3168998682524649</v>
      </c>
    </row>
    <row r="399" spans="1:21">
      <c r="A399" s="74">
        <v>36907</v>
      </c>
      <c r="B399" s="75">
        <v>0</v>
      </c>
      <c r="C399" s="76">
        <v>2.8073479194309857E-3</v>
      </c>
      <c r="D399" s="77">
        <f t="shared" si="65"/>
        <v>1.4142788344436268</v>
      </c>
      <c r="E399" s="35">
        <f t="shared" si="66"/>
        <v>13285.576688872536</v>
      </c>
      <c r="F399" s="117"/>
      <c r="G399" s="58"/>
      <c r="H399" s="77">
        <f t="shared" si="56"/>
        <v>0</v>
      </c>
      <c r="I399" s="58"/>
      <c r="J399" s="35">
        <f t="shared" si="57"/>
        <v>0</v>
      </c>
      <c r="K399" s="58"/>
      <c r="L399" s="83">
        <f t="shared" si="58"/>
        <v>56.146958388619716</v>
      </c>
      <c r="M399" s="65"/>
      <c r="N399" s="35">
        <f t="shared" si="59"/>
        <v>0</v>
      </c>
      <c r="O399" s="35">
        <f t="shared" si="60"/>
        <v>0</v>
      </c>
      <c r="P399" s="35">
        <f t="shared" si="61"/>
        <v>0</v>
      </c>
      <c r="Q399" s="58"/>
      <c r="R399" s="35">
        <f t="shared" si="62"/>
        <v>-56.146958388619716</v>
      </c>
      <c r="S399" s="66"/>
      <c r="T399" s="89">
        <f t="shared" si="63"/>
        <v>1.4278834443626875E-2</v>
      </c>
      <c r="U399" s="90">
        <f t="shared" si="64"/>
        <v>1.3142788344436267</v>
      </c>
    </row>
    <row r="400" spans="1:21">
      <c r="A400" s="74">
        <v>36908</v>
      </c>
      <c r="B400" s="75">
        <v>0</v>
      </c>
      <c r="C400" s="76">
        <v>2.559881494421113E-3</v>
      </c>
      <c r="D400" s="77">
        <f t="shared" si="65"/>
        <v>1.4114714865241957</v>
      </c>
      <c r="E400" s="35">
        <f t="shared" si="66"/>
        <v>13229.429730483917</v>
      </c>
      <c r="F400" s="117"/>
      <c r="G400" s="58"/>
      <c r="H400" s="77">
        <f t="shared" si="56"/>
        <v>0</v>
      </c>
      <c r="I400" s="58"/>
      <c r="J400" s="35">
        <f t="shared" si="57"/>
        <v>0</v>
      </c>
      <c r="K400" s="58"/>
      <c r="L400" s="83">
        <f t="shared" si="58"/>
        <v>51.197629888422256</v>
      </c>
      <c r="M400" s="65"/>
      <c r="N400" s="35">
        <f t="shared" si="59"/>
        <v>0</v>
      </c>
      <c r="O400" s="35">
        <f t="shared" si="60"/>
        <v>0</v>
      </c>
      <c r="P400" s="35">
        <f t="shared" si="61"/>
        <v>0</v>
      </c>
      <c r="Q400" s="58"/>
      <c r="R400" s="35">
        <f t="shared" si="62"/>
        <v>-51.197629888422256</v>
      </c>
      <c r="S400" s="66"/>
      <c r="T400" s="89">
        <f t="shared" si="63"/>
        <v>1.1471486524195829E-2</v>
      </c>
      <c r="U400" s="90">
        <f t="shared" si="64"/>
        <v>1.3114714865241957</v>
      </c>
    </row>
    <row r="401" spans="1:21">
      <c r="A401" s="74">
        <v>36909</v>
      </c>
      <c r="B401" s="75">
        <v>0</v>
      </c>
      <c r="C401" s="76">
        <v>2.3595148422094676E-3</v>
      </c>
      <c r="D401" s="77">
        <f t="shared" si="65"/>
        <v>1.4089116050297747</v>
      </c>
      <c r="E401" s="35">
        <f t="shared" si="66"/>
        <v>13178.232100595495</v>
      </c>
      <c r="F401" s="117"/>
      <c r="G401" s="58"/>
      <c r="H401" s="77">
        <f t="shared" si="56"/>
        <v>0</v>
      </c>
      <c r="I401" s="58"/>
      <c r="J401" s="35">
        <f t="shared" si="57"/>
        <v>0</v>
      </c>
      <c r="K401" s="58"/>
      <c r="L401" s="83">
        <f t="shared" si="58"/>
        <v>47.190296844189355</v>
      </c>
      <c r="M401" s="65"/>
      <c r="N401" s="35">
        <f t="shared" si="59"/>
        <v>0</v>
      </c>
      <c r="O401" s="35">
        <f t="shared" si="60"/>
        <v>0</v>
      </c>
      <c r="P401" s="35">
        <f t="shared" si="61"/>
        <v>0</v>
      </c>
      <c r="Q401" s="58"/>
      <c r="R401" s="35">
        <f t="shared" si="62"/>
        <v>-47.190296844189355</v>
      </c>
      <c r="S401" s="66"/>
      <c r="T401" s="89">
        <f t="shared" si="63"/>
        <v>8.9116050297748384E-3</v>
      </c>
      <c r="U401" s="90">
        <f t="shared" si="64"/>
        <v>1.3089116050297747</v>
      </c>
    </row>
    <row r="402" spans="1:21">
      <c r="A402" s="74">
        <v>36910</v>
      </c>
      <c r="B402" s="75">
        <v>0</v>
      </c>
      <c r="C402" s="76">
        <v>2.7263989444809063E-3</v>
      </c>
      <c r="D402" s="77">
        <f t="shared" si="65"/>
        <v>1.4065520901875652</v>
      </c>
      <c r="E402" s="35">
        <f t="shared" si="66"/>
        <v>13131.041803751305</v>
      </c>
      <c r="F402" s="117"/>
      <c r="G402" s="58"/>
      <c r="H402" s="77">
        <f t="shared" ref="H402:H465" si="67">B402*($D$12+$D$11)*10000</f>
        <v>0</v>
      </c>
      <c r="I402" s="58"/>
      <c r="J402" s="35">
        <f t="shared" ref="J402:J465" si="68">B402*$K$14*$D$10*10000</f>
        <v>0</v>
      </c>
      <c r="K402" s="58"/>
      <c r="L402" s="83">
        <f t="shared" ref="L402:L465" si="69">C402*($D$12+$D$11)*10000</f>
        <v>54.527978889618126</v>
      </c>
      <c r="M402" s="65"/>
      <c r="N402" s="35">
        <f t="shared" ref="N402:N465" si="70">IF(D402&lt;$N$10,0,(2/3*$N$12*SQRT(2*$N$13)*$N$11*(D402-$N$10)^(3/2))*24*60*60)</f>
        <v>0</v>
      </c>
      <c r="O402" s="35">
        <f t="shared" ref="O402:O465" si="71">IF(D402&lt;$N$10,0,(D402-$N$10)*10000*($D$12+$D$11))</f>
        <v>0</v>
      </c>
      <c r="P402" s="35">
        <f t="shared" ref="P402:P465" si="72">IF(N402&gt;O402,O402,N402)</f>
        <v>0</v>
      </c>
      <c r="Q402" s="58"/>
      <c r="R402" s="35">
        <f t="shared" ref="R402:R465" si="73">H402+J402-L402-P402</f>
        <v>-54.527978889618126</v>
      </c>
      <c r="S402" s="66"/>
      <c r="T402" s="89">
        <f t="shared" ref="T402:T465" si="74">D402-$D$14</f>
        <v>6.552090187565307E-3</v>
      </c>
      <c r="U402" s="90">
        <f t="shared" ref="U402:U465" si="75">IF(D402&lt;$D$13,0,D402-$D$13)</f>
        <v>1.3065520901875651</v>
      </c>
    </row>
    <row r="403" spans="1:21">
      <c r="A403" s="74">
        <v>36911</v>
      </c>
      <c r="B403" s="75">
        <v>6.3499999999999997E-3</v>
      </c>
      <c r="C403" s="76">
        <v>2.4736567181227616E-3</v>
      </c>
      <c r="D403" s="77">
        <f t="shared" ref="D403:D466" si="76">IF(E403&lt;$D$11*10000*($D$14-$D$13),(E403+$D$13*$D$11*10000)/($D$11*10000),(E403+$D$13*$D$11*10000+$D$14*$D$12*10000)/($D$11*10000+$D$12*10000))</f>
        <v>1.4038256912430842</v>
      </c>
      <c r="E403" s="35">
        <f t="shared" ref="E403:E466" si="77">E402+R402</f>
        <v>13076.513824861686</v>
      </c>
      <c r="F403" s="117"/>
      <c r="G403" s="58"/>
      <c r="H403" s="77">
        <f t="shared" si="67"/>
        <v>127</v>
      </c>
      <c r="I403" s="58"/>
      <c r="J403" s="35">
        <f t="shared" si="68"/>
        <v>228.6</v>
      </c>
      <c r="K403" s="58"/>
      <c r="L403" s="83">
        <f t="shared" si="69"/>
        <v>49.473134362455234</v>
      </c>
      <c r="M403" s="65"/>
      <c r="N403" s="35">
        <f t="shared" si="70"/>
        <v>0</v>
      </c>
      <c r="O403" s="35">
        <f t="shared" si="71"/>
        <v>0</v>
      </c>
      <c r="P403" s="35">
        <f t="shared" si="72"/>
        <v>0</v>
      </c>
      <c r="Q403" s="58"/>
      <c r="R403" s="35">
        <f t="shared" si="73"/>
        <v>306.12686563754477</v>
      </c>
      <c r="S403" s="66"/>
      <c r="T403" s="89">
        <f t="shared" si="74"/>
        <v>3.8256912430842949E-3</v>
      </c>
      <c r="U403" s="90">
        <f t="shared" si="75"/>
        <v>1.3038256912430841</v>
      </c>
    </row>
    <row r="404" spans="1:21">
      <c r="A404" s="74">
        <v>36912</v>
      </c>
      <c r="B404" s="75">
        <v>0</v>
      </c>
      <c r="C404" s="76">
        <v>1.4710858508952291E-3</v>
      </c>
      <c r="D404" s="77">
        <f t="shared" si="76"/>
        <v>1.4191320345249616</v>
      </c>
      <c r="E404" s="35">
        <f t="shared" si="77"/>
        <v>13382.640690499231</v>
      </c>
      <c r="F404" s="117"/>
      <c r="G404" s="58"/>
      <c r="H404" s="77">
        <f t="shared" si="67"/>
        <v>0</v>
      </c>
      <c r="I404" s="58"/>
      <c r="J404" s="35">
        <f t="shared" si="68"/>
        <v>0</v>
      </c>
      <c r="K404" s="58"/>
      <c r="L404" s="83">
        <f t="shared" si="69"/>
        <v>29.42171701790458</v>
      </c>
      <c r="M404" s="65"/>
      <c r="N404" s="35">
        <f t="shared" si="70"/>
        <v>0</v>
      </c>
      <c r="O404" s="35">
        <f t="shared" si="71"/>
        <v>0</v>
      </c>
      <c r="P404" s="35">
        <f t="shared" si="72"/>
        <v>0</v>
      </c>
      <c r="Q404" s="58"/>
      <c r="R404" s="35">
        <f t="shared" si="73"/>
        <v>-29.42171701790458</v>
      </c>
      <c r="S404" s="66"/>
      <c r="T404" s="89">
        <f t="shared" si="74"/>
        <v>1.9132034524961705E-2</v>
      </c>
      <c r="U404" s="90">
        <f t="shared" si="75"/>
        <v>1.3191320345249615</v>
      </c>
    </row>
    <row r="405" spans="1:21">
      <c r="A405" s="74">
        <v>36913</v>
      </c>
      <c r="B405" s="75">
        <v>0</v>
      </c>
      <c r="C405" s="76">
        <v>1.8762866018773772E-3</v>
      </c>
      <c r="D405" s="77">
        <f t="shared" si="76"/>
        <v>1.4176609486740663</v>
      </c>
      <c r="E405" s="35">
        <f t="shared" si="77"/>
        <v>13353.218973481326</v>
      </c>
      <c r="F405" s="117"/>
      <c r="G405" s="58"/>
      <c r="H405" s="77">
        <f t="shared" si="67"/>
        <v>0</v>
      </c>
      <c r="I405" s="58"/>
      <c r="J405" s="35">
        <f t="shared" si="68"/>
        <v>0</v>
      </c>
      <c r="K405" s="58"/>
      <c r="L405" s="83">
        <f t="shared" si="69"/>
        <v>37.525732037547542</v>
      </c>
      <c r="M405" s="65"/>
      <c r="N405" s="35">
        <f t="shared" si="70"/>
        <v>0</v>
      </c>
      <c r="O405" s="35">
        <f t="shared" si="71"/>
        <v>0</v>
      </c>
      <c r="P405" s="35">
        <f t="shared" si="72"/>
        <v>0</v>
      </c>
      <c r="Q405" s="58"/>
      <c r="R405" s="35">
        <f t="shared" si="73"/>
        <v>-37.525732037547542</v>
      </c>
      <c r="S405" s="66"/>
      <c r="T405" s="89">
        <f t="shared" si="74"/>
        <v>1.7660948674066423E-2</v>
      </c>
      <c r="U405" s="90">
        <f t="shared" si="75"/>
        <v>1.3176609486740662</v>
      </c>
    </row>
    <row r="406" spans="1:21">
      <c r="A406" s="74">
        <v>36914</v>
      </c>
      <c r="B406" s="75">
        <v>0</v>
      </c>
      <c r="C406" s="76">
        <v>1.9146946384122449E-3</v>
      </c>
      <c r="D406" s="77">
        <f t="shared" si="76"/>
        <v>1.4157846620721888</v>
      </c>
      <c r="E406" s="35">
        <f t="shared" si="77"/>
        <v>13315.693241443778</v>
      </c>
      <c r="F406" s="117"/>
      <c r="G406" s="58"/>
      <c r="H406" s="77">
        <f t="shared" si="67"/>
        <v>0</v>
      </c>
      <c r="I406" s="58"/>
      <c r="J406" s="35">
        <f t="shared" si="68"/>
        <v>0</v>
      </c>
      <c r="K406" s="58"/>
      <c r="L406" s="83">
        <f t="shared" si="69"/>
        <v>38.293892768244902</v>
      </c>
      <c r="M406" s="65"/>
      <c r="N406" s="35">
        <f t="shared" si="70"/>
        <v>0</v>
      </c>
      <c r="O406" s="35">
        <f t="shared" si="71"/>
        <v>0</v>
      </c>
      <c r="P406" s="35">
        <f t="shared" si="72"/>
        <v>0</v>
      </c>
      <c r="Q406" s="58"/>
      <c r="R406" s="35">
        <f t="shared" si="73"/>
        <v>-38.293892768244902</v>
      </c>
      <c r="S406" s="66"/>
      <c r="T406" s="89">
        <f t="shared" si="74"/>
        <v>1.5784662072188871E-2</v>
      </c>
      <c r="U406" s="90">
        <f t="shared" si="75"/>
        <v>1.3157846620721887</v>
      </c>
    </row>
    <row r="407" spans="1:21">
      <c r="A407" s="74">
        <v>36915</v>
      </c>
      <c r="B407" s="75">
        <v>0</v>
      </c>
      <c r="C407" s="76">
        <v>2.1268917145871478E-3</v>
      </c>
      <c r="D407" s="77">
        <f t="shared" si="76"/>
        <v>1.4138699674337767</v>
      </c>
      <c r="E407" s="35">
        <f t="shared" si="77"/>
        <v>13277.399348675533</v>
      </c>
      <c r="F407" s="117"/>
      <c r="G407" s="58"/>
      <c r="H407" s="77">
        <f t="shared" si="67"/>
        <v>0</v>
      </c>
      <c r="I407" s="58"/>
      <c r="J407" s="35">
        <f t="shared" si="68"/>
        <v>0</v>
      </c>
      <c r="K407" s="58"/>
      <c r="L407" s="83">
        <f t="shared" si="69"/>
        <v>42.537834291742953</v>
      </c>
      <c r="M407" s="65"/>
      <c r="N407" s="35">
        <f t="shared" si="70"/>
        <v>0</v>
      </c>
      <c r="O407" s="35">
        <f t="shared" si="71"/>
        <v>0</v>
      </c>
      <c r="P407" s="35">
        <f t="shared" si="72"/>
        <v>0</v>
      </c>
      <c r="Q407" s="58"/>
      <c r="R407" s="35">
        <f t="shared" si="73"/>
        <v>-42.537834291742953</v>
      </c>
      <c r="S407" s="66"/>
      <c r="T407" s="89">
        <f t="shared" si="74"/>
        <v>1.3869967433776775E-2</v>
      </c>
      <c r="U407" s="90">
        <f t="shared" si="75"/>
        <v>1.3138699674337766</v>
      </c>
    </row>
    <row r="408" spans="1:21">
      <c r="A408" s="74">
        <v>36916</v>
      </c>
      <c r="B408" s="75">
        <v>0</v>
      </c>
      <c r="C408" s="76">
        <v>1.9357798034635163E-3</v>
      </c>
      <c r="D408" s="77">
        <f t="shared" si="76"/>
        <v>1.4117430757191893</v>
      </c>
      <c r="E408" s="35">
        <f t="shared" si="77"/>
        <v>13234.861514383791</v>
      </c>
      <c r="F408" s="117"/>
      <c r="G408" s="58"/>
      <c r="H408" s="77">
        <f t="shared" si="67"/>
        <v>0</v>
      </c>
      <c r="I408" s="58"/>
      <c r="J408" s="35">
        <f t="shared" si="68"/>
        <v>0</v>
      </c>
      <c r="K408" s="58"/>
      <c r="L408" s="83">
        <f t="shared" si="69"/>
        <v>38.715596069270326</v>
      </c>
      <c r="M408" s="65"/>
      <c r="N408" s="35">
        <f t="shared" si="70"/>
        <v>0</v>
      </c>
      <c r="O408" s="35">
        <f t="shared" si="71"/>
        <v>0</v>
      </c>
      <c r="P408" s="35">
        <f t="shared" si="72"/>
        <v>0</v>
      </c>
      <c r="Q408" s="58"/>
      <c r="R408" s="35">
        <f t="shared" si="73"/>
        <v>-38.715596069270326</v>
      </c>
      <c r="S408" s="66"/>
      <c r="T408" s="89">
        <f t="shared" si="74"/>
        <v>1.1743075719189422E-2</v>
      </c>
      <c r="U408" s="90">
        <f t="shared" si="75"/>
        <v>1.3117430757191892</v>
      </c>
    </row>
    <row r="409" spans="1:21">
      <c r="A409" s="74">
        <v>36917</v>
      </c>
      <c r="B409" s="75">
        <v>0</v>
      </c>
      <c r="C409" s="76">
        <v>2.0677528384953322E-3</v>
      </c>
      <c r="D409" s="77">
        <f t="shared" si="76"/>
        <v>1.409807295915726</v>
      </c>
      <c r="E409" s="35">
        <f t="shared" si="77"/>
        <v>13196.14591831452</v>
      </c>
      <c r="F409" s="117"/>
      <c r="G409" s="58"/>
      <c r="H409" s="77">
        <f t="shared" si="67"/>
        <v>0</v>
      </c>
      <c r="I409" s="58"/>
      <c r="J409" s="35">
        <f t="shared" si="68"/>
        <v>0</v>
      </c>
      <c r="K409" s="58"/>
      <c r="L409" s="83">
        <f t="shared" si="69"/>
        <v>41.355056769906646</v>
      </c>
      <c r="M409" s="65"/>
      <c r="N409" s="35">
        <f t="shared" si="70"/>
        <v>0</v>
      </c>
      <c r="O409" s="35">
        <f t="shared" si="71"/>
        <v>0</v>
      </c>
      <c r="P409" s="35">
        <f t="shared" si="72"/>
        <v>0</v>
      </c>
      <c r="Q409" s="58"/>
      <c r="R409" s="35">
        <f t="shared" si="73"/>
        <v>-41.355056769906646</v>
      </c>
      <c r="S409" s="66"/>
      <c r="T409" s="89">
        <f t="shared" si="74"/>
        <v>9.8072959157260442E-3</v>
      </c>
      <c r="U409" s="90">
        <f t="shared" si="75"/>
        <v>1.3098072959157259</v>
      </c>
    </row>
    <row r="410" spans="1:21">
      <c r="A410" s="74">
        <v>36918</v>
      </c>
      <c r="B410" s="75">
        <v>0</v>
      </c>
      <c r="C410" s="76">
        <v>2.5815376770372965E-3</v>
      </c>
      <c r="D410" s="77">
        <f t="shared" si="76"/>
        <v>1.4077395430772306</v>
      </c>
      <c r="E410" s="35">
        <f t="shared" si="77"/>
        <v>13154.790861544614</v>
      </c>
      <c r="F410" s="117"/>
      <c r="G410" s="58"/>
      <c r="H410" s="77">
        <f t="shared" si="67"/>
        <v>0</v>
      </c>
      <c r="I410" s="58"/>
      <c r="J410" s="35">
        <f t="shared" si="68"/>
        <v>0</v>
      </c>
      <c r="K410" s="58"/>
      <c r="L410" s="83">
        <f t="shared" si="69"/>
        <v>51.630753540745928</v>
      </c>
      <c r="M410" s="65"/>
      <c r="N410" s="35">
        <f t="shared" si="70"/>
        <v>0</v>
      </c>
      <c r="O410" s="35">
        <f t="shared" si="71"/>
        <v>0</v>
      </c>
      <c r="P410" s="35">
        <f t="shared" si="72"/>
        <v>0</v>
      </c>
      <c r="Q410" s="58"/>
      <c r="R410" s="35">
        <f t="shared" si="73"/>
        <v>-51.630753540745928</v>
      </c>
      <c r="S410" s="66"/>
      <c r="T410" s="89">
        <f t="shared" si="74"/>
        <v>7.7395430772306817E-3</v>
      </c>
      <c r="U410" s="90">
        <f t="shared" si="75"/>
        <v>1.3077395430772305</v>
      </c>
    </row>
    <row r="411" spans="1:21">
      <c r="A411" s="74">
        <v>36919</v>
      </c>
      <c r="B411" s="75">
        <v>0</v>
      </c>
      <c r="C411" s="76">
        <v>2.6791972034547053E-3</v>
      </c>
      <c r="D411" s="77">
        <f t="shared" si="76"/>
        <v>1.4051580054001933</v>
      </c>
      <c r="E411" s="35">
        <f t="shared" si="77"/>
        <v>13103.160108003867</v>
      </c>
      <c r="F411" s="117"/>
      <c r="G411" s="58"/>
      <c r="H411" s="77">
        <f t="shared" si="67"/>
        <v>0</v>
      </c>
      <c r="I411" s="58"/>
      <c r="J411" s="35">
        <f t="shared" si="68"/>
        <v>0</v>
      </c>
      <c r="K411" s="58"/>
      <c r="L411" s="83">
        <f t="shared" si="69"/>
        <v>53.583944069094102</v>
      </c>
      <c r="M411" s="65"/>
      <c r="N411" s="35">
        <f t="shared" si="70"/>
        <v>0</v>
      </c>
      <c r="O411" s="35">
        <f t="shared" si="71"/>
        <v>0</v>
      </c>
      <c r="P411" s="35">
        <f t="shared" si="72"/>
        <v>0</v>
      </c>
      <c r="Q411" s="58"/>
      <c r="R411" s="35">
        <f t="shared" si="73"/>
        <v>-53.583944069094102</v>
      </c>
      <c r="S411" s="66"/>
      <c r="T411" s="89">
        <f t="shared" si="74"/>
        <v>5.1580054001933995E-3</v>
      </c>
      <c r="U411" s="90">
        <f t="shared" si="75"/>
        <v>1.3051580054001932</v>
      </c>
    </row>
    <row r="412" spans="1:21">
      <c r="A412" s="74">
        <v>36920</v>
      </c>
      <c r="B412" s="75">
        <v>0</v>
      </c>
      <c r="C412" s="76">
        <v>2.7304559541098906E-3</v>
      </c>
      <c r="D412" s="77">
        <f t="shared" si="76"/>
        <v>1.4024788081967385</v>
      </c>
      <c r="E412" s="35">
        <f t="shared" si="77"/>
        <v>13049.576163934773</v>
      </c>
      <c r="F412" s="117"/>
      <c r="G412" s="58"/>
      <c r="H412" s="77">
        <f t="shared" si="67"/>
        <v>0</v>
      </c>
      <c r="I412" s="58"/>
      <c r="J412" s="35">
        <f t="shared" si="68"/>
        <v>0</v>
      </c>
      <c r="K412" s="58"/>
      <c r="L412" s="83">
        <f t="shared" si="69"/>
        <v>54.609119082197815</v>
      </c>
      <c r="M412" s="65"/>
      <c r="N412" s="35">
        <f t="shared" si="70"/>
        <v>0</v>
      </c>
      <c r="O412" s="35">
        <f t="shared" si="71"/>
        <v>0</v>
      </c>
      <c r="P412" s="35">
        <f t="shared" si="72"/>
        <v>0</v>
      </c>
      <c r="Q412" s="58"/>
      <c r="R412" s="35">
        <f t="shared" si="73"/>
        <v>-54.609119082197815</v>
      </c>
      <c r="S412" s="66"/>
      <c r="T412" s="89">
        <f t="shared" si="74"/>
        <v>2.4788081967386244E-3</v>
      </c>
      <c r="U412" s="90">
        <f t="shared" si="75"/>
        <v>1.3024788081967384</v>
      </c>
    </row>
    <row r="413" spans="1:21">
      <c r="A413" s="74">
        <v>36921</v>
      </c>
      <c r="B413" s="75">
        <v>5.3339999999999993E-3</v>
      </c>
      <c r="C413" s="76">
        <v>1.1585452623581183E-3</v>
      </c>
      <c r="D413" s="77">
        <f t="shared" si="76"/>
        <v>1.3994967044852575</v>
      </c>
      <c r="E413" s="35">
        <f t="shared" si="77"/>
        <v>12994.967044852576</v>
      </c>
      <c r="F413" s="117"/>
      <c r="G413" s="58"/>
      <c r="H413" s="77">
        <f t="shared" si="67"/>
        <v>106.67999999999999</v>
      </c>
      <c r="I413" s="58"/>
      <c r="J413" s="35">
        <f t="shared" si="68"/>
        <v>192.02399999999997</v>
      </c>
      <c r="K413" s="58"/>
      <c r="L413" s="83">
        <f t="shared" si="69"/>
        <v>23.170905247162366</v>
      </c>
      <c r="M413" s="65"/>
      <c r="N413" s="35">
        <f t="shared" si="70"/>
        <v>0</v>
      </c>
      <c r="O413" s="35">
        <f t="shared" si="71"/>
        <v>0</v>
      </c>
      <c r="P413" s="35">
        <f t="shared" si="72"/>
        <v>0</v>
      </c>
      <c r="Q413" s="58"/>
      <c r="R413" s="35">
        <f t="shared" si="73"/>
        <v>275.5330947528376</v>
      </c>
      <c r="S413" s="66"/>
      <c r="T413" s="89">
        <f t="shared" si="74"/>
        <v>-5.0329551474237455E-4</v>
      </c>
      <c r="U413" s="90">
        <f t="shared" si="75"/>
        <v>1.2994967044852574</v>
      </c>
    </row>
    <row r="414" spans="1:21">
      <c r="A414" s="74">
        <v>36922</v>
      </c>
      <c r="B414" s="75">
        <v>7.8739999999999991E-3</v>
      </c>
      <c r="C414" s="76">
        <v>1.4633130985095082E-3</v>
      </c>
      <c r="D414" s="77">
        <f t="shared" si="76"/>
        <v>1.4135250069802707</v>
      </c>
      <c r="E414" s="35">
        <f t="shared" si="77"/>
        <v>13270.500139605414</v>
      </c>
      <c r="F414" s="117"/>
      <c r="G414" s="58"/>
      <c r="H414" s="77">
        <f t="shared" si="67"/>
        <v>157.47999999999999</v>
      </c>
      <c r="I414" s="58"/>
      <c r="J414" s="35">
        <f t="shared" si="68"/>
        <v>283.46399999999994</v>
      </c>
      <c r="K414" s="58"/>
      <c r="L414" s="83">
        <f t="shared" si="69"/>
        <v>29.266261970190165</v>
      </c>
      <c r="M414" s="65"/>
      <c r="N414" s="35">
        <f t="shared" si="70"/>
        <v>0</v>
      </c>
      <c r="O414" s="35">
        <f t="shared" si="71"/>
        <v>0</v>
      </c>
      <c r="P414" s="35">
        <f t="shared" si="72"/>
        <v>0</v>
      </c>
      <c r="Q414" s="58"/>
      <c r="R414" s="35">
        <f t="shared" si="73"/>
        <v>411.6777380298098</v>
      </c>
      <c r="S414" s="66"/>
      <c r="T414" s="89">
        <f t="shared" si="74"/>
        <v>1.3525006980270815E-2</v>
      </c>
      <c r="U414" s="90">
        <f t="shared" si="75"/>
        <v>1.3135250069802706</v>
      </c>
    </row>
    <row r="415" spans="1:21">
      <c r="A415" s="74">
        <v>36923</v>
      </c>
      <c r="B415" s="75">
        <v>3.8099999999999996E-3</v>
      </c>
      <c r="C415" s="76">
        <v>1.4503256404021392E-3</v>
      </c>
      <c r="D415" s="77">
        <f t="shared" si="76"/>
        <v>1.4341088938817612</v>
      </c>
      <c r="E415" s="35">
        <f t="shared" si="77"/>
        <v>13682.177877635224</v>
      </c>
      <c r="F415" s="117"/>
      <c r="G415" s="58"/>
      <c r="H415" s="77">
        <f t="shared" si="67"/>
        <v>76.199999999999989</v>
      </c>
      <c r="I415" s="58"/>
      <c r="J415" s="35">
        <f t="shared" si="68"/>
        <v>137.15999999999997</v>
      </c>
      <c r="K415" s="58"/>
      <c r="L415" s="83">
        <f t="shared" si="69"/>
        <v>29.006512808042785</v>
      </c>
      <c r="M415" s="65"/>
      <c r="N415" s="35">
        <f t="shared" si="70"/>
        <v>0</v>
      </c>
      <c r="O415" s="35">
        <f t="shared" si="71"/>
        <v>0</v>
      </c>
      <c r="P415" s="35">
        <f t="shared" si="72"/>
        <v>0</v>
      </c>
      <c r="Q415" s="58"/>
      <c r="R415" s="35">
        <f t="shared" si="73"/>
        <v>184.35348719195719</v>
      </c>
      <c r="S415" s="66"/>
      <c r="T415" s="89">
        <f t="shared" si="74"/>
        <v>3.4108893881761304E-2</v>
      </c>
      <c r="U415" s="90">
        <f t="shared" si="75"/>
        <v>1.3341088938817611</v>
      </c>
    </row>
    <row r="416" spans="1:21">
      <c r="A416" s="74">
        <v>36924</v>
      </c>
      <c r="B416" s="75">
        <v>6.3499999999999997E-3</v>
      </c>
      <c r="C416" s="76">
        <v>2.0988358444980972E-3</v>
      </c>
      <c r="D416" s="77">
        <f t="shared" si="76"/>
        <v>1.443326568241359</v>
      </c>
      <c r="E416" s="35">
        <f t="shared" si="77"/>
        <v>13866.53136482718</v>
      </c>
      <c r="F416" s="117"/>
      <c r="G416" s="58"/>
      <c r="H416" s="77">
        <f t="shared" si="67"/>
        <v>127</v>
      </c>
      <c r="I416" s="58"/>
      <c r="J416" s="35">
        <f t="shared" si="68"/>
        <v>228.6</v>
      </c>
      <c r="K416" s="58"/>
      <c r="L416" s="83">
        <f t="shared" si="69"/>
        <v>41.976716889961942</v>
      </c>
      <c r="M416" s="65"/>
      <c r="N416" s="35">
        <f t="shared" si="70"/>
        <v>0</v>
      </c>
      <c r="O416" s="35">
        <f t="shared" si="71"/>
        <v>0</v>
      </c>
      <c r="P416" s="35">
        <f t="shared" si="72"/>
        <v>0</v>
      </c>
      <c r="Q416" s="58"/>
      <c r="R416" s="35">
        <f t="shared" si="73"/>
        <v>313.62328311003807</v>
      </c>
      <c r="S416" s="66"/>
      <c r="T416" s="89">
        <f t="shared" si="74"/>
        <v>4.3326568241359054E-2</v>
      </c>
      <c r="U416" s="90">
        <f t="shared" si="75"/>
        <v>1.3433265682413589</v>
      </c>
    </row>
    <row r="417" spans="1:21">
      <c r="A417" s="74">
        <v>36925</v>
      </c>
      <c r="B417" s="75">
        <v>0</v>
      </c>
      <c r="C417" s="76">
        <v>1.959057836225271E-3</v>
      </c>
      <c r="D417" s="77">
        <f t="shared" si="76"/>
        <v>1.4590077323968609</v>
      </c>
      <c r="E417" s="35">
        <f t="shared" si="77"/>
        <v>14180.154647937219</v>
      </c>
      <c r="F417" s="117"/>
      <c r="G417" s="58"/>
      <c r="H417" s="77">
        <f t="shared" si="67"/>
        <v>0</v>
      </c>
      <c r="I417" s="58"/>
      <c r="J417" s="35">
        <f t="shared" si="68"/>
        <v>0</v>
      </c>
      <c r="K417" s="58"/>
      <c r="L417" s="83">
        <f t="shared" si="69"/>
        <v>39.181156724505421</v>
      </c>
      <c r="M417" s="65"/>
      <c r="N417" s="35">
        <f t="shared" si="70"/>
        <v>0</v>
      </c>
      <c r="O417" s="35">
        <f t="shared" si="71"/>
        <v>0</v>
      </c>
      <c r="P417" s="35">
        <f t="shared" si="72"/>
        <v>0</v>
      </c>
      <c r="Q417" s="58"/>
      <c r="R417" s="35">
        <f t="shared" si="73"/>
        <v>-39.181156724505421</v>
      </c>
      <c r="S417" s="66"/>
      <c r="T417" s="89">
        <f t="shared" si="74"/>
        <v>5.9007732396860968E-2</v>
      </c>
      <c r="U417" s="90">
        <f t="shared" si="75"/>
        <v>1.3590077323968608</v>
      </c>
    </row>
    <row r="418" spans="1:21">
      <c r="A418" s="74">
        <v>36926</v>
      </c>
      <c r="B418" s="75">
        <v>6.3499999999999997E-3</v>
      </c>
      <c r="C418" s="76">
        <v>1.4093578300051249E-3</v>
      </c>
      <c r="D418" s="77">
        <f t="shared" si="76"/>
        <v>1.4570486745606357</v>
      </c>
      <c r="E418" s="35">
        <f t="shared" si="77"/>
        <v>14140.973491212713</v>
      </c>
      <c r="F418" s="117"/>
      <c r="G418" s="58"/>
      <c r="H418" s="77">
        <f t="shared" si="67"/>
        <v>127</v>
      </c>
      <c r="I418" s="58"/>
      <c r="J418" s="35">
        <f t="shared" si="68"/>
        <v>228.6</v>
      </c>
      <c r="K418" s="58"/>
      <c r="L418" s="83">
        <f t="shared" si="69"/>
        <v>28.187156600102497</v>
      </c>
      <c r="M418" s="65"/>
      <c r="N418" s="35">
        <f t="shared" si="70"/>
        <v>0</v>
      </c>
      <c r="O418" s="35">
        <f t="shared" si="71"/>
        <v>0</v>
      </c>
      <c r="P418" s="35">
        <f t="shared" si="72"/>
        <v>0</v>
      </c>
      <c r="Q418" s="58"/>
      <c r="R418" s="35">
        <f t="shared" si="73"/>
        <v>327.4128433998975</v>
      </c>
      <c r="S418" s="66"/>
      <c r="T418" s="89">
        <f t="shared" si="74"/>
        <v>5.7048674560635781E-2</v>
      </c>
      <c r="U418" s="90">
        <f t="shared" si="75"/>
        <v>1.3570486745606356</v>
      </c>
    </row>
    <row r="419" spans="1:21">
      <c r="A419" s="74">
        <v>36927</v>
      </c>
      <c r="B419" s="75">
        <v>2.5399999999999999E-4</v>
      </c>
      <c r="C419" s="76">
        <v>2.7449429385449885E-3</v>
      </c>
      <c r="D419" s="77">
        <f t="shared" si="76"/>
        <v>1.4734193167306304</v>
      </c>
      <c r="E419" s="35">
        <f t="shared" si="77"/>
        <v>14468.386334612611</v>
      </c>
      <c r="F419" s="117"/>
      <c r="G419" s="58"/>
      <c r="H419" s="77">
        <f t="shared" si="67"/>
        <v>5.08</v>
      </c>
      <c r="I419" s="58"/>
      <c r="J419" s="35">
        <f t="shared" si="68"/>
        <v>9.1439999999999984</v>
      </c>
      <c r="K419" s="58"/>
      <c r="L419" s="83">
        <f t="shared" si="69"/>
        <v>54.898858770899771</v>
      </c>
      <c r="M419" s="65"/>
      <c r="N419" s="35">
        <f t="shared" si="70"/>
        <v>0</v>
      </c>
      <c r="O419" s="35">
        <f t="shared" si="71"/>
        <v>0</v>
      </c>
      <c r="P419" s="35">
        <f t="shared" si="72"/>
        <v>0</v>
      </c>
      <c r="Q419" s="58"/>
      <c r="R419" s="35">
        <f t="shared" si="73"/>
        <v>-40.674858770899775</v>
      </c>
      <c r="S419" s="66"/>
      <c r="T419" s="89">
        <f t="shared" si="74"/>
        <v>7.3419316730630513E-2</v>
      </c>
      <c r="U419" s="90">
        <f t="shared" si="75"/>
        <v>1.3734193167306303</v>
      </c>
    </row>
    <row r="420" spans="1:21">
      <c r="A420" s="74">
        <v>36928</v>
      </c>
      <c r="B420" s="75">
        <v>0</v>
      </c>
      <c r="C420" s="76">
        <v>3.0360454406148842E-3</v>
      </c>
      <c r="D420" s="77">
        <f t="shared" si="76"/>
        <v>1.4713855737920856</v>
      </c>
      <c r="E420" s="35">
        <f t="shared" si="77"/>
        <v>14427.711475841712</v>
      </c>
      <c r="F420" s="117"/>
      <c r="G420" s="58"/>
      <c r="H420" s="77">
        <f t="shared" si="67"/>
        <v>0</v>
      </c>
      <c r="I420" s="58"/>
      <c r="J420" s="35">
        <f t="shared" si="68"/>
        <v>0</v>
      </c>
      <c r="K420" s="58"/>
      <c r="L420" s="83">
        <f t="shared" si="69"/>
        <v>60.720908812297687</v>
      </c>
      <c r="M420" s="65"/>
      <c r="N420" s="35">
        <f t="shared" si="70"/>
        <v>0</v>
      </c>
      <c r="O420" s="35">
        <f t="shared" si="71"/>
        <v>0</v>
      </c>
      <c r="P420" s="35">
        <f t="shared" si="72"/>
        <v>0</v>
      </c>
      <c r="Q420" s="58"/>
      <c r="R420" s="35">
        <f t="shared" si="73"/>
        <v>-60.720908812297687</v>
      </c>
      <c r="S420" s="66"/>
      <c r="T420" s="89">
        <f t="shared" si="74"/>
        <v>7.1385573792085655E-2</v>
      </c>
      <c r="U420" s="90">
        <f t="shared" si="75"/>
        <v>1.3713855737920855</v>
      </c>
    </row>
    <row r="421" spans="1:21">
      <c r="A421" s="74">
        <v>36929</v>
      </c>
      <c r="B421" s="75">
        <v>0</v>
      </c>
      <c r="C421" s="76">
        <v>3.5089540898924792E-3</v>
      </c>
      <c r="D421" s="77">
        <f t="shared" si="76"/>
        <v>1.4683495283514707</v>
      </c>
      <c r="E421" s="35">
        <f t="shared" si="77"/>
        <v>14366.990567029414</v>
      </c>
      <c r="F421" s="117"/>
      <c r="G421" s="58"/>
      <c r="H421" s="77">
        <f t="shared" si="67"/>
        <v>0</v>
      </c>
      <c r="I421" s="58"/>
      <c r="J421" s="35">
        <f t="shared" si="68"/>
        <v>0</v>
      </c>
      <c r="K421" s="58"/>
      <c r="L421" s="83">
        <f t="shared" si="69"/>
        <v>70.179081797849591</v>
      </c>
      <c r="M421" s="65"/>
      <c r="N421" s="35">
        <f t="shared" si="70"/>
        <v>0</v>
      </c>
      <c r="O421" s="35">
        <f t="shared" si="71"/>
        <v>0</v>
      </c>
      <c r="P421" s="35">
        <f t="shared" si="72"/>
        <v>0</v>
      </c>
      <c r="Q421" s="58"/>
      <c r="R421" s="35">
        <f t="shared" si="73"/>
        <v>-70.179081797849591</v>
      </c>
      <c r="S421" s="66"/>
      <c r="T421" s="89">
        <f t="shared" si="74"/>
        <v>6.834952835147079E-2</v>
      </c>
      <c r="U421" s="90">
        <f t="shared" si="75"/>
        <v>1.3683495283514706</v>
      </c>
    </row>
    <row r="422" spans="1:21">
      <c r="A422" s="74">
        <v>36930</v>
      </c>
      <c r="B422" s="75">
        <v>0</v>
      </c>
      <c r="C422" s="76">
        <v>3.6361674497376183E-3</v>
      </c>
      <c r="D422" s="77">
        <f t="shared" si="76"/>
        <v>1.4648405742615782</v>
      </c>
      <c r="E422" s="35">
        <f t="shared" si="77"/>
        <v>14296.811485231565</v>
      </c>
      <c r="F422" s="117"/>
      <c r="G422" s="58"/>
      <c r="H422" s="77">
        <f t="shared" si="67"/>
        <v>0</v>
      </c>
      <c r="I422" s="58"/>
      <c r="J422" s="35">
        <f t="shared" si="68"/>
        <v>0</v>
      </c>
      <c r="K422" s="58"/>
      <c r="L422" s="83">
        <f t="shared" si="69"/>
        <v>72.723348994752371</v>
      </c>
      <c r="M422" s="65"/>
      <c r="N422" s="35">
        <f t="shared" si="70"/>
        <v>0</v>
      </c>
      <c r="O422" s="35">
        <f t="shared" si="71"/>
        <v>0</v>
      </c>
      <c r="P422" s="35">
        <f t="shared" si="72"/>
        <v>0</v>
      </c>
      <c r="Q422" s="58"/>
      <c r="R422" s="35">
        <f t="shared" si="73"/>
        <v>-72.723348994752371</v>
      </c>
      <c r="S422" s="66"/>
      <c r="T422" s="89">
        <f t="shared" si="74"/>
        <v>6.4840574261578299E-2</v>
      </c>
      <c r="U422" s="90">
        <f t="shared" si="75"/>
        <v>1.3648405742615781</v>
      </c>
    </row>
    <row r="423" spans="1:21">
      <c r="A423" s="74">
        <v>36931</v>
      </c>
      <c r="B423" s="75">
        <v>0</v>
      </c>
      <c r="C423" s="76">
        <v>3.676281169304069E-3</v>
      </c>
      <c r="D423" s="77">
        <f t="shared" si="76"/>
        <v>1.4612044068118406</v>
      </c>
      <c r="E423" s="35">
        <f t="shared" si="77"/>
        <v>14224.088136236813</v>
      </c>
      <c r="F423" s="117"/>
      <c r="G423" s="58"/>
      <c r="H423" s="77">
        <f t="shared" si="67"/>
        <v>0</v>
      </c>
      <c r="I423" s="58"/>
      <c r="J423" s="35">
        <f t="shared" si="68"/>
        <v>0</v>
      </c>
      <c r="K423" s="58"/>
      <c r="L423" s="83">
        <f t="shared" si="69"/>
        <v>73.525623386081378</v>
      </c>
      <c r="M423" s="65"/>
      <c r="N423" s="35">
        <f t="shared" si="70"/>
        <v>0</v>
      </c>
      <c r="O423" s="35">
        <f t="shared" si="71"/>
        <v>0</v>
      </c>
      <c r="P423" s="35">
        <f t="shared" si="72"/>
        <v>0</v>
      </c>
      <c r="Q423" s="58"/>
      <c r="R423" s="35">
        <f t="shared" si="73"/>
        <v>-73.525623386081378</v>
      </c>
      <c r="S423" s="66"/>
      <c r="T423" s="89">
        <f t="shared" si="74"/>
        <v>6.1204406811840695E-2</v>
      </c>
      <c r="U423" s="90">
        <f t="shared" si="75"/>
        <v>1.3612044068118405</v>
      </c>
    </row>
    <row r="424" spans="1:21">
      <c r="A424" s="74">
        <v>36932</v>
      </c>
      <c r="B424" s="75">
        <v>0</v>
      </c>
      <c r="C424" s="76">
        <v>2.9713567492912628E-3</v>
      </c>
      <c r="D424" s="77">
        <f t="shared" si="76"/>
        <v>1.4575281256425365</v>
      </c>
      <c r="E424" s="35">
        <f t="shared" si="77"/>
        <v>14150.562512850731</v>
      </c>
      <c r="F424" s="117"/>
      <c r="G424" s="58"/>
      <c r="H424" s="77">
        <f t="shared" si="67"/>
        <v>0</v>
      </c>
      <c r="I424" s="58"/>
      <c r="J424" s="35">
        <f t="shared" si="68"/>
        <v>0</v>
      </c>
      <c r="K424" s="58"/>
      <c r="L424" s="83">
        <f t="shared" si="69"/>
        <v>59.427134985825255</v>
      </c>
      <c r="M424" s="65"/>
      <c r="N424" s="35">
        <f t="shared" si="70"/>
        <v>0</v>
      </c>
      <c r="O424" s="35">
        <f t="shared" si="71"/>
        <v>0</v>
      </c>
      <c r="P424" s="35">
        <f t="shared" si="72"/>
        <v>0</v>
      </c>
      <c r="Q424" s="58"/>
      <c r="R424" s="35">
        <f t="shared" si="73"/>
        <v>-59.427134985825255</v>
      </c>
      <c r="S424" s="66"/>
      <c r="T424" s="89">
        <f t="shared" si="74"/>
        <v>5.7528125642536621E-2</v>
      </c>
      <c r="U424" s="90">
        <f t="shared" si="75"/>
        <v>1.3575281256425364</v>
      </c>
    </row>
    <row r="425" spans="1:21">
      <c r="A425" s="74">
        <v>36933</v>
      </c>
      <c r="B425" s="75">
        <v>0</v>
      </c>
      <c r="C425" s="76">
        <v>2.4312757578862291E-3</v>
      </c>
      <c r="D425" s="77">
        <f t="shared" si="76"/>
        <v>1.4545567688932453</v>
      </c>
      <c r="E425" s="35">
        <f t="shared" si="77"/>
        <v>14091.135377864906</v>
      </c>
      <c r="F425" s="117"/>
      <c r="G425" s="58"/>
      <c r="H425" s="77">
        <f t="shared" si="67"/>
        <v>0</v>
      </c>
      <c r="I425" s="58"/>
      <c r="J425" s="35">
        <f t="shared" si="68"/>
        <v>0</v>
      </c>
      <c r="K425" s="58"/>
      <c r="L425" s="83">
        <f t="shared" si="69"/>
        <v>48.625515157724585</v>
      </c>
      <c r="M425" s="65"/>
      <c r="N425" s="35">
        <f t="shared" si="70"/>
        <v>0</v>
      </c>
      <c r="O425" s="35">
        <f t="shared" si="71"/>
        <v>0</v>
      </c>
      <c r="P425" s="35">
        <f t="shared" si="72"/>
        <v>0</v>
      </c>
      <c r="Q425" s="58"/>
      <c r="R425" s="35">
        <f t="shared" si="73"/>
        <v>-48.625515157724585</v>
      </c>
      <c r="S425" s="66"/>
      <c r="T425" s="89">
        <f t="shared" si="74"/>
        <v>5.4556768893245344E-2</v>
      </c>
      <c r="U425" s="90">
        <f t="shared" si="75"/>
        <v>1.3545567688932452</v>
      </c>
    </row>
    <row r="426" spans="1:21">
      <c r="A426" s="74">
        <v>36934</v>
      </c>
      <c r="B426" s="75">
        <v>0</v>
      </c>
      <c r="C426" s="76">
        <v>2.9138101078996855E-3</v>
      </c>
      <c r="D426" s="77">
        <f t="shared" si="76"/>
        <v>1.4521254931353591</v>
      </c>
      <c r="E426" s="35">
        <f t="shared" si="77"/>
        <v>14042.509862707182</v>
      </c>
      <c r="F426" s="117"/>
      <c r="G426" s="58"/>
      <c r="H426" s="77">
        <f t="shared" si="67"/>
        <v>0</v>
      </c>
      <c r="I426" s="58"/>
      <c r="J426" s="35">
        <f t="shared" si="68"/>
        <v>0</v>
      </c>
      <c r="K426" s="58"/>
      <c r="L426" s="83">
        <f t="shared" si="69"/>
        <v>58.276202157993708</v>
      </c>
      <c r="M426" s="65"/>
      <c r="N426" s="35">
        <f t="shared" si="70"/>
        <v>0</v>
      </c>
      <c r="O426" s="35">
        <f t="shared" si="71"/>
        <v>0</v>
      </c>
      <c r="P426" s="35">
        <f t="shared" si="72"/>
        <v>0</v>
      </c>
      <c r="Q426" s="58"/>
      <c r="R426" s="35">
        <f t="shared" si="73"/>
        <v>-58.276202157993708</v>
      </c>
      <c r="S426" s="66"/>
      <c r="T426" s="89">
        <f t="shared" si="74"/>
        <v>5.2125493135359191E-2</v>
      </c>
      <c r="U426" s="90">
        <f t="shared" si="75"/>
        <v>1.352125493135359</v>
      </c>
    </row>
    <row r="427" spans="1:21">
      <c r="A427" s="74">
        <v>36935</v>
      </c>
      <c r="B427" s="75">
        <v>0</v>
      </c>
      <c r="C427" s="76">
        <v>2.8922348227872108E-3</v>
      </c>
      <c r="D427" s="77">
        <f t="shared" si="76"/>
        <v>1.4492116830274593</v>
      </c>
      <c r="E427" s="35">
        <f t="shared" si="77"/>
        <v>13984.233660549189</v>
      </c>
      <c r="F427" s="117"/>
      <c r="G427" s="58"/>
      <c r="H427" s="77">
        <f t="shared" si="67"/>
        <v>0</v>
      </c>
      <c r="I427" s="58"/>
      <c r="J427" s="35">
        <f t="shared" si="68"/>
        <v>0</v>
      </c>
      <c r="K427" s="58"/>
      <c r="L427" s="83">
        <f t="shared" si="69"/>
        <v>57.844696455744213</v>
      </c>
      <c r="M427" s="65"/>
      <c r="N427" s="35">
        <f t="shared" si="70"/>
        <v>0</v>
      </c>
      <c r="O427" s="35">
        <f t="shared" si="71"/>
        <v>0</v>
      </c>
      <c r="P427" s="35">
        <f t="shared" si="72"/>
        <v>0</v>
      </c>
      <c r="Q427" s="58"/>
      <c r="R427" s="35">
        <f t="shared" si="73"/>
        <v>-57.844696455744213</v>
      </c>
      <c r="S427" s="66"/>
      <c r="T427" s="89">
        <f t="shared" si="74"/>
        <v>4.9211683027459374E-2</v>
      </c>
      <c r="U427" s="90">
        <f t="shared" si="75"/>
        <v>1.3492116830274592</v>
      </c>
    </row>
    <row r="428" spans="1:21">
      <c r="A428" s="74">
        <v>36936</v>
      </c>
      <c r="B428" s="75">
        <v>0</v>
      </c>
      <c r="C428" s="76">
        <v>3.1929244379511868E-3</v>
      </c>
      <c r="D428" s="77">
        <f t="shared" si="76"/>
        <v>1.4463194482046722</v>
      </c>
      <c r="E428" s="35">
        <f t="shared" si="77"/>
        <v>13926.388964093445</v>
      </c>
      <c r="F428" s="117"/>
      <c r="G428" s="58"/>
      <c r="H428" s="77">
        <f t="shared" si="67"/>
        <v>0</v>
      </c>
      <c r="I428" s="58"/>
      <c r="J428" s="35">
        <f t="shared" si="68"/>
        <v>0</v>
      </c>
      <c r="K428" s="58"/>
      <c r="L428" s="83">
        <f t="shared" si="69"/>
        <v>63.858488759023736</v>
      </c>
      <c r="M428" s="65"/>
      <c r="N428" s="35">
        <f t="shared" si="70"/>
        <v>0</v>
      </c>
      <c r="O428" s="35">
        <f t="shared" si="71"/>
        <v>0</v>
      </c>
      <c r="P428" s="35">
        <f t="shared" si="72"/>
        <v>0</v>
      </c>
      <c r="Q428" s="58"/>
      <c r="R428" s="35">
        <f t="shared" si="73"/>
        <v>-63.858488759023736</v>
      </c>
      <c r="S428" s="66"/>
      <c r="T428" s="89">
        <f t="shared" si="74"/>
        <v>4.6319448204672264E-2</v>
      </c>
      <c r="U428" s="90">
        <f t="shared" si="75"/>
        <v>1.3463194482046721</v>
      </c>
    </row>
    <row r="429" spans="1:21">
      <c r="A429" s="74">
        <v>36937</v>
      </c>
      <c r="B429" s="75">
        <v>0</v>
      </c>
      <c r="C429" s="76">
        <v>3.5023228357423299E-3</v>
      </c>
      <c r="D429" s="77">
        <f t="shared" si="76"/>
        <v>1.443126523766721</v>
      </c>
      <c r="E429" s="35">
        <f t="shared" si="77"/>
        <v>13862.530475334421</v>
      </c>
      <c r="F429" s="117"/>
      <c r="G429" s="58"/>
      <c r="H429" s="77">
        <f t="shared" si="67"/>
        <v>0</v>
      </c>
      <c r="I429" s="58"/>
      <c r="J429" s="35">
        <f t="shared" si="68"/>
        <v>0</v>
      </c>
      <c r="K429" s="58"/>
      <c r="L429" s="83">
        <f t="shared" si="69"/>
        <v>70.046456714846599</v>
      </c>
      <c r="M429" s="65"/>
      <c r="N429" s="35">
        <f t="shared" si="70"/>
        <v>0</v>
      </c>
      <c r="O429" s="35">
        <f t="shared" si="71"/>
        <v>0</v>
      </c>
      <c r="P429" s="35">
        <f t="shared" si="72"/>
        <v>0</v>
      </c>
      <c r="Q429" s="58"/>
      <c r="R429" s="35">
        <f t="shared" si="73"/>
        <v>-70.046456714846599</v>
      </c>
      <c r="S429" s="66"/>
      <c r="T429" s="89">
        <f t="shared" si="74"/>
        <v>4.3126523766721103E-2</v>
      </c>
      <c r="U429" s="90">
        <f t="shared" si="75"/>
        <v>1.3431265237667209</v>
      </c>
    </row>
    <row r="430" spans="1:21">
      <c r="A430" s="74">
        <v>36938</v>
      </c>
      <c r="B430" s="75">
        <v>0</v>
      </c>
      <c r="C430" s="76">
        <v>3.539329368116303E-3</v>
      </c>
      <c r="D430" s="77">
        <f t="shared" si="76"/>
        <v>1.4396242009309785</v>
      </c>
      <c r="E430" s="35">
        <f t="shared" si="77"/>
        <v>13792.484018619574</v>
      </c>
      <c r="F430" s="117"/>
      <c r="G430" s="58"/>
      <c r="H430" s="77">
        <f t="shared" si="67"/>
        <v>0</v>
      </c>
      <c r="I430" s="58"/>
      <c r="J430" s="35">
        <f t="shared" si="68"/>
        <v>0</v>
      </c>
      <c r="K430" s="58"/>
      <c r="L430" s="83">
        <f t="shared" si="69"/>
        <v>70.78658736232606</v>
      </c>
      <c r="M430" s="65"/>
      <c r="N430" s="35">
        <f t="shared" si="70"/>
        <v>0</v>
      </c>
      <c r="O430" s="35">
        <f t="shared" si="71"/>
        <v>0</v>
      </c>
      <c r="P430" s="35">
        <f t="shared" si="72"/>
        <v>0</v>
      </c>
      <c r="Q430" s="58"/>
      <c r="R430" s="35">
        <f t="shared" si="73"/>
        <v>-70.78658736232606</v>
      </c>
      <c r="S430" s="66"/>
      <c r="T430" s="89">
        <f t="shared" si="74"/>
        <v>3.9624200930978626E-2</v>
      </c>
      <c r="U430" s="90">
        <f t="shared" si="75"/>
        <v>1.3396242009309784</v>
      </c>
    </row>
    <row r="431" spans="1:21">
      <c r="A431" s="74">
        <v>36939</v>
      </c>
      <c r="B431" s="75">
        <v>0</v>
      </c>
      <c r="C431" s="76">
        <v>2.8951371479644964E-3</v>
      </c>
      <c r="D431" s="77">
        <f t="shared" si="76"/>
        <v>1.4360848715628625</v>
      </c>
      <c r="E431" s="35">
        <f t="shared" si="77"/>
        <v>13721.697431257247</v>
      </c>
      <c r="F431" s="117"/>
      <c r="G431" s="58"/>
      <c r="H431" s="77">
        <f t="shared" si="67"/>
        <v>0</v>
      </c>
      <c r="I431" s="58"/>
      <c r="J431" s="35">
        <f t="shared" si="68"/>
        <v>0</v>
      </c>
      <c r="K431" s="58"/>
      <c r="L431" s="83">
        <f t="shared" si="69"/>
        <v>57.902742959289931</v>
      </c>
      <c r="M431" s="65"/>
      <c r="N431" s="35">
        <f t="shared" si="70"/>
        <v>0</v>
      </c>
      <c r="O431" s="35">
        <f t="shared" si="71"/>
        <v>0</v>
      </c>
      <c r="P431" s="35">
        <f t="shared" si="72"/>
        <v>0</v>
      </c>
      <c r="Q431" s="58"/>
      <c r="R431" s="35">
        <f t="shared" si="73"/>
        <v>-57.902742959289931</v>
      </c>
      <c r="S431" s="66"/>
      <c r="T431" s="89">
        <f t="shared" si="74"/>
        <v>3.6084871562862553E-2</v>
      </c>
      <c r="U431" s="90">
        <f t="shared" si="75"/>
        <v>1.3360848715628624</v>
      </c>
    </row>
    <row r="432" spans="1:21">
      <c r="A432" s="74">
        <v>36940</v>
      </c>
      <c r="B432" s="75">
        <v>0</v>
      </c>
      <c r="C432" s="76">
        <v>2.9207295567812821E-3</v>
      </c>
      <c r="D432" s="77">
        <f t="shared" si="76"/>
        <v>1.4331897344148981</v>
      </c>
      <c r="E432" s="35">
        <f t="shared" si="77"/>
        <v>13663.794688297958</v>
      </c>
      <c r="F432" s="117"/>
      <c r="G432" s="58"/>
      <c r="H432" s="77">
        <f t="shared" si="67"/>
        <v>0</v>
      </c>
      <c r="I432" s="58"/>
      <c r="J432" s="35">
        <f t="shared" si="68"/>
        <v>0</v>
      </c>
      <c r="K432" s="58"/>
      <c r="L432" s="83">
        <f t="shared" si="69"/>
        <v>58.414591135625642</v>
      </c>
      <c r="M432" s="65"/>
      <c r="N432" s="35">
        <f t="shared" si="70"/>
        <v>0</v>
      </c>
      <c r="O432" s="35">
        <f t="shared" si="71"/>
        <v>0</v>
      </c>
      <c r="P432" s="35">
        <f t="shared" si="72"/>
        <v>0</v>
      </c>
      <c r="Q432" s="58"/>
      <c r="R432" s="35">
        <f t="shared" si="73"/>
        <v>-58.414591135625642</v>
      </c>
      <c r="S432" s="66"/>
      <c r="T432" s="89">
        <f t="shared" si="74"/>
        <v>3.3189734414898142E-2</v>
      </c>
      <c r="U432" s="90">
        <f t="shared" si="75"/>
        <v>1.333189734414898</v>
      </c>
    </row>
    <row r="433" spans="1:21">
      <c r="A433" s="74">
        <v>36941</v>
      </c>
      <c r="B433" s="75">
        <v>0</v>
      </c>
      <c r="C433" s="76">
        <v>3.4772057259484569E-3</v>
      </c>
      <c r="D433" s="77">
        <f t="shared" si="76"/>
        <v>1.4302690048581166</v>
      </c>
      <c r="E433" s="35">
        <f t="shared" si="77"/>
        <v>13605.380097162331</v>
      </c>
      <c r="F433" s="117"/>
      <c r="G433" s="58"/>
      <c r="H433" s="77">
        <f t="shared" si="67"/>
        <v>0</v>
      </c>
      <c r="I433" s="58"/>
      <c r="J433" s="35">
        <f t="shared" si="68"/>
        <v>0</v>
      </c>
      <c r="K433" s="58"/>
      <c r="L433" s="83">
        <f t="shared" si="69"/>
        <v>69.544114518969138</v>
      </c>
      <c r="M433" s="65"/>
      <c r="N433" s="35">
        <f t="shared" si="70"/>
        <v>0</v>
      </c>
      <c r="O433" s="35">
        <f t="shared" si="71"/>
        <v>0</v>
      </c>
      <c r="P433" s="35">
        <f t="shared" si="72"/>
        <v>0</v>
      </c>
      <c r="Q433" s="58"/>
      <c r="R433" s="35">
        <f t="shared" si="73"/>
        <v>-69.544114518969138</v>
      </c>
      <c r="S433" s="66"/>
      <c r="T433" s="89">
        <f t="shared" si="74"/>
        <v>3.0269004858116677E-2</v>
      </c>
      <c r="U433" s="90">
        <f t="shared" si="75"/>
        <v>1.3302690048581165</v>
      </c>
    </row>
    <row r="434" spans="1:21">
      <c r="A434" s="74">
        <v>36942</v>
      </c>
      <c r="B434" s="75">
        <v>0</v>
      </c>
      <c r="C434" s="76">
        <v>3.5971469974957117E-3</v>
      </c>
      <c r="D434" s="77">
        <f t="shared" si="76"/>
        <v>1.4267917991321681</v>
      </c>
      <c r="E434" s="35">
        <f t="shared" si="77"/>
        <v>13535.835982643363</v>
      </c>
      <c r="F434" s="117"/>
      <c r="G434" s="58"/>
      <c r="H434" s="77">
        <f t="shared" si="67"/>
        <v>0</v>
      </c>
      <c r="I434" s="58"/>
      <c r="J434" s="35">
        <f t="shared" si="68"/>
        <v>0</v>
      </c>
      <c r="K434" s="58"/>
      <c r="L434" s="83">
        <f t="shared" si="69"/>
        <v>71.942939949914233</v>
      </c>
      <c r="M434" s="65"/>
      <c r="N434" s="35">
        <f t="shared" si="70"/>
        <v>0</v>
      </c>
      <c r="O434" s="35">
        <f t="shared" si="71"/>
        <v>0</v>
      </c>
      <c r="P434" s="35">
        <f t="shared" si="72"/>
        <v>0</v>
      </c>
      <c r="Q434" s="58"/>
      <c r="R434" s="35">
        <f t="shared" si="73"/>
        <v>-71.942939949914233</v>
      </c>
      <c r="S434" s="66"/>
      <c r="T434" s="89">
        <f t="shared" si="74"/>
        <v>2.6791799132168226E-2</v>
      </c>
      <c r="U434" s="90">
        <f t="shared" si="75"/>
        <v>1.326791799132168</v>
      </c>
    </row>
    <row r="435" spans="1:21">
      <c r="A435" s="74">
        <v>36943</v>
      </c>
      <c r="B435" s="75">
        <v>0</v>
      </c>
      <c r="C435" s="76">
        <v>3.8229777669073601E-3</v>
      </c>
      <c r="D435" s="77">
        <f t="shared" si="76"/>
        <v>1.4231946521346723</v>
      </c>
      <c r="E435" s="35">
        <f t="shared" si="77"/>
        <v>13463.893042693448</v>
      </c>
      <c r="F435" s="117"/>
      <c r="G435" s="58"/>
      <c r="H435" s="77">
        <f t="shared" si="67"/>
        <v>0</v>
      </c>
      <c r="I435" s="58"/>
      <c r="J435" s="35">
        <f t="shared" si="68"/>
        <v>0</v>
      </c>
      <c r="K435" s="58"/>
      <c r="L435" s="83">
        <f t="shared" si="69"/>
        <v>76.459555338147197</v>
      </c>
      <c r="M435" s="65"/>
      <c r="N435" s="35">
        <f t="shared" si="70"/>
        <v>0</v>
      </c>
      <c r="O435" s="35">
        <f t="shared" si="71"/>
        <v>0</v>
      </c>
      <c r="P435" s="35">
        <f t="shared" si="72"/>
        <v>0</v>
      </c>
      <c r="Q435" s="58"/>
      <c r="R435" s="35">
        <f t="shared" si="73"/>
        <v>-76.459555338147197</v>
      </c>
      <c r="S435" s="66"/>
      <c r="T435" s="89">
        <f t="shared" si="74"/>
        <v>2.3194652134672422E-2</v>
      </c>
      <c r="U435" s="90">
        <f t="shared" si="75"/>
        <v>1.3231946521346722</v>
      </c>
    </row>
    <row r="436" spans="1:21">
      <c r="A436" s="74">
        <v>36944</v>
      </c>
      <c r="B436" s="75">
        <v>0</v>
      </c>
      <c r="C436" s="76">
        <v>3.1920425958421256E-3</v>
      </c>
      <c r="D436" s="77">
        <f t="shared" si="76"/>
        <v>1.4193716743677651</v>
      </c>
      <c r="E436" s="35">
        <f t="shared" si="77"/>
        <v>13387.4334873553</v>
      </c>
      <c r="F436" s="117"/>
      <c r="G436" s="58"/>
      <c r="H436" s="77">
        <f t="shared" si="67"/>
        <v>0</v>
      </c>
      <c r="I436" s="58"/>
      <c r="J436" s="35">
        <f t="shared" si="68"/>
        <v>0</v>
      </c>
      <c r="K436" s="58"/>
      <c r="L436" s="83">
        <f t="shared" si="69"/>
        <v>63.84085191684251</v>
      </c>
      <c r="M436" s="65"/>
      <c r="N436" s="35">
        <f t="shared" si="70"/>
        <v>0</v>
      </c>
      <c r="O436" s="35">
        <f t="shared" si="71"/>
        <v>0</v>
      </c>
      <c r="P436" s="35">
        <f t="shared" si="72"/>
        <v>0</v>
      </c>
      <c r="Q436" s="58"/>
      <c r="R436" s="35">
        <f t="shared" si="73"/>
        <v>-63.84085191684251</v>
      </c>
      <c r="S436" s="66"/>
      <c r="T436" s="89">
        <f t="shared" si="74"/>
        <v>1.9371674367765213E-2</v>
      </c>
      <c r="U436" s="90">
        <f t="shared" si="75"/>
        <v>1.319371674367765</v>
      </c>
    </row>
    <row r="437" spans="1:21">
      <c r="A437" s="74">
        <v>36945</v>
      </c>
      <c r="B437" s="75">
        <v>0</v>
      </c>
      <c r="C437" s="76">
        <v>2.217151504543719E-3</v>
      </c>
      <c r="D437" s="77">
        <f t="shared" si="76"/>
        <v>1.4161796317719229</v>
      </c>
      <c r="E437" s="35">
        <f t="shared" si="77"/>
        <v>13323.592635438457</v>
      </c>
      <c r="F437" s="117"/>
      <c r="G437" s="58"/>
      <c r="H437" s="77">
        <f t="shared" si="67"/>
        <v>0</v>
      </c>
      <c r="I437" s="58"/>
      <c r="J437" s="35">
        <f t="shared" si="68"/>
        <v>0</v>
      </c>
      <c r="K437" s="58"/>
      <c r="L437" s="83">
        <f t="shared" si="69"/>
        <v>44.343030090874379</v>
      </c>
      <c r="M437" s="65"/>
      <c r="N437" s="35">
        <f t="shared" si="70"/>
        <v>0</v>
      </c>
      <c r="O437" s="35">
        <f t="shared" si="71"/>
        <v>0</v>
      </c>
      <c r="P437" s="35">
        <f t="shared" si="72"/>
        <v>0</v>
      </c>
      <c r="Q437" s="58"/>
      <c r="R437" s="35">
        <f t="shared" si="73"/>
        <v>-44.343030090874379</v>
      </c>
      <c r="S437" s="66"/>
      <c r="T437" s="89">
        <f t="shared" si="74"/>
        <v>1.6179631771922942E-2</v>
      </c>
      <c r="U437" s="90">
        <f t="shared" si="75"/>
        <v>1.3161796317719228</v>
      </c>
    </row>
    <row r="438" spans="1:21">
      <c r="A438" s="74">
        <v>36946</v>
      </c>
      <c r="B438" s="75">
        <v>2.5399999999999999E-4</v>
      </c>
      <c r="C438" s="76">
        <v>3.2765411338211469E-3</v>
      </c>
      <c r="D438" s="77">
        <f t="shared" si="76"/>
        <v>1.4139624802673791</v>
      </c>
      <c r="E438" s="35">
        <f t="shared" si="77"/>
        <v>13279.249605347582</v>
      </c>
      <c r="F438" s="117"/>
      <c r="G438" s="58"/>
      <c r="H438" s="77">
        <f t="shared" si="67"/>
        <v>5.08</v>
      </c>
      <c r="I438" s="58"/>
      <c r="J438" s="35">
        <f t="shared" si="68"/>
        <v>9.1439999999999984</v>
      </c>
      <c r="K438" s="58"/>
      <c r="L438" s="83">
        <f t="shared" si="69"/>
        <v>65.530822676422943</v>
      </c>
      <c r="M438" s="65"/>
      <c r="N438" s="35">
        <f t="shared" si="70"/>
        <v>0</v>
      </c>
      <c r="O438" s="35">
        <f t="shared" si="71"/>
        <v>0</v>
      </c>
      <c r="P438" s="35">
        <f t="shared" si="72"/>
        <v>0</v>
      </c>
      <c r="Q438" s="58"/>
      <c r="R438" s="35">
        <f t="shared" si="73"/>
        <v>-51.306822676422946</v>
      </c>
      <c r="S438" s="66"/>
      <c r="T438" s="89">
        <f t="shared" si="74"/>
        <v>1.3962480267379229E-2</v>
      </c>
      <c r="U438" s="90">
        <f t="shared" si="75"/>
        <v>1.3139624802673791</v>
      </c>
    </row>
    <row r="439" spans="1:21">
      <c r="A439" s="74">
        <v>36947</v>
      </c>
      <c r="B439" s="75">
        <v>0</v>
      </c>
      <c r="C439" s="76">
        <v>3.0359397068708046E-3</v>
      </c>
      <c r="D439" s="77">
        <f t="shared" si="76"/>
        <v>1.411397139133558</v>
      </c>
      <c r="E439" s="35">
        <f t="shared" si="77"/>
        <v>13227.94278267116</v>
      </c>
      <c r="F439" s="117"/>
      <c r="G439" s="58"/>
      <c r="H439" s="77">
        <f t="shared" si="67"/>
        <v>0</v>
      </c>
      <c r="I439" s="58"/>
      <c r="J439" s="35">
        <f t="shared" si="68"/>
        <v>0</v>
      </c>
      <c r="K439" s="58"/>
      <c r="L439" s="83">
        <f t="shared" si="69"/>
        <v>60.71879413741609</v>
      </c>
      <c r="M439" s="65"/>
      <c r="N439" s="35">
        <f t="shared" si="70"/>
        <v>0</v>
      </c>
      <c r="O439" s="35">
        <f t="shared" si="71"/>
        <v>0</v>
      </c>
      <c r="P439" s="35">
        <f t="shared" si="72"/>
        <v>0</v>
      </c>
      <c r="Q439" s="58"/>
      <c r="R439" s="35">
        <f t="shared" si="73"/>
        <v>-60.71879413741609</v>
      </c>
      <c r="S439" s="66"/>
      <c r="T439" s="89">
        <f t="shared" si="74"/>
        <v>1.139713913355811E-2</v>
      </c>
      <c r="U439" s="90">
        <f t="shared" si="75"/>
        <v>1.3113971391335579</v>
      </c>
    </row>
    <row r="440" spans="1:21">
      <c r="A440" s="74">
        <v>36948</v>
      </c>
      <c r="B440" s="75">
        <v>0</v>
      </c>
      <c r="C440" s="76">
        <v>3.3969305854946049E-3</v>
      </c>
      <c r="D440" s="77">
        <f t="shared" si="76"/>
        <v>1.4083611994266871</v>
      </c>
      <c r="E440" s="35">
        <f t="shared" si="77"/>
        <v>13167.223988533744</v>
      </c>
      <c r="F440" s="117"/>
      <c r="G440" s="58"/>
      <c r="H440" s="77">
        <f t="shared" si="67"/>
        <v>0</v>
      </c>
      <c r="I440" s="58"/>
      <c r="J440" s="35">
        <f t="shared" si="68"/>
        <v>0</v>
      </c>
      <c r="K440" s="58"/>
      <c r="L440" s="83">
        <f t="shared" si="69"/>
        <v>67.938611709892101</v>
      </c>
      <c r="M440" s="65"/>
      <c r="N440" s="35">
        <f t="shared" si="70"/>
        <v>0</v>
      </c>
      <c r="O440" s="35">
        <f t="shared" si="71"/>
        <v>0</v>
      </c>
      <c r="P440" s="35">
        <f t="shared" si="72"/>
        <v>0</v>
      </c>
      <c r="Q440" s="58"/>
      <c r="R440" s="35">
        <f t="shared" si="73"/>
        <v>-67.938611709892101</v>
      </c>
      <c r="S440" s="66"/>
      <c r="T440" s="89">
        <f t="shared" si="74"/>
        <v>8.3611994266872269E-3</v>
      </c>
      <c r="U440" s="90">
        <f t="shared" si="75"/>
        <v>1.308361199426687</v>
      </c>
    </row>
    <row r="441" spans="1:21">
      <c r="A441" s="74">
        <v>36949</v>
      </c>
      <c r="B441" s="75">
        <v>0</v>
      </c>
      <c r="C441" s="76">
        <v>3.8530160138147782E-3</v>
      </c>
      <c r="D441" s="77">
        <f t="shared" si="76"/>
        <v>1.4049642688411925</v>
      </c>
      <c r="E441" s="35">
        <f t="shared" si="77"/>
        <v>13099.285376823851</v>
      </c>
      <c r="F441" s="117"/>
      <c r="G441" s="58"/>
      <c r="H441" s="77">
        <f t="shared" si="67"/>
        <v>0</v>
      </c>
      <c r="I441" s="58"/>
      <c r="J441" s="35">
        <f t="shared" si="68"/>
        <v>0</v>
      </c>
      <c r="K441" s="58"/>
      <c r="L441" s="83">
        <f t="shared" si="69"/>
        <v>77.06032027629557</v>
      </c>
      <c r="M441" s="65"/>
      <c r="N441" s="35">
        <f t="shared" si="70"/>
        <v>0</v>
      </c>
      <c r="O441" s="35">
        <f t="shared" si="71"/>
        <v>0</v>
      </c>
      <c r="P441" s="35">
        <f t="shared" si="72"/>
        <v>0</v>
      </c>
      <c r="Q441" s="58"/>
      <c r="R441" s="35">
        <f t="shared" si="73"/>
        <v>-77.06032027629557</v>
      </c>
      <c r="S441" s="66"/>
      <c r="T441" s="89">
        <f t="shared" si="74"/>
        <v>4.9642688411926095E-3</v>
      </c>
      <c r="U441" s="90">
        <f t="shared" si="75"/>
        <v>1.3049642688411924</v>
      </c>
    </row>
    <row r="442" spans="1:21">
      <c r="A442" s="74">
        <v>36950</v>
      </c>
      <c r="B442" s="75">
        <v>0</v>
      </c>
      <c r="C442" s="76">
        <v>3.6326027149458035E-3</v>
      </c>
      <c r="D442" s="77">
        <f t="shared" si="76"/>
        <v>1.4011112528273777</v>
      </c>
      <c r="E442" s="35">
        <f t="shared" si="77"/>
        <v>13022.225056547555</v>
      </c>
      <c r="F442" s="117"/>
      <c r="G442" s="58"/>
      <c r="H442" s="77">
        <f t="shared" si="67"/>
        <v>0</v>
      </c>
      <c r="I442" s="58"/>
      <c r="J442" s="35">
        <f t="shared" si="68"/>
        <v>0</v>
      </c>
      <c r="K442" s="58"/>
      <c r="L442" s="83">
        <f t="shared" si="69"/>
        <v>72.65205429891607</v>
      </c>
      <c r="M442" s="65"/>
      <c r="N442" s="35">
        <f t="shared" si="70"/>
        <v>0</v>
      </c>
      <c r="O442" s="35">
        <f t="shared" si="71"/>
        <v>0</v>
      </c>
      <c r="P442" s="35">
        <f t="shared" si="72"/>
        <v>0</v>
      </c>
      <c r="Q442" s="58"/>
      <c r="R442" s="35">
        <f t="shared" si="73"/>
        <v>-72.65205429891607</v>
      </c>
      <c r="S442" s="66"/>
      <c r="T442" s="89">
        <f t="shared" si="74"/>
        <v>1.1112528273777844E-3</v>
      </c>
      <c r="U442" s="90">
        <f t="shared" si="75"/>
        <v>1.3011112528273776</v>
      </c>
    </row>
    <row r="443" spans="1:21">
      <c r="A443" s="74">
        <v>36951</v>
      </c>
      <c r="B443" s="75">
        <v>6.0959999999999999E-3</v>
      </c>
      <c r="C443" s="76">
        <v>2.9545605728195433E-3</v>
      </c>
      <c r="D443" s="77">
        <f t="shared" si="76"/>
        <v>1.3949573002248639</v>
      </c>
      <c r="E443" s="35">
        <f t="shared" si="77"/>
        <v>12949.573002248639</v>
      </c>
      <c r="F443" s="117"/>
      <c r="G443" s="58"/>
      <c r="H443" s="77">
        <f t="shared" si="67"/>
        <v>121.92</v>
      </c>
      <c r="I443" s="58"/>
      <c r="J443" s="35">
        <f t="shared" si="68"/>
        <v>219.45599999999999</v>
      </c>
      <c r="K443" s="58"/>
      <c r="L443" s="83">
        <f t="shared" si="69"/>
        <v>59.091211456390866</v>
      </c>
      <c r="M443" s="65"/>
      <c r="N443" s="35">
        <f t="shared" si="70"/>
        <v>0</v>
      </c>
      <c r="O443" s="35">
        <f t="shared" si="71"/>
        <v>0</v>
      </c>
      <c r="P443" s="35">
        <f t="shared" si="72"/>
        <v>0</v>
      </c>
      <c r="Q443" s="58"/>
      <c r="R443" s="35">
        <f t="shared" si="73"/>
        <v>282.28478854360912</v>
      </c>
      <c r="S443" s="66"/>
      <c r="T443" s="89">
        <f t="shared" si="74"/>
        <v>-5.0426997751360503E-3</v>
      </c>
      <c r="U443" s="90">
        <f t="shared" si="75"/>
        <v>1.2949573002248638</v>
      </c>
    </row>
    <row r="444" spans="1:21">
      <c r="A444" s="74">
        <v>36952</v>
      </c>
      <c r="B444" s="75">
        <v>2.5399999999999999E-4</v>
      </c>
      <c r="C444" s="76">
        <v>3.2047358649748324E-3</v>
      </c>
      <c r="D444" s="77">
        <f t="shared" si="76"/>
        <v>1.4115928895396124</v>
      </c>
      <c r="E444" s="35">
        <f t="shared" si="77"/>
        <v>13231.857790792248</v>
      </c>
      <c r="F444" s="117"/>
      <c r="G444" s="58"/>
      <c r="H444" s="77">
        <f t="shared" si="67"/>
        <v>5.08</v>
      </c>
      <c r="I444" s="58"/>
      <c r="J444" s="35">
        <f t="shared" si="68"/>
        <v>9.1439999999999984</v>
      </c>
      <c r="K444" s="58"/>
      <c r="L444" s="83">
        <f t="shared" si="69"/>
        <v>64.094717299496651</v>
      </c>
      <c r="M444" s="65"/>
      <c r="N444" s="35">
        <f t="shared" si="70"/>
        <v>0</v>
      </c>
      <c r="O444" s="35">
        <f t="shared" si="71"/>
        <v>0</v>
      </c>
      <c r="P444" s="35">
        <f t="shared" si="72"/>
        <v>0</v>
      </c>
      <c r="Q444" s="58"/>
      <c r="R444" s="35">
        <f t="shared" si="73"/>
        <v>-49.870717299496654</v>
      </c>
      <c r="S444" s="66"/>
      <c r="T444" s="89">
        <f t="shared" si="74"/>
        <v>1.1592889539612461E-2</v>
      </c>
      <c r="U444" s="90">
        <f t="shared" si="75"/>
        <v>1.3115928895396123</v>
      </c>
    </row>
    <row r="445" spans="1:21">
      <c r="A445" s="74">
        <v>36953</v>
      </c>
      <c r="B445" s="75">
        <v>0</v>
      </c>
      <c r="C445" s="76">
        <v>3.5508915803946274E-3</v>
      </c>
      <c r="D445" s="77">
        <f t="shared" si="76"/>
        <v>1.4090993536746377</v>
      </c>
      <c r="E445" s="35">
        <f t="shared" si="77"/>
        <v>13181.987073492752</v>
      </c>
      <c r="F445" s="117"/>
      <c r="G445" s="58"/>
      <c r="H445" s="77">
        <f t="shared" si="67"/>
        <v>0</v>
      </c>
      <c r="I445" s="58"/>
      <c r="J445" s="35">
        <f t="shared" si="68"/>
        <v>0</v>
      </c>
      <c r="K445" s="58"/>
      <c r="L445" s="83">
        <f t="shared" si="69"/>
        <v>71.017831607892546</v>
      </c>
      <c r="M445" s="65"/>
      <c r="N445" s="35">
        <f t="shared" si="70"/>
        <v>0</v>
      </c>
      <c r="O445" s="35">
        <f t="shared" si="71"/>
        <v>0</v>
      </c>
      <c r="P445" s="35">
        <f t="shared" si="72"/>
        <v>0</v>
      </c>
      <c r="Q445" s="58"/>
      <c r="R445" s="35">
        <f t="shared" si="73"/>
        <v>-71.017831607892546</v>
      </c>
      <c r="S445" s="66"/>
      <c r="T445" s="89">
        <f t="shared" si="74"/>
        <v>9.0993536746377668E-3</v>
      </c>
      <c r="U445" s="90">
        <f t="shared" si="75"/>
        <v>1.3090993536746376</v>
      </c>
    </row>
    <row r="446" spans="1:21">
      <c r="A446" s="74">
        <v>36954</v>
      </c>
      <c r="B446" s="75">
        <v>3.0479999999999997E-2</v>
      </c>
      <c r="C446" s="76">
        <v>3.3391680175905826E-3</v>
      </c>
      <c r="D446" s="77">
        <f t="shared" si="76"/>
        <v>1.4055484620942429</v>
      </c>
      <c r="E446" s="35">
        <f t="shared" si="77"/>
        <v>13110.969241884859</v>
      </c>
      <c r="F446" s="117"/>
      <c r="G446" s="58"/>
      <c r="H446" s="77">
        <f t="shared" si="67"/>
        <v>609.59999999999991</v>
      </c>
      <c r="I446" s="58"/>
      <c r="J446" s="35">
        <f t="shared" si="68"/>
        <v>1097.2799999999997</v>
      </c>
      <c r="K446" s="58"/>
      <c r="L446" s="83">
        <f t="shared" si="69"/>
        <v>66.783360351811652</v>
      </c>
      <c r="M446" s="65"/>
      <c r="N446" s="35">
        <f t="shared" si="70"/>
        <v>0</v>
      </c>
      <c r="O446" s="35">
        <f t="shared" si="71"/>
        <v>0</v>
      </c>
      <c r="P446" s="35">
        <f t="shared" si="72"/>
        <v>0</v>
      </c>
      <c r="Q446" s="58"/>
      <c r="R446" s="35">
        <f t="shared" si="73"/>
        <v>1640.0966396481881</v>
      </c>
      <c r="S446" s="66"/>
      <c r="T446" s="89">
        <f t="shared" si="74"/>
        <v>5.5484620942429785E-3</v>
      </c>
      <c r="U446" s="90">
        <f t="shared" si="75"/>
        <v>1.3055484620942428</v>
      </c>
    </row>
    <row r="447" spans="1:21">
      <c r="A447" s="74">
        <v>36955</v>
      </c>
      <c r="B447" s="75">
        <v>0</v>
      </c>
      <c r="C447" s="76">
        <v>2.9207510077927036E-3</v>
      </c>
      <c r="D447" s="77">
        <f t="shared" si="76"/>
        <v>1.4875532940766523</v>
      </c>
      <c r="E447" s="35">
        <f t="shared" si="77"/>
        <v>14751.065881533046</v>
      </c>
      <c r="F447" s="117"/>
      <c r="G447" s="58"/>
      <c r="H447" s="77">
        <f t="shared" si="67"/>
        <v>0</v>
      </c>
      <c r="I447" s="58"/>
      <c r="J447" s="35">
        <f t="shared" si="68"/>
        <v>0</v>
      </c>
      <c r="K447" s="58"/>
      <c r="L447" s="83">
        <f t="shared" si="69"/>
        <v>58.415020155854073</v>
      </c>
      <c r="M447" s="65"/>
      <c r="N447" s="35">
        <f t="shared" si="70"/>
        <v>0</v>
      </c>
      <c r="O447" s="35">
        <f t="shared" si="71"/>
        <v>0</v>
      </c>
      <c r="P447" s="35">
        <f t="shared" si="72"/>
        <v>0</v>
      </c>
      <c r="Q447" s="58"/>
      <c r="R447" s="35">
        <f t="shared" si="73"/>
        <v>-58.415020155854073</v>
      </c>
      <c r="S447" s="66"/>
      <c r="T447" s="89">
        <f t="shared" si="74"/>
        <v>8.7553294076652355E-2</v>
      </c>
      <c r="U447" s="90">
        <f t="shared" si="75"/>
        <v>1.3875532940766522</v>
      </c>
    </row>
    <row r="448" spans="1:21">
      <c r="A448" s="74">
        <v>36956</v>
      </c>
      <c r="B448" s="75">
        <v>0</v>
      </c>
      <c r="C448" s="76">
        <v>2.6675033044922438E-3</v>
      </c>
      <c r="D448" s="77">
        <f t="shared" si="76"/>
        <v>1.4846325430688598</v>
      </c>
      <c r="E448" s="35">
        <f t="shared" si="77"/>
        <v>14692.650861377193</v>
      </c>
      <c r="F448" s="117"/>
      <c r="G448" s="58"/>
      <c r="H448" s="77">
        <f t="shared" si="67"/>
        <v>0</v>
      </c>
      <c r="I448" s="58"/>
      <c r="J448" s="35">
        <f t="shared" si="68"/>
        <v>0</v>
      </c>
      <c r="K448" s="58"/>
      <c r="L448" s="83">
        <f t="shared" si="69"/>
        <v>53.350066089844873</v>
      </c>
      <c r="M448" s="65"/>
      <c r="N448" s="35">
        <f t="shared" si="70"/>
        <v>0</v>
      </c>
      <c r="O448" s="35">
        <f t="shared" si="71"/>
        <v>0</v>
      </c>
      <c r="P448" s="35">
        <f t="shared" si="72"/>
        <v>0</v>
      </c>
      <c r="Q448" s="58"/>
      <c r="R448" s="35">
        <f t="shared" si="73"/>
        <v>-53.350066089844873</v>
      </c>
      <c r="S448" s="66"/>
      <c r="T448" s="89">
        <f t="shared" si="74"/>
        <v>8.4632543068859922E-2</v>
      </c>
      <c r="U448" s="90">
        <f t="shared" si="75"/>
        <v>1.3846325430688597</v>
      </c>
    </row>
    <row r="449" spans="1:21">
      <c r="A449" s="74">
        <v>36957</v>
      </c>
      <c r="B449" s="75">
        <v>0</v>
      </c>
      <c r="C449" s="76">
        <v>3.2096984600439261E-3</v>
      </c>
      <c r="D449" s="77">
        <f t="shared" si="76"/>
        <v>1.4819650397643673</v>
      </c>
      <c r="E449" s="35">
        <f t="shared" si="77"/>
        <v>14639.300795287349</v>
      </c>
      <c r="F449" s="117"/>
      <c r="G449" s="58"/>
      <c r="H449" s="77">
        <f t="shared" si="67"/>
        <v>0</v>
      </c>
      <c r="I449" s="58"/>
      <c r="J449" s="35">
        <f t="shared" si="68"/>
        <v>0</v>
      </c>
      <c r="K449" s="58"/>
      <c r="L449" s="83">
        <f t="shared" si="69"/>
        <v>64.193969200878527</v>
      </c>
      <c r="M449" s="65"/>
      <c r="N449" s="35">
        <f t="shared" si="70"/>
        <v>0</v>
      </c>
      <c r="O449" s="35">
        <f t="shared" si="71"/>
        <v>0</v>
      </c>
      <c r="P449" s="35">
        <f t="shared" si="72"/>
        <v>0</v>
      </c>
      <c r="Q449" s="58"/>
      <c r="R449" s="35">
        <f t="shared" si="73"/>
        <v>-64.193969200878527</v>
      </c>
      <c r="S449" s="66"/>
      <c r="T449" s="89">
        <f t="shared" si="74"/>
        <v>8.196503976436742E-2</v>
      </c>
      <c r="U449" s="90">
        <f t="shared" si="75"/>
        <v>1.3819650397643672</v>
      </c>
    </row>
    <row r="450" spans="1:21">
      <c r="A450" s="74">
        <v>36958</v>
      </c>
      <c r="B450" s="75">
        <v>0</v>
      </c>
      <c r="C450" s="76">
        <v>3.6319686607880798E-3</v>
      </c>
      <c r="D450" s="77">
        <f t="shared" si="76"/>
        <v>1.4787553413043235</v>
      </c>
      <c r="E450" s="35">
        <f t="shared" si="77"/>
        <v>14575.10682608647</v>
      </c>
      <c r="F450" s="117"/>
      <c r="G450" s="58"/>
      <c r="H450" s="77">
        <f t="shared" si="67"/>
        <v>0</v>
      </c>
      <c r="I450" s="58"/>
      <c r="J450" s="35">
        <f t="shared" si="68"/>
        <v>0</v>
      </c>
      <c r="K450" s="58"/>
      <c r="L450" s="83">
        <f t="shared" si="69"/>
        <v>72.639373215761594</v>
      </c>
      <c r="M450" s="65"/>
      <c r="N450" s="35">
        <f t="shared" si="70"/>
        <v>0</v>
      </c>
      <c r="O450" s="35">
        <f t="shared" si="71"/>
        <v>0</v>
      </c>
      <c r="P450" s="35">
        <f t="shared" si="72"/>
        <v>0</v>
      </c>
      <c r="Q450" s="58"/>
      <c r="R450" s="35">
        <f t="shared" si="73"/>
        <v>-72.639373215761594</v>
      </c>
      <c r="S450" s="66"/>
      <c r="T450" s="89">
        <f t="shared" si="74"/>
        <v>7.8755341304323601E-2</v>
      </c>
      <c r="U450" s="90">
        <f t="shared" si="75"/>
        <v>1.3787553413043234</v>
      </c>
    </row>
    <row r="451" spans="1:21">
      <c r="A451" s="74">
        <v>36959</v>
      </c>
      <c r="B451" s="75">
        <v>3.0479999999999999E-3</v>
      </c>
      <c r="C451" s="76">
        <v>3.5640786265043484E-3</v>
      </c>
      <c r="D451" s="77">
        <f t="shared" si="76"/>
        <v>1.4751233726435355</v>
      </c>
      <c r="E451" s="35">
        <f t="shared" si="77"/>
        <v>14502.467452870709</v>
      </c>
      <c r="F451" s="117"/>
      <c r="G451" s="58"/>
      <c r="H451" s="77">
        <f t="shared" si="67"/>
        <v>60.96</v>
      </c>
      <c r="I451" s="58"/>
      <c r="J451" s="35">
        <f t="shared" si="68"/>
        <v>109.72799999999999</v>
      </c>
      <c r="K451" s="58"/>
      <c r="L451" s="83">
        <f t="shared" si="69"/>
        <v>71.281572530086976</v>
      </c>
      <c r="M451" s="65"/>
      <c r="N451" s="35">
        <f t="shared" si="70"/>
        <v>0</v>
      </c>
      <c r="O451" s="35">
        <f t="shared" si="71"/>
        <v>0</v>
      </c>
      <c r="P451" s="35">
        <f t="shared" si="72"/>
        <v>0</v>
      </c>
      <c r="Q451" s="58"/>
      <c r="R451" s="35">
        <f t="shared" si="73"/>
        <v>99.406427469913012</v>
      </c>
      <c r="S451" s="66"/>
      <c r="T451" s="89">
        <f t="shared" si="74"/>
        <v>7.5123372643535635E-2</v>
      </c>
      <c r="U451" s="90">
        <f t="shared" si="75"/>
        <v>1.3751233726435355</v>
      </c>
    </row>
    <row r="452" spans="1:21">
      <c r="A452" s="74">
        <v>36960</v>
      </c>
      <c r="B452" s="75">
        <v>0</v>
      </c>
      <c r="C452" s="76">
        <v>2.8682904819391027E-3</v>
      </c>
      <c r="D452" s="77">
        <f t="shared" si="76"/>
        <v>1.4800936940170311</v>
      </c>
      <c r="E452" s="35">
        <f t="shared" si="77"/>
        <v>14601.873880340621</v>
      </c>
      <c r="F452" s="117"/>
      <c r="G452" s="58"/>
      <c r="H452" s="77">
        <f t="shared" si="67"/>
        <v>0</v>
      </c>
      <c r="I452" s="58"/>
      <c r="J452" s="35">
        <f t="shared" si="68"/>
        <v>0</v>
      </c>
      <c r="K452" s="58"/>
      <c r="L452" s="83">
        <f t="shared" si="69"/>
        <v>57.365809638782054</v>
      </c>
      <c r="M452" s="65"/>
      <c r="N452" s="35">
        <f t="shared" si="70"/>
        <v>0</v>
      </c>
      <c r="O452" s="35">
        <f t="shared" si="71"/>
        <v>0</v>
      </c>
      <c r="P452" s="35">
        <f t="shared" si="72"/>
        <v>0</v>
      </c>
      <c r="Q452" s="58"/>
      <c r="R452" s="35">
        <f t="shared" si="73"/>
        <v>-57.365809638782054</v>
      </c>
      <c r="S452" s="66"/>
      <c r="T452" s="89">
        <f t="shared" si="74"/>
        <v>8.0093694017031147E-2</v>
      </c>
      <c r="U452" s="90">
        <f t="shared" si="75"/>
        <v>1.380093694017031</v>
      </c>
    </row>
    <row r="453" spans="1:21">
      <c r="A453" s="74">
        <v>36961</v>
      </c>
      <c r="B453" s="75">
        <v>0</v>
      </c>
      <c r="C453" s="76">
        <v>4.4885779166748581E-3</v>
      </c>
      <c r="D453" s="77">
        <f t="shared" si="76"/>
        <v>1.477225403535092</v>
      </c>
      <c r="E453" s="35">
        <f t="shared" si="77"/>
        <v>14544.508070701839</v>
      </c>
      <c r="F453" s="117"/>
      <c r="G453" s="58"/>
      <c r="H453" s="77">
        <f t="shared" si="67"/>
        <v>0</v>
      </c>
      <c r="I453" s="58"/>
      <c r="J453" s="35">
        <f t="shared" si="68"/>
        <v>0</v>
      </c>
      <c r="K453" s="58"/>
      <c r="L453" s="83">
        <f t="shared" si="69"/>
        <v>89.771558333497168</v>
      </c>
      <c r="M453" s="65"/>
      <c r="N453" s="35">
        <f t="shared" si="70"/>
        <v>0</v>
      </c>
      <c r="O453" s="35">
        <f t="shared" si="71"/>
        <v>0</v>
      </c>
      <c r="P453" s="35">
        <f t="shared" si="72"/>
        <v>0</v>
      </c>
      <c r="Q453" s="58"/>
      <c r="R453" s="35">
        <f t="shared" si="73"/>
        <v>-89.771558333497168</v>
      </c>
      <c r="S453" s="66"/>
      <c r="T453" s="89">
        <f t="shared" si="74"/>
        <v>7.7225403535092108E-2</v>
      </c>
      <c r="U453" s="90">
        <f t="shared" si="75"/>
        <v>1.3772254035350919</v>
      </c>
    </row>
    <row r="454" spans="1:21">
      <c r="A454" s="74">
        <v>36962</v>
      </c>
      <c r="B454" s="75">
        <v>0</v>
      </c>
      <c r="C454" s="76">
        <v>4.8801284005149052E-3</v>
      </c>
      <c r="D454" s="77">
        <f t="shared" si="76"/>
        <v>1.472736825618417</v>
      </c>
      <c r="E454" s="35">
        <f t="shared" si="77"/>
        <v>14454.736512368341</v>
      </c>
      <c r="F454" s="117"/>
      <c r="G454" s="58"/>
      <c r="H454" s="77">
        <f t="shared" si="67"/>
        <v>0</v>
      </c>
      <c r="I454" s="58"/>
      <c r="J454" s="35">
        <f t="shared" si="68"/>
        <v>0</v>
      </c>
      <c r="K454" s="58"/>
      <c r="L454" s="83">
        <f t="shared" si="69"/>
        <v>97.6025680102981</v>
      </c>
      <c r="M454" s="65"/>
      <c r="N454" s="35">
        <f t="shared" si="70"/>
        <v>0</v>
      </c>
      <c r="O454" s="35">
        <f t="shared" si="71"/>
        <v>0</v>
      </c>
      <c r="P454" s="35">
        <f t="shared" si="72"/>
        <v>0</v>
      </c>
      <c r="Q454" s="58"/>
      <c r="R454" s="35">
        <f t="shared" si="73"/>
        <v>-97.6025680102981</v>
      </c>
      <c r="S454" s="66"/>
      <c r="T454" s="89">
        <f t="shared" si="74"/>
        <v>7.27368256184171E-2</v>
      </c>
      <c r="U454" s="90">
        <f t="shared" si="75"/>
        <v>1.3727368256184169</v>
      </c>
    </row>
    <row r="455" spans="1:21">
      <c r="A455" s="74">
        <v>36963</v>
      </c>
      <c r="B455" s="75">
        <v>7.6199999999999992E-3</v>
      </c>
      <c r="C455" s="76">
        <v>3.9230746299710982E-3</v>
      </c>
      <c r="D455" s="77">
        <f t="shared" si="76"/>
        <v>1.4678566972179021</v>
      </c>
      <c r="E455" s="35">
        <f t="shared" si="77"/>
        <v>14357.133944358044</v>
      </c>
      <c r="F455" s="117"/>
      <c r="G455" s="58"/>
      <c r="H455" s="77">
        <f t="shared" si="67"/>
        <v>152.39999999999998</v>
      </c>
      <c r="I455" s="58"/>
      <c r="J455" s="35">
        <f t="shared" si="68"/>
        <v>274.31999999999994</v>
      </c>
      <c r="K455" s="58"/>
      <c r="L455" s="83">
        <f t="shared" si="69"/>
        <v>78.461492599421959</v>
      </c>
      <c r="M455" s="65"/>
      <c r="N455" s="35">
        <f t="shared" si="70"/>
        <v>0</v>
      </c>
      <c r="O455" s="35">
        <f t="shared" si="71"/>
        <v>0</v>
      </c>
      <c r="P455" s="35">
        <f t="shared" si="72"/>
        <v>0</v>
      </c>
      <c r="Q455" s="58"/>
      <c r="R455" s="35">
        <f t="shared" si="73"/>
        <v>348.25850740057797</v>
      </c>
      <c r="S455" s="66"/>
      <c r="T455" s="89">
        <f t="shared" si="74"/>
        <v>6.7856697217902218E-2</v>
      </c>
      <c r="U455" s="90">
        <f t="shared" si="75"/>
        <v>1.367856697217902</v>
      </c>
    </row>
    <row r="456" spans="1:21">
      <c r="A456" s="74">
        <v>36964</v>
      </c>
      <c r="B456" s="75">
        <v>0</v>
      </c>
      <c r="C456" s="76">
        <v>3.99377800810179E-3</v>
      </c>
      <c r="D456" s="77">
        <f t="shared" si="76"/>
        <v>1.4852696225879309</v>
      </c>
      <c r="E456" s="35">
        <f t="shared" si="77"/>
        <v>14705.392451758622</v>
      </c>
      <c r="F456" s="117"/>
      <c r="G456" s="58"/>
      <c r="H456" s="77">
        <f t="shared" si="67"/>
        <v>0</v>
      </c>
      <c r="I456" s="58"/>
      <c r="J456" s="35">
        <f t="shared" si="68"/>
        <v>0</v>
      </c>
      <c r="K456" s="58"/>
      <c r="L456" s="83">
        <f t="shared" si="69"/>
        <v>79.875560162035796</v>
      </c>
      <c r="M456" s="65"/>
      <c r="N456" s="35">
        <f t="shared" si="70"/>
        <v>0</v>
      </c>
      <c r="O456" s="35">
        <f t="shared" si="71"/>
        <v>0</v>
      </c>
      <c r="P456" s="35">
        <f t="shared" si="72"/>
        <v>0</v>
      </c>
      <c r="Q456" s="58"/>
      <c r="R456" s="35">
        <f t="shared" si="73"/>
        <v>-79.875560162035796</v>
      </c>
      <c r="S456" s="66"/>
      <c r="T456" s="89">
        <f t="shared" si="74"/>
        <v>8.5269622587931027E-2</v>
      </c>
      <c r="U456" s="90">
        <f t="shared" si="75"/>
        <v>1.3852696225879308</v>
      </c>
    </row>
    <row r="457" spans="1:21">
      <c r="A457" s="74">
        <v>36965</v>
      </c>
      <c r="B457" s="75">
        <v>3.7083999999999999E-2</v>
      </c>
      <c r="C457" s="76">
        <v>4.0313937962375753E-3</v>
      </c>
      <c r="D457" s="77">
        <f t="shared" si="76"/>
        <v>1.4812758445798293</v>
      </c>
      <c r="E457" s="35">
        <f t="shared" si="77"/>
        <v>14625.516891596586</v>
      </c>
      <c r="F457" s="117"/>
      <c r="G457" s="58"/>
      <c r="H457" s="77">
        <f t="shared" si="67"/>
        <v>741.68</v>
      </c>
      <c r="I457" s="58"/>
      <c r="J457" s="35">
        <f t="shared" si="68"/>
        <v>1335.0239999999999</v>
      </c>
      <c r="K457" s="58"/>
      <c r="L457" s="83">
        <f t="shared" si="69"/>
        <v>80.627875924751507</v>
      </c>
      <c r="M457" s="65"/>
      <c r="N457" s="35">
        <f t="shared" si="70"/>
        <v>0</v>
      </c>
      <c r="O457" s="35">
        <f t="shared" si="71"/>
        <v>0</v>
      </c>
      <c r="P457" s="35">
        <f t="shared" si="72"/>
        <v>0</v>
      </c>
      <c r="Q457" s="58"/>
      <c r="R457" s="35">
        <f t="shared" si="73"/>
        <v>1996.0761240752481</v>
      </c>
      <c r="S457" s="66"/>
      <c r="T457" s="89">
        <f t="shared" si="74"/>
        <v>8.1275844579829393E-2</v>
      </c>
      <c r="U457" s="90">
        <f t="shared" si="75"/>
        <v>1.3812758445798292</v>
      </c>
    </row>
    <row r="458" spans="1:21">
      <c r="A458" s="74">
        <v>36966</v>
      </c>
      <c r="B458" s="75">
        <v>6.6039999999999996E-3</v>
      </c>
      <c r="C458" s="76">
        <v>3.836812889301548E-3</v>
      </c>
      <c r="D458" s="77">
        <f t="shared" si="76"/>
        <v>1.5810796507835918</v>
      </c>
      <c r="E458" s="35">
        <f t="shared" si="77"/>
        <v>16621.593015671835</v>
      </c>
      <c r="F458" s="117"/>
      <c r="G458" s="58"/>
      <c r="H458" s="77">
        <f t="shared" si="67"/>
        <v>132.07999999999998</v>
      </c>
      <c r="I458" s="58"/>
      <c r="J458" s="35">
        <f t="shared" si="68"/>
        <v>237.74399999999997</v>
      </c>
      <c r="K458" s="58"/>
      <c r="L458" s="83">
        <f t="shared" si="69"/>
        <v>76.736257786030961</v>
      </c>
      <c r="M458" s="65"/>
      <c r="N458" s="35">
        <f t="shared" si="70"/>
        <v>3534.1993246552038</v>
      </c>
      <c r="O458" s="35">
        <f t="shared" si="71"/>
        <v>1621.5930156718362</v>
      </c>
      <c r="P458" s="35">
        <f t="shared" si="72"/>
        <v>1621.5930156718362</v>
      </c>
      <c r="Q458" s="58"/>
      <c r="R458" s="35">
        <f t="shared" si="73"/>
        <v>-1328.5052734578671</v>
      </c>
      <c r="S458" s="66"/>
      <c r="T458" s="89">
        <f t="shared" si="74"/>
        <v>0.18107965078359189</v>
      </c>
      <c r="U458" s="90">
        <f t="shared" si="75"/>
        <v>1.4810796507835917</v>
      </c>
    </row>
    <row r="459" spans="1:21">
      <c r="A459" s="74">
        <v>36967</v>
      </c>
      <c r="B459" s="75">
        <v>0</v>
      </c>
      <c r="C459" s="76">
        <v>3.129222209262554E-3</v>
      </c>
      <c r="D459" s="77">
        <f t="shared" si="76"/>
        <v>1.5146543871106983</v>
      </c>
      <c r="E459" s="35">
        <f t="shared" si="77"/>
        <v>15293.087742213967</v>
      </c>
      <c r="F459" s="117"/>
      <c r="G459" s="58"/>
      <c r="H459" s="77">
        <f t="shared" si="67"/>
        <v>0</v>
      </c>
      <c r="I459" s="58"/>
      <c r="J459" s="35">
        <f t="shared" si="68"/>
        <v>0</v>
      </c>
      <c r="K459" s="58"/>
      <c r="L459" s="83">
        <f t="shared" si="69"/>
        <v>62.58444418525108</v>
      </c>
      <c r="M459" s="65"/>
      <c r="N459" s="35">
        <f t="shared" si="70"/>
        <v>271.56558068371402</v>
      </c>
      <c r="O459" s="35">
        <f t="shared" si="71"/>
        <v>293.08774221396664</v>
      </c>
      <c r="P459" s="35">
        <f t="shared" si="72"/>
        <v>271.56558068371402</v>
      </c>
      <c r="Q459" s="58"/>
      <c r="R459" s="35">
        <f t="shared" si="73"/>
        <v>-334.15002486896509</v>
      </c>
      <c r="S459" s="66"/>
      <c r="T459" s="89">
        <f t="shared" si="74"/>
        <v>0.11465438711069842</v>
      </c>
      <c r="U459" s="90">
        <f t="shared" si="75"/>
        <v>1.4146543871106982</v>
      </c>
    </row>
    <row r="460" spans="1:21">
      <c r="A460" s="74">
        <v>36968</v>
      </c>
      <c r="B460" s="75">
        <v>1.8287999999999999E-2</v>
      </c>
      <c r="C460" s="76">
        <v>1.3676384568612795E-3</v>
      </c>
      <c r="D460" s="77">
        <f t="shared" si="76"/>
        <v>1.4979468858672502</v>
      </c>
      <c r="E460" s="35">
        <f t="shared" si="77"/>
        <v>14958.937717345003</v>
      </c>
      <c r="F460" s="117"/>
      <c r="G460" s="58"/>
      <c r="H460" s="77">
        <f t="shared" si="67"/>
        <v>365.76</v>
      </c>
      <c r="I460" s="58"/>
      <c r="J460" s="35">
        <f t="shared" si="68"/>
        <v>658.36799999999982</v>
      </c>
      <c r="K460" s="58"/>
      <c r="L460" s="83">
        <f t="shared" si="69"/>
        <v>27.352769137225589</v>
      </c>
      <c r="M460" s="65"/>
      <c r="N460" s="35">
        <f t="shared" si="70"/>
        <v>0</v>
      </c>
      <c r="O460" s="35">
        <f t="shared" si="71"/>
        <v>0</v>
      </c>
      <c r="P460" s="35">
        <f t="shared" si="72"/>
        <v>0</v>
      </c>
      <c r="Q460" s="58"/>
      <c r="R460" s="35">
        <f t="shared" si="73"/>
        <v>996.77523086277415</v>
      </c>
      <c r="S460" s="66"/>
      <c r="T460" s="89">
        <f t="shared" si="74"/>
        <v>9.7946885867250311E-2</v>
      </c>
      <c r="U460" s="90">
        <f t="shared" si="75"/>
        <v>1.3979468858672501</v>
      </c>
    </row>
    <row r="461" spans="1:21">
      <c r="A461" s="74">
        <v>36969</v>
      </c>
      <c r="B461" s="75">
        <v>2.9971999999999999E-2</v>
      </c>
      <c r="C461" s="76">
        <v>2.2284693355825139E-3</v>
      </c>
      <c r="D461" s="77">
        <f t="shared" si="76"/>
        <v>1.5477856474103888</v>
      </c>
      <c r="E461" s="35">
        <f t="shared" si="77"/>
        <v>15955.712948207776</v>
      </c>
      <c r="F461" s="117"/>
      <c r="G461" s="58"/>
      <c r="H461" s="77">
        <f t="shared" si="67"/>
        <v>599.43999999999994</v>
      </c>
      <c r="I461" s="58"/>
      <c r="J461" s="35">
        <f t="shared" si="68"/>
        <v>1078.992</v>
      </c>
      <c r="K461" s="58"/>
      <c r="L461" s="83">
        <f t="shared" si="69"/>
        <v>44.569386711650274</v>
      </c>
      <c r="M461" s="65"/>
      <c r="N461" s="35">
        <f t="shared" si="70"/>
        <v>1599.0772579062711</v>
      </c>
      <c r="O461" s="35">
        <f t="shared" si="71"/>
        <v>955.71294820777644</v>
      </c>
      <c r="P461" s="35">
        <f t="shared" si="72"/>
        <v>955.71294820777644</v>
      </c>
      <c r="Q461" s="58"/>
      <c r="R461" s="35">
        <f t="shared" si="73"/>
        <v>678.14966508057319</v>
      </c>
      <c r="S461" s="66"/>
      <c r="T461" s="89">
        <f t="shared" si="74"/>
        <v>0.14778564741038891</v>
      </c>
      <c r="U461" s="90">
        <f t="shared" si="75"/>
        <v>1.4477856474103887</v>
      </c>
    </row>
    <row r="462" spans="1:21">
      <c r="A462" s="74">
        <v>36970</v>
      </c>
      <c r="B462" s="75">
        <v>9.9059999999999999E-3</v>
      </c>
      <c r="C462" s="76">
        <v>2.9861921441070986E-3</v>
      </c>
      <c r="D462" s="77">
        <f t="shared" si="76"/>
        <v>1.5816931306644175</v>
      </c>
      <c r="E462" s="35">
        <f t="shared" si="77"/>
        <v>16633.862613288351</v>
      </c>
      <c r="F462" s="117"/>
      <c r="G462" s="58"/>
      <c r="H462" s="77">
        <f t="shared" si="67"/>
        <v>198.12</v>
      </c>
      <c r="I462" s="58"/>
      <c r="J462" s="35">
        <f t="shared" si="68"/>
        <v>356.61599999999993</v>
      </c>
      <c r="K462" s="58"/>
      <c r="L462" s="83">
        <f t="shared" si="69"/>
        <v>59.723842882141973</v>
      </c>
      <c r="M462" s="65"/>
      <c r="N462" s="35">
        <f t="shared" si="70"/>
        <v>3574.3867752546503</v>
      </c>
      <c r="O462" s="35">
        <f t="shared" si="71"/>
        <v>1633.8626132883505</v>
      </c>
      <c r="P462" s="35">
        <f t="shared" si="72"/>
        <v>1633.8626132883505</v>
      </c>
      <c r="Q462" s="58"/>
      <c r="R462" s="35">
        <f t="shared" si="73"/>
        <v>-1138.8504561704926</v>
      </c>
      <c r="S462" s="66"/>
      <c r="T462" s="89">
        <f t="shared" si="74"/>
        <v>0.18169313066441761</v>
      </c>
      <c r="U462" s="90">
        <f t="shared" si="75"/>
        <v>1.4816931306644174</v>
      </c>
    </row>
    <row r="463" spans="1:21">
      <c r="A463" s="74">
        <v>36971</v>
      </c>
      <c r="B463" s="75">
        <v>0</v>
      </c>
      <c r="C463" s="76">
        <v>2.1517412942919419E-3</v>
      </c>
      <c r="D463" s="77">
        <f t="shared" si="76"/>
        <v>1.524750607855893</v>
      </c>
      <c r="E463" s="35">
        <f t="shared" si="77"/>
        <v>15495.012157117859</v>
      </c>
      <c r="F463" s="117"/>
      <c r="G463" s="58"/>
      <c r="H463" s="77">
        <f t="shared" si="67"/>
        <v>0</v>
      </c>
      <c r="I463" s="58"/>
      <c r="J463" s="35">
        <f t="shared" si="68"/>
        <v>0</v>
      </c>
      <c r="K463" s="58"/>
      <c r="L463" s="83">
        <f t="shared" si="69"/>
        <v>43.034825885838842</v>
      </c>
      <c r="M463" s="65"/>
      <c r="N463" s="35">
        <f t="shared" si="70"/>
        <v>596.07655352826475</v>
      </c>
      <c r="O463" s="35">
        <f t="shared" si="71"/>
        <v>495.01215711786006</v>
      </c>
      <c r="P463" s="35">
        <f t="shared" si="72"/>
        <v>495.01215711786006</v>
      </c>
      <c r="Q463" s="58"/>
      <c r="R463" s="35">
        <f t="shared" si="73"/>
        <v>-538.04698300369887</v>
      </c>
      <c r="S463" s="66"/>
      <c r="T463" s="89">
        <f t="shared" si="74"/>
        <v>0.12475060785589309</v>
      </c>
      <c r="U463" s="90">
        <f t="shared" si="75"/>
        <v>1.4247506078558929</v>
      </c>
    </row>
    <row r="464" spans="1:21">
      <c r="A464" s="74">
        <v>36972</v>
      </c>
      <c r="B464" s="75">
        <v>0</v>
      </c>
      <c r="C464" s="76">
        <v>3.5681947829726162E-3</v>
      </c>
      <c r="D464" s="77">
        <f t="shared" si="76"/>
        <v>1.497848258705708</v>
      </c>
      <c r="E464" s="35">
        <f t="shared" si="77"/>
        <v>14956.965174114161</v>
      </c>
      <c r="F464" s="117"/>
      <c r="G464" s="58"/>
      <c r="H464" s="77">
        <f t="shared" si="67"/>
        <v>0</v>
      </c>
      <c r="I464" s="58"/>
      <c r="J464" s="35">
        <f t="shared" si="68"/>
        <v>0</v>
      </c>
      <c r="K464" s="58"/>
      <c r="L464" s="83">
        <f t="shared" si="69"/>
        <v>71.363895659452325</v>
      </c>
      <c r="M464" s="65"/>
      <c r="N464" s="35">
        <f t="shared" si="70"/>
        <v>0</v>
      </c>
      <c r="O464" s="35">
        <f t="shared" si="71"/>
        <v>0</v>
      </c>
      <c r="P464" s="35">
        <f t="shared" si="72"/>
        <v>0</v>
      </c>
      <c r="Q464" s="58"/>
      <c r="R464" s="35">
        <f t="shared" si="73"/>
        <v>-71.363895659452325</v>
      </c>
      <c r="S464" s="66"/>
      <c r="T464" s="89">
        <f t="shared" si="74"/>
        <v>9.7848258705708124E-2</v>
      </c>
      <c r="U464" s="90">
        <f t="shared" si="75"/>
        <v>1.3978482587057079</v>
      </c>
    </row>
    <row r="465" spans="1:21">
      <c r="A465" s="74">
        <v>36973</v>
      </c>
      <c r="B465" s="75">
        <v>0</v>
      </c>
      <c r="C465" s="76">
        <v>4.0914068690882759E-3</v>
      </c>
      <c r="D465" s="77">
        <f t="shared" si="76"/>
        <v>1.4942800639227354</v>
      </c>
      <c r="E465" s="35">
        <f t="shared" si="77"/>
        <v>14885.601278454707</v>
      </c>
      <c r="F465" s="117"/>
      <c r="G465" s="58"/>
      <c r="H465" s="77">
        <f t="shared" si="67"/>
        <v>0</v>
      </c>
      <c r="I465" s="58"/>
      <c r="J465" s="35">
        <f t="shared" si="68"/>
        <v>0</v>
      </c>
      <c r="K465" s="58"/>
      <c r="L465" s="83">
        <f t="shared" si="69"/>
        <v>81.828137381765515</v>
      </c>
      <c r="M465" s="65"/>
      <c r="N465" s="35">
        <f t="shared" si="70"/>
        <v>0</v>
      </c>
      <c r="O465" s="35">
        <f t="shared" si="71"/>
        <v>0</v>
      </c>
      <c r="P465" s="35">
        <f t="shared" si="72"/>
        <v>0</v>
      </c>
      <c r="Q465" s="58"/>
      <c r="R465" s="35">
        <f t="shared" si="73"/>
        <v>-81.828137381765515</v>
      </c>
      <c r="S465" s="66"/>
      <c r="T465" s="89">
        <f t="shared" si="74"/>
        <v>9.4280063922735469E-2</v>
      </c>
      <c r="U465" s="90">
        <f t="shared" si="75"/>
        <v>1.3942800639227353</v>
      </c>
    </row>
    <row r="466" spans="1:21">
      <c r="A466" s="74">
        <v>36974</v>
      </c>
      <c r="B466" s="75">
        <v>0</v>
      </c>
      <c r="C466" s="76">
        <v>4.4803657111437733E-3</v>
      </c>
      <c r="D466" s="77">
        <f t="shared" si="76"/>
        <v>1.4901886570536469</v>
      </c>
      <c r="E466" s="35">
        <f t="shared" si="77"/>
        <v>14803.773141072941</v>
      </c>
      <c r="F466" s="117"/>
      <c r="G466" s="58"/>
      <c r="H466" s="77">
        <f t="shared" ref="H466:H529" si="78">B466*($D$12+$D$11)*10000</f>
        <v>0</v>
      </c>
      <c r="I466" s="58"/>
      <c r="J466" s="35">
        <f t="shared" ref="J466:J529" si="79">B466*$K$14*$D$10*10000</f>
        <v>0</v>
      </c>
      <c r="K466" s="58"/>
      <c r="L466" s="83">
        <f t="shared" ref="L466:L529" si="80">C466*($D$12+$D$11)*10000</f>
        <v>89.607314222875459</v>
      </c>
      <c r="M466" s="65"/>
      <c r="N466" s="35">
        <f t="shared" ref="N466:N529" si="81">IF(D466&lt;$N$10,0,(2/3*$N$12*SQRT(2*$N$13)*$N$11*(D466-$N$10)^(3/2))*24*60*60)</f>
        <v>0</v>
      </c>
      <c r="O466" s="35">
        <f t="shared" ref="O466:O529" si="82">IF(D466&lt;$N$10,0,(D466-$N$10)*10000*($D$12+$D$11))</f>
        <v>0</v>
      </c>
      <c r="P466" s="35">
        <f t="shared" ref="P466:P529" si="83">IF(N466&gt;O466,O466,N466)</f>
        <v>0</v>
      </c>
      <c r="Q466" s="58"/>
      <c r="R466" s="35">
        <f t="shared" ref="R466:R529" si="84">H466+J466-L466-P466</f>
        <v>-89.607314222875459</v>
      </c>
      <c r="S466" s="66"/>
      <c r="T466" s="89">
        <f t="shared" ref="T466:T529" si="85">D466-$D$14</f>
        <v>9.0188657053646981E-2</v>
      </c>
      <c r="U466" s="90">
        <f t="shared" ref="U466:U529" si="86">IF(D466&lt;$D$13,0,D466-$D$13)</f>
        <v>1.3901886570536468</v>
      </c>
    </row>
    <row r="467" spans="1:21">
      <c r="A467" s="74">
        <v>36975</v>
      </c>
      <c r="B467" s="75">
        <v>1.0921999999999999E-2</v>
      </c>
      <c r="C467" s="76">
        <v>3.0373355515117269E-3</v>
      </c>
      <c r="D467" s="77">
        <f t="shared" ref="D467:D530" si="87">IF(E467&lt;$D$11*10000*($D$14-$D$13),(E467+$D$13*$D$11*10000)/($D$11*10000),(E467+$D$13*$D$11*10000+$D$14*$D$12*10000)/($D$11*10000+$D$12*10000))</f>
        <v>1.4857082913425033</v>
      </c>
      <c r="E467" s="35">
        <f t="shared" ref="E467:E530" si="88">E466+R466</f>
        <v>14714.165826850065</v>
      </c>
      <c r="F467" s="117"/>
      <c r="G467" s="58"/>
      <c r="H467" s="77">
        <f t="shared" si="78"/>
        <v>218.44</v>
      </c>
      <c r="I467" s="58"/>
      <c r="J467" s="35">
        <f t="shared" si="79"/>
        <v>393.19199999999989</v>
      </c>
      <c r="K467" s="58"/>
      <c r="L467" s="83">
        <f t="shared" si="80"/>
        <v>60.746711030234536</v>
      </c>
      <c r="M467" s="65"/>
      <c r="N467" s="35">
        <f t="shared" si="81"/>
        <v>0</v>
      </c>
      <c r="O467" s="35">
        <f t="shared" si="82"/>
        <v>0</v>
      </c>
      <c r="P467" s="35">
        <f t="shared" si="83"/>
        <v>0</v>
      </c>
      <c r="Q467" s="58"/>
      <c r="R467" s="35">
        <f t="shared" si="84"/>
        <v>550.88528896976527</v>
      </c>
      <c r="S467" s="66"/>
      <c r="T467" s="89">
        <f t="shared" si="85"/>
        <v>8.5708291342503351E-2</v>
      </c>
      <c r="U467" s="90">
        <f t="shared" si="86"/>
        <v>1.3857082913425032</v>
      </c>
    </row>
    <row r="468" spans="1:21">
      <c r="A468" s="74">
        <v>36976</v>
      </c>
      <c r="B468" s="75">
        <v>0</v>
      </c>
      <c r="C468" s="76">
        <v>3.1261515186550883E-3</v>
      </c>
      <c r="D468" s="77">
        <f t="shared" si="87"/>
        <v>1.5132525557909915</v>
      </c>
      <c r="E468" s="35">
        <f t="shared" si="88"/>
        <v>15265.05111581983</v>
      </c>
      <c r="F468" s="117"/>
      <c r="G468" s="58"/>
      <c r="H468" s="77">
        <f t="shared" si="78"/>
        <v>0</v>
      </c>
      <c r="I468" s="58"/>
      <c r="J468" s="35">
        <f t="shared" si="79"/>
        <v>0</v>
      </c>
      <c r="K468" s="58"/>
      <c r="L468" s="83">
        <f t="shared" si="80"/>
        <v>62.523030373101768</v>
      </c>
      <c r="M468" s="65"/>
      <c r="N468" s="35">
        <f t="shared" si="81"/>
        <v>233.54614181892907</v>
      </c>
      <c r="O468" s="35">
        <f t="shared" si="82"/>
        <v>265.05111581982987</v>
      </c>
      <c r="P468" s="35">
        <f t="shared" si="83"/>
        <v>233.54614181892907</v>
      </c>
      <c r="Q468" s="58"/>
      <c r="R468" s="35">
        <f t="shared" si="84"/>
        <v>-296.06917219203086</v>
      </c>
      <c r="S468" s="66"/>
      <c r="T468" s="89">
        <f t="shared" si="85"/>
        <v>0.11325255579099158</v>
      </c>
      <c r="U468" s="90">
        <f t="shared" si="86"/>
        <v>1.4132525557909914</v>
      </c>
    </row>
    <row r="469" spans="1:21">
      <c r="A469" s="74">
        <v>36977</v>
      </c>
      <c r="B469" s="75">
        <v>0</v>
      </c>
      <c r="C469" s="76">
        <v>3.2150882552134464E-3</v>
      </c>
      <c r="D469" s="77">
        <f t="shared" si="87"/>
        <v>1.49844909718139</v>
      </c>
      <c r="E469" s="35">
        <f t="shared" si="88"/>
        <v>14968.981943627799</v>
      </c>
      <c r="F469" s="117"/>
      <c r="G469" s="58"/>
      <c r="H469" s="77">
        <f t="shared" si="78"/>
        <v>0</v>
      </c>
      <c r="I469" s="58"/>
      <c r="J469" s="35">
        <f t="shared" si="79"/>
        <v>0</v>
      </c>
      <c r="K469" s="58"/>
      <c r="L469" s="83">
        <f t="shared" si="80"/>
        <v>64.301765104268924</v>
      </c>
      <c r="M469" s="65"/>
      <c r="N469" s="35">
        <f t="shared" si="81"/>
        <v>0</v>
      </c>
      <c r="O469" s="35">
        <f t="shared" si="82"/>
        <v>0</v>
      </c>
      <c r="P469" s="35">
        <f t="shared" si="83"/>
        <v>0</v>
      </c>
      <c r="Q469" s="58"/>
      <c r="R469" s="35">
        <f t="shared" si="84"/>
        <v>-64.301765104268924</v>
      </c>
      <c r="S469" s="66"/>
      <c r="T469" s="89">
        <f t="shared" si="85"/>
        <v>9.8449097181390055E-2</v>
      </c>
      <c r="U469" s="90">
        <f t="shared" si="86"/>
        <v>1.3984490971813899</v>
      </c>
    </row>
    <row r="470" spans="1:21">
      <c r="A470" s="74">
        <v>36978</v>
      </c>
      <c r="B470" s="75">
        <v>0</v>
      </c>
      <c r="C470" s="76">
        <v>3.7041488644403969E-3</v>
      </c>
      <c r="D470" s="77">
        <f t="shared" si="87"/>
        <v>1.4952340089261764</v>
      </c>
      <c r="E470" s="35">
        <f t="shared" si="88"/>
        <v>14904.680178523531</v>
      </c>
      <c r="F470" s="117"/>
      <c r="G470" s="58"/>
      <c r="H470" s="77">
        <f t="shared" si="78"/>
        <v>0</v>
      </c>
      <c r="I470" s="58"/>
      <c r="J470" s="35">
        <f t="shared" si="79"/>
        <v>0</v>
      </c>
      <c r="K470" s="58"/>
      <c r="L470" s="83">
        <f t="shared" si="80"/>
        <v>74.082977288807939</v>
      </c>
      <c r="M470" s="65"/>
      <c r="N470" s="35">
        <f t="shared" si="81"/>
        <v>0</v>
      </c>
      <c r="O470" s="35">
        <f t="shared" si="82"/>
        <v>0</v>
      </c>
      <c r="P470" s="35">
        <f t="shared" si="83"/>
        <v>0</v>
      </c>
      <c r="Q470" s="58"/>
      <c r="R470" s="35">
        <f t="shared" si="84"/>
        <v>-74.082977288807939</v>
      </c>
      <c r="S470" s="66"/>
      <c r="T470" s="89">
        <f t="shared" si="85"/>
        <v>9.5234008926176505E-2</v>
      </c>
      <c r="U470" s="90">
        <f t="shared" si="86"/>
        <v>1.3952340089261763</v>
      </c>
    </row>
    <row r="471" spans="1:21">
      <c r="A471" s="74">
        <v>36979</v>
      </c>
      <c r="B471" s="75">
        <v>2.2098E-2</v>
      </c>
      <c r="C471" s="76">
        <v>2.7939551742261091E-3</v>
      </c>
      <c r="D471" s="77">
        <f t="shared" si="87"/>
        <v>1.4915298600617362</v>
      </c>
      <c r="E471" s="35">
        <f t="shared" si="88"/>
        <v>14830.597201234723</v>
      </c>
      <c r="F471" s="117"/>
      <c r="G471" s="58"/>
      <c r="H471" s="77">
        <f t="shared" si="78"/>
        <v>441.96</v>
      </c>
      <c r="I471" s="58"/>
      <c r="J471" s="35">
        <f t="shared" si="79"/>
        <v>795.52800000000002</v>
      </c>
      <c r="K471" s="58"/>
      <c r="L471" s="83">
        <f t="shared" si="80"/>
        <v>55.879103484522183</v>
      </c>
      <c r="M471" s="65"/>
      <c r="N471" s="35">
        <f t="shared" si="81"/>
        <v>0</v>
      </c>
      <c r="O471" s="35">
        <f t="shared" si="82"/>
        <v>0</v>
      </c>
      <c r="P471" s="35">
        <f t="shared" si="83"/>
        <v>0</v>
      </c>
      <c r="Q471" s="58"/>
      <c r="R471" s="35">
        <f t="shared" si="84"/>
        <v>1181.6088965154779</v>
      </c>
      <c r="S471" s="66"/>
      <c r="T471" s="89">
        <f t="shared" si="85"/>
        <v>9.1529860061736246E-2</v>
      </c>
      <c r="U471" s="90">
        <f t="shared" si="86"/>
        <v>1.3915298600617361</v>
      </c>
    </row>
    <row r="472" spans="1:21">
      <c r="A472" s="74">
        <v>36980</v>
      </c>
      <c r="B472" s="75">
        <v>7.6199999999999998E-4</v>
      </c>
      <c r="C472" s="76">
        <v>3.1328353799218605E-3</v>
      </c>
      <c r="D472" s="77">
        <f t="shared" si="87"/>
        <v>1.5506103048875099</v>
      </c>
      <c r="E472" s="35">
        <f t="shared" si="88"/>
        <v>16012.206097750201</v>
      </c>
      <c r="F472" s="117"/>
      <c r="G472" s="58"/>
      <c r="H472" s="77">
        <f t="shared" si="78"/>
        <v>15.24</v>
      </c>
      <c r="I472" s="58"/>
      <c r="J472" s="35">
        <f t="shared" si="79"/>
        <v>27.431999999999999</v>
      </c>
      <c r="K472" s="58"/>
      <c r="L472" s="83">
        <f t="shared" si="80"/>
        <v>62.656707598437208</v>
      </c>
      <c r="M472" s="65"/>
      <c r="N472" s="35">
        <f t="shared" si="81"/>
        <v>1742.9369048672322</v>
      </c>
      <c r="O472" s="35">
        <f t="shared" si="82"/>
        <v>1012.206097750199</v>
      </c>
      <c r="P472" s="35">
        <f t="shared" si="83"/>
        <v>1012.206097750199</v>
      </c>
      <c r="Q472" s="58"/>
      <c r="R472" s="35">
        <f t="shared" si="84"/>
        <v>-1032.1908053486361</v>
      </c>
      <c r="S472" s="66"/>
      <c r="T472" s="89">
        <f t="shared" si="85"/>
        <v>0.15061030488751004</v>
      </c>
      <c r="U472" s="90">
        <f t="shared" si="86"/>
        <v>1.4506103048875099</v>
      </c>
    </row>
    <row r="473" spans="1:21">
      <c r="A473" s="74">
        <v>36981</v>
      </c>
      <c r="B473" s="75">
        <v>0</v>
      </c>
      <c r="C473" s="76">
        <v>3.574037689047739E-3</v>
      </c>
      <c r="D473" s="77">
        <f t="shared" si="87"/>
        <v>1.4990007646200783</v>
      </c>
      <c r="E473" s="35">
        <f t="shared" si="88"/>
        <v>14980.015292401564</v>
      </c>
      <c r="F473" s="117"/>
      <c r="G473" s="58"/>
      <c r="H473" s="77">
        <f t="shared" si="78"/>
        <v>0</v>
      </c>
      <c r="I473" s="58"/>
      <c r="J473" s="35">
        <f t="shared" si="79"/>
        <v>0</v>
      </c>
      <c r="K473" s="58"/>
      <c r="L473" s="83">
        <f t="shared" si="80"/>
        <v>71.480753780954785</v>
      </c>
      <c r="M473" s="65"/>
      <c r="N473" s="35">
        <f t="shared" si="81"/>
        <v>0</v>
      </c>
      <c r="O473" s="35">
        <f t="shared" si="82"/>
        <v>0</v>
      </c>
      <c r="P473" s="35">
        <f t="shared" si="83"/>
        <v>0</v>
      </c>
      <c r="Q473" s="58"/>
      <c r="R473" s="35">
        <f t="shared" si="84"/>
        <v>-71.480753780954785</v>
      </c>
      <c r="S473" s="66"/>
      <c r="T473" s="89">
        <f t="shared" si="85"/>
        <v>9.9000764620078341E-2</v>
      </c>
      <c r="U473" s="90">
        <f t="shared" si="86"/>
        <v>1.3990007646200782</v>
      </c>
    </row>
    <row r="474" spans="1:21">
      <c r="A474" s="74">
        <v>36982</v>
      </c>
      <c r="B474" s="75">
        <v>0</v>
      </c>
      <c r="C474" s="76">
        <v>4.6281928631670497E-3</v>
      </c>
      <c r="D474" s="77">
        <f t="shared" si="87"/>
        <v>1.4954267269310304</v>
      </c>
      <c r="E474" s="35">
        <f t="shared" si="88"/>
        <v>14908.534538620608</v>
      </c>
      <c r="F474" s="117"/>
      <c r="G474" s="58"/>
      <c r="H474" s="77">
        <f t="shared" si="78"/>
        <v>0</v>
      </c>
      <c r="I474" s="58"/>
      <c r="J474" s="35">
        <f t="shared" si="79"/>
        <v>0</v>
      </c>
      <c r="K474" s="58"/>
      <c r="L474" s="83">
        <f t="shared" si="80"/>
        <v>92.563857263340992</v>
      </c>
      <c r="M474" s="65"/>
      <c r="N474" s="35">
        <f t="shared" si="81"/>
        <v>0</v>
      </c>
      <c r="O474" s="35">
        <f t="shared" si="82"/>
        <v>0</v>
      </c>
      <c r="P474" s="35">
        <f t="shared" si="83"/>
        <v>0</v>
      </c>
      <c r="Q474" s="58"/>
      <c r="R474" s="35">
        <f t="shared" si="84"/>
        <v>-92.563857263340992</v>
      </c>
      <c r="S474" s="66"/>
      <c r="T474" s="89">
        <f t="shared" si="85"/>
        <v>9.5426726931030492E-2</v>
      </c>
      <c r="U474" s="90">
        <f t="shared" si="86"/>
        <v>1.3954267269310303</v>
      </c>
    </row>
    <row r="475" spans="1:21">
      <c r="A475" s="74">
        <v>36983</v>
      </c>
      <c r="B475" s="75">
        <v>0</v>
      </c>
      <c r="C475" s="76">
        <v>5.247426046527115E-3</v>
      </c>
      <c r="D475" s="77">
        <f t="shared" si="87"/>
        <v>1.4907985340678633</v>
      </c>
      <c r="E475" s="35">
        <f t="shared" si="88"/>
        <v>14815.970681357267</v>
      </c>
      <c r="F475" s="117"/>
      <c r="G475" s="58"/>
      <c r="H475" s="77">
        <f t="shared" si="78"/>
        <v>0</v>
      </c>
      <c r="I475" s="58"/>
      <c r="J475" s="35">
        <f t="shared" si="79"/>
        <v>0</v>
      </c>
      <c r="K475" s="58"/>
      <c r="L475" s="83">
        <f t="shared" si="80"/>
        <v>104.9485209305423</v>
      </c>
      <c r="M475" s="65"/>
      <c r="N475" s="35">
        <f t="shared" si="81"/>
        <v>0</v>
      </c>
      <c r="O475" s="35">
        <f t="shared" si="82"/>
        <v>0</v>
      </c>
      <c r="P475" s="35">
        <f t="shared" si="83"/>
        <v>0</v>
      </c>
      <c r="Q475" s="58"/>
      <c r="R475" s="35">
        <f t="shared" si="84"/>
        <v>-104.9485209305423</v>
      </c>
      <c r="S475" s="66"/>
      <c r="T475" s="89">
        <f t="shared" si="85"/>
        <v>9.0798534067863423E-2</v>
      </c>
      <c r="U475" s="90">
        <f t="shared" si="86"/>
        <v>1.3907985340678632</v>
      </c>
    </row>
    <row r="476" spans="1:21">
      <c r="A476" s="74">
        <v>36984</v>
      </c>
      <c r="B476" s="75">
        <v>0</v>
      </c>
      <c r="C476" s="76">
        <v>5.0659170247253438E-3</v>
      </c>
      <c r="D476" s="77">
        <f t="shared" si="87"/>
        <v>1.4855511080213362</v>
      </c>
      <c r="E476" s="35">
        <f t="shared" si="88"/>
        <v>14711.022160426724</v>
      </c>
      <c r="F476" s="117"/>
      <c r="G476" s="58"/>
      <c r="H476" s="77">
        <f t="shared" si="78"/>
        <v>0</v>
      </c>
      <c r="I476" s="58"/>
      <c r="J476" s="35">
        <f t="shared" si="79"/>
        <v>0</v>
      </c>
      <c r="K476" s="58"/>
      <c r="L476" s="83">
        <f t="shared" si="80"/>
        <v>101.31834049450687</v>
      </c>
      <c r="M476" s="65"/>
      <c r="N476" s="35">
        <f t="shared" si="81"/>
        <v>0</v>
      </c>
      <c r="O476" s="35">
        <f t="shared" si="82"/>
        <v>0</v>
      </c>
      <c r="P476" s="35">
        <f t="shared" si="83"/>
        <v>0</v>
      </c>
      <c r="Q476" s="58"/>
      <c r="R476" s="35">
        <f t="shared" si="84"/>
        <v>-101.31834049450687</v>
      </c>
      <c r="S476" s="66"/>
      <c r="T476" s="89">
        <f t="shared" si="85"/>
        <v>8.5551108021336253E-2</v>
      </c>
      <c r="U476" s="90">
        <f t="shared" si="86"/>
        <v>1.3855511080213361</v>
      </c>
    </row>
    <row r="477" spans="1:21">
      <c r="A477" s="74">
        <v>36985</v>
      </c>
      <c r="B477" s="75">
        <v>0</v>
      </c>
      <c r="C477" s="76">
        <v>4.6707347100837949E-3</v>
      </c>
      <c r="D477" s="77">
        <f t="shared" si="87"/>
        <v>1.480485190996611</v>
      </c>
      <c r="E477" s="35">
        <f t="shared" si="88"/>
        <v>14609.703819932218</v>
      </c>
      <c r="F477" s="117"/>
      <c r="G477" s="58"/>
      <c r="H477" s="77">
        <f t="shared" si="78"/>
        <v>0</v>
      </c>
      <c r="I477" s="58"/>
      <c r="J477" s="35">
        <f t="shared" si="79"/>
        <v>0</v>
      </c>
      <c r="K477" s="58"/>
      <c r="L477" s="83">
        <f t="shared" si="80"/>
        <v>93.4146942016759</v>
      </c>
      <c r="M477" s="65"/>
      <c r="N477" s="35">
        <f t="shared" si="81"/>
        <v>0</v>
      </c>
      <c r="O477" s="35">
        <f t="shared" si="82"/>
        <v>0</v>
      </c>
      <c r="P477" s="35">
        <f t="shared" si="83"/>
        <v>0</v>
      </c>
      <c r="Q477" s="58"/>
      <c r="R477" s="35">
        <f t="shared" si="84"/>
        <v>-93.4146942016759</v>
      </c>
      <c r="S477" s="66"/>
      <c r="T477" s="89">
        <f t="shared" si="85"/>
        <v>8.0485190996611111E-2</v>
      </c>
      <c r="U477" s="90">
        <f t="shared" si="86"/>
        <v>1.3804851909966109</v>
      </c>
    </row>
    <row r="478" spans="1:21">
      <c r="A478" s="74">
        <v>36986</v>
      </c>
      <c r="B478" s="75">
        <v>0</v>
      </c>
      <c r="C478" s="76">
        <v>4.0496812999145197E-3</v>
      </c>
      <c r="D478" s="77">
        <f t="shared" si="87"/>
        <v>1.4758144562865272</v>
      </c>
      <c r="E478" s="35">
        <f t="shared" si="88"/>
        <v>14516.289125730542</v>
      </c>
      <c r="F478" s="117"/>
      <c r="G478" s="58"/>
      <c r="H478" s="77">
        <f t="shared" si="78"/>
        <v>0</v>
      </c>
      <c r="I478" s="58"/>
      <c r="J478" s="35">
        <f t="shared" si="79"/>
        <v>0</v>
      </c>
      <c r="K478" s="58"/>
      <c r="L478" s="83">
        <f t="shared" si="80"/>
        <v>80.993625998290398</v>
      </c>
      <c r="M478" s="65"/>
      <c r="N478" s="35">
        <f t="shared" si="81"/>
        <v>0</v>
      </c>
      <c r="O478" s="35">
        <f t="shared" si="82"/>
        <v>0</v>
      </c>
      <c r="P478" s="35">
        <f t="shared" si="83"/>
        <v>0</v>
      </c>
      <c r="Q478" s="58"/>
      <c r="R478" s="35">
        <f t="shared" si="84"/>
        <v>-80.993625998290398</v>
      </c>
      <c r="S478" s="66"/>
      <c r="T478" s="89">
        <f t="shared" si="85"/>
        <v>7.5814456286527276E-2</v>
      </c>
      <c r="U478" s="90">
        <f t="shared" si="86"/>
        <v>1.3758144562865271</v>
      </c>
    </row>
    <row r="479" spans="1:21">
      <c r="A479" s="74">
        <v>36987</v>
      </c>
      <c r="B479" s="75">
        <v>0</v>
      </c>
      <c r="C479" s="76">
        <v>5.4670140077596784E-3</v>
      </c>
      <c r="D479" s="77">
        <f t="shared" si="87"/>
        <v>1.4717647749866125</v>
      </c>
      <c r="E479" s="35">
        <f t="shared" si="88"/>
        <v>14435.295499732252</v>
      </c>
      <c r="F479" s="117"/>
      <c r="G479" s="58"/>
      <c r="H479" s="77">
        <f t="shared" si="78"/>
        <v>0</v>
      </c>
      <c r="I479" s="58"/>
      <c r="J479" s="35">
        <f t="shared" si="79"/>
        <v>0</v>
      </c>
      <c r="K479" s="58"/>
      <c r="L479" s="83">
        <f t="shared" si="80"/>
        <v>109.34028015519357</v>
      </c>
      <c r="M479" s="65"/>
      <c r="N479" s="35">
        <f t="shared" si="81"/>
        <v>0</v>
      </c>
      <c r="O479" s="35">
        <f t="shared" si="82"/>
        <v>0</v>
      </c>
      <c r="P479" s="35">
        <f t="shared" si="83"/>
        <v>0</v>
      </c>
      <c r="Q479" s="58"/>
      <c r="R479" s="35">
        <f t="shared" si="84"/>
        <v>-109.34028015519357</v>
      </c>
      <c r="S479" s="66"/>
      <c r="T479" s="89">
        <f t="shared" si="85"/>
        <v>7.1764774986612601E-2</v>
      </c>
      <c r="U479" s="90">
        <f t="shared" si="86"/>
        <v>1.3717647749866124</v>
      </c>
    </row>
    <row r="480" spans="1:21">
      <c r="A480" s="74">
        <v>36988</v>
      </c>
      <c r="B480" s="75">
        <v>0</v>
      </c>
      <c r="C480" s="76">
        <v>5.6037665053361137E-3</v>
      </c>
      <c r="D480" s="77">
        <f t="shared" si="87"/>
        <v>1.466297760978853</v>
      </c>
      <c r="E480" s="35">
        <f t="shared" si="88"/>
        <v>14325.955219577059</v>
      </c>
      <c r="F480" s="117"/>
      <c r="G480" s="58"/>
      <c r="H480" s="77">
        <f t="shared" si="78"/>
        <v>0</v>
      </c>
      <c r="I480" s="58"/>
      <c r="J480" s="35">
        <f t="shared" si="79"/>
        <v>0</v>
      </c>
      <c r="K480" s="58"/>
      <c r="L480" s="83">
        <f t="shared" si="80"/>
        <v>112.07533010672228</v>
      </c>
      <c r="M480" s="65"/>
      <c r="N480" s="35">
        <f t="shared" si="81"/>
        <v>0</v>
      </c>
      <c r="O480" s="35">
        <f t="shared" si="82"/>
        <v>0</v>
      </c>
      <c r="P480" s="35">
        <f t="shared" si="83"/>
        <v>0</v>
      </c>
      <c r="Q480" s="58"/>
      <c r="R480" s="35">
        <f t="shared" si="84"/>
        <v>-112.07533010672228</v>
      </c>
      <c r="S480" s="66"/>
      <c r="T480" s="89">
        <f t="shared" si="85"/>
        <v>6.6297760978853093E-2</v>
      </c>
      <c r="U480" s="90">
        <f t="shared" si="86"/>
        <v>1.3662977609788529</v>
      </c>
    </row>
    <row r="481" spans="1:21">
      <c r="A481" s="74">
        <v>36989</v>
      </c>
      <c r="B481" s="75">
        <v>0</v>
      </c>
      <c r="C481" s="76">
        <v>5.4729026893941294E-3</v>
      </c>
      <c r="D481" s="77">
        <f t="shared" si="87"/>
        <v>1.4606939944735169</v>
      </c>
      <c r="E481" s="35">
        <f t="shared" si="88"/>
        <v>14213.879889470338</v>
      </c>
      <c r="F481" s="117"/>
      <c r="G481" s="58"/>
      <c r="H481" s="77">
        <f t="shared" si="78"/>
        <v>0</v>
      </c>
      <c r="I481" s="58"/>
      <c r="J481" s="35">
        <f t="shared" si="79"/>
        <v>0</v>
      </c>
      <c r="K481" s="58"/>
      <c r="L481" s="83">
        <f t="shared" si="80"/>
        <v>109.45805378788259</v>
      </c>
      <c r="M481" s="65"/>
      <c r="N481" s="35">
        <f t="shared" si="81"/>
        <v>0</v>
      </c>
      <c r="O481" s="35">
        <f t="shared" si="82"/>
        <v>0</v>
      </c>
      <c r="P481" s="35">
        <f t="shared" si="83"/>
        <v>0</v>
      </c>
      <c r="Q481" s="58"/>
      <c r="R481" s="35">
        <f t="shared" si="84"/>
        <v>-109.45805378788259</v>
      </c>
      <c r="S481" s="66"/>
      <c r="T481" s="89">
        <f t="shared" si="85"/>
        <v>6.0693994473516977E-2</v>
      </c>
      <c r="U481" s="90">
        <f t="shared" si="86"/>
        <v>1.3606939944735168</v>
      </c>
    </row>
    <row r="482" spans="1:21">
      <c r="A482" s="74">
        <v>36990</v>
      </c>
      <c r="B482" s="75">
        <v>0</v>
      </c>
      <c r="C482" s="76">
        <v>5.3422864815868406E-3</v>
      </c>
      <c r="D482" s="77">
        <f t="shared" si="87"/>
        <v>1.4552210917841228</v>
      </c>
      <c r="E482" s="35">
        <f t="shared" si="88"/>
        <v>14104.421835682455</v>
      </c>
      <c r="F482" s="117"/>
      <c r="G482" s="58"/>
      <c r="H482" s="77">
        <f t="shared" si="78"/>
        <v>0</v>
      </c>
      <c r="I482" s="58"/>
      <c r="J482" s="35">
        <f t="shared" si="79"/>
        <v>0</v>
      </c>
      <c r="K482" s="58"/>
      <c r="L482" s="83">
        <f t="shared" si="80"/>
        <v>106.84572963173682</v>
      </c>
      <c r="M482" s="65"/>
      <c r="N482" s="35">
        <f t="shared" si="81"/>
        <v>0</v>
      </c>
      <c r="O482" s="35">
        <f t="shared" si="82"/>
        <v>0</v>
      </c>
      <c r="P482" s="35">
        <f t="shared" si="83"/>
        <v>0</v>
      </c>
      <c r="Q482" s="58"/>
      <c r="R482" s="35">
        <f t="shared" si="84"/>
        <v>-106.84572963173682</v>
      </c>
      <c r="S482" s="66"/>
      <c r="T482" s="89">
        <f t="shared" si="85"/>
        <v>5.5221091784122933E-2</v>
      </c>
      <c r="U482" s="90">
        <f t="shared" si="86"/>
        <v>1.3552210917841228</v>
      </c>
    </row>
    <row r="483" spans="1:21">
      <c r="A483" s="74">
        <v>36991</v>
      </c>
      <c r="B483" s="75">
        <v>0</v>
      </c>
      <c r="C483" s="76">
        <v>5.1091496327539598E-3</v>
      </c>
      <c r="D483" s="77">
        <f t="shared" si="87"/>
        <v>1.4498788053025358</v>
      </c>
      <c r="E483" s="35">
        <f t="shared" si="88"/>
        <v>13997.576106050717</v>
      </c>
      <c r="F483" s="117"/>
      <c r="G483" s="58"/>
      <c r="H483" s="77">
        <f t="shared" si="78"/>
        <v>0</v>
      </c>
      <c r="I483" s="58"/>
      <c r="J483" s="35">
        <f t="shared" si="79"/>
        <v>0</v>
      </c>
      <c r="K483" s="58"/>
      <c r="L483" s="83">
        <f t="shared" si="80"/>
        <v>102.18299265507919</v>
      </c>
      <c r="M483" s="65"/>
      <c r="N483" s="35">
        <f t="shared" si="81"/>
        <v>0</v>
      </c>
      <c r="O483" s="35">
        <f t="shared" si="82"/>
        <v>0</v>
      </c>
      <c r="P483" s="35">
        <f t="shared" si="83"/>
        <v>0</v>
      </c>
      <c r="Q483" s="58"/>
      <c r="R483" s="35">
        <f t="shared" si="84"/>
        <v>-102.18299265507919</v>
      </c>
      <c r="S483" s="66"/>
      <c r="T483" s="89">
        <f t="shared" si="85"/>
        <v>4.9878805302535856E-2</v>
      </c>
      <c r="U483" s="90">
        <f t="shared" si="86"/>
        <v>1.3498788053025357</v>
      </c>
    </row>
    <row r="484" spans="1:21">
      <c r="A484" s="74">
        <v>36992</v>
      </c>
      <c r="B484" s="75">
        <v>0</v>
      </c>
      <c r="C484" s="76">
        <v>5.801164527894912E-3</v>
      </c>
      <c r="D484" s="77">
        <f t="shared" si="87"/>
        <v>1.4447696556697818</v>
      </c>
      <c r="E484" s="35">
        <f t="shared" si="88"/>
        <v>13895.393113395638</v>
      </c>
      <c r="F484" s="117"/>
      <c r="G484" s="58"/>
      <c r="H484" s="77">
        <f t="shared" si="78"/>
        <v>0</v>
      </c>
      <c r="I484" s="58"/>
      <c r="J484" s="35">
        <f t="shared" si="79"/>
        <v>0</v>
      </c>
      <c r="K484" s="58"/>
      <c r="L484" s="83">
        <f t="shared" si="80"/>
        <v>116.02329055789824</v>
      </c>
      <c r="M484" s="65"/>
      <c r="N484" s="35">
        <f t="shared" si="81"/>
        <v>0</v>
      </c>
      <c r="O484" s="35">
        <f t="shared" si="82"/>
        <v>0</v>
      </c>
      <c r="P484" s="35">
        <f t="shared" si="83"/>
        <v>0</v>
      </c>
      <c r="Q484" s="58"/>
      <c r="R484" s="35">
        <f t="shared" si="84"/>
        <v>-116.02329055789824</v>
      </c>
      <c r="S484" s="66"/>
      <c r="T484" s="89">
        <f t="shared" si="85"/>
        <v>4.476965566978186E-2</v>
      </c>
      <c r="U484" s="90">
        <f t="shared" si="86"/>
        <v>1.3447696556697817</v>
      </c>
    </row>
    <row r="485" spans="1:21">
      <c r="A485" s="74">
        <v>36993</v>
      </c>
      <c r="B485" s="75">
        <v>0</v>
      </c>
      <c r="C485" s="76">
        <v>5.5856939562879092E-3</v>
      </c>
      <c r="D485" s="77">
        <f t="shared" si="87"/>
        <v>1.438968491141887</v>
      </c>
      <c r="E485" s="35">
        <f t="shared" si="88"/>
        <v>13779.36982283774</v>
      </c>
      <c r="F485" s="117"/>
      <c r="G485" s="58"/>
      <c r="H485" s="77">
        <f t="shared" si="78"/>
        <v>0</v>
      </c>
      <c r="I485" s="58"/>
      <c r="J485" s="35">
        <f t="shared" si="79"/>
        <v>0</v>
      </c>
      <c r="K485" s="58"/>
      <c r="L485" s="83">
        <f t="shared" si="80"/>
        <v>111.71387912575818</v>
      </c>
      <c r="M485" s="65"/>
      <c r="N485" s="35">
        <f t="shared" si="81"/>
        <v>0</v>
      </c>
      <c r="O485" s="35">
        <f t="shared" si="82"/>
        <v>0</v>
      </c>
      <c r="P485" s="35">
        <f t="shared" si="83"/>
        <v>0</v>
      </c>
      <c r="Q485" s="58"/>
      <c r="R485" s="35">
        <f t="shared" si="84"/>
        <v>-111.71387912575818</v>
      </c>
      <c r="S485" s="66"/>
      <c r="T485" s="89">
        <f t="shared" si="85"/>
        <v>3.8968491141887052E-2</v>
      </c>
      <c r="U485" s="90">
        <f t="shared" si="86"/>
        <v>1.3389684911418869</v>
      </c>
    </row>
    <row r="486" spans="1:21">
      <c r="A486" s="74">
        <v>36994</v>
      </c>
      <c r="B486" s="75">
        <v>0</v>
      </c>
      <c r="C486" s="76">
        <v>5.4063227770384361E-3</v>
      </c>
      <c r="D486" s="77">
        <f t="shared" si="87"/>
        <v>1.433382797185599</v>
      </c>
      <c r="E486" s="35">
        <f t="shared" si="88"/>
        <v>13667.655943711981</v>
      </c>
      <c r="F486" s="117"/>
      <c r="G486" s="58"/>
      <c r="H486" s="77">
        <f t="shared" si="78"/>
        <v>0</v>
      </c>
      <c r="I486" s="58"/>
      <c r="J486" s="35">
        <f t="shared" si="79"/>
        <v>0</v>
      </c>
      <c r="K486" s="58"/>
      <c r="L486" s="83">
        <f t="shared" si="80"/>
        <v>108.12645554076872</v>
      </c>
      <c r="M486" s="65"/>
      <c r="N486" s="35">
        <f t="shared" si="81"/>
        <v>0</v>
      </c>
      <c r="O486" s="35">
        <f t="shared" si="82"/>
        <v>0</v>
      </c>
      <c r="P486" s="35">
        <f t="shared" si="83"/>
        <v>0</v>
      </c>
      <c r="Q486" s="58"/>
      <c r="R486" s="35">
        <f t="shared" si="84"/>
        <v>-108.12645554076872</v>
      </c>
      <c r="S486" s="66"/>
      <c r="T486" s="89">
        <f t="shared" si="85"/>
        <v>3.3382797185599111E-2</v>
      </c>
      <c r="U486" s="90">
        <f t="shared" si="86"/>
        <v>1.3333827971855989</v>
      </c>
    </row>
    <row r="487" spans="1:21">
      <c r="A487" s="74">
        <v>36995</v>
      </c>
      <c r="B487" s="75">
        <v>2.032E-3</v>
      </c>
      <c r="C487" s="76">
        <v>3.9971813623042203E-3</v>
      </c>
      <c r="D487" s="77">
        <f t="shared" si="87"/>
        <v>1.4279764744085606</v>
      </c>
      <c r="E487" s="35">
        <f t="shared" si="88"/>
        <v>13559.529488171213</v>
      </c>
      <c r="F487" s="117"/>
      <c r="G487" s="58"/>
      <c r="H487" s="77">
        <f t="shared" si="78"/>
        <v>40.64</v>
      </c>
      <c r="I487" s="58"/>
      <c r="J487" s="35">
        <f t="shared" si="79"/>
        <v>73.151999999999987</v>
      </c>
      <c r="K487" s="58"/>
      <c r="L487" s="83">
        <f t="shared" si="80"/>
        <v>79.943627246084404</v>
      </c>
      <c r="M487" s="65"/>
      <c r="N487" s="35">
        <f t="shared" si="81"/>
        <v>0</v>
      </c>
      <c r="O487" s="35">
        <f t="shared" si="82"/>
        <v>0</v>
      </c>
      <c r="P487" s="35">
        <f t="shared" si="83"/>
        <v>0</v>
      </c>
      <c r="Q487" s="58"/>
      <c r="R487" s="35">
        <f t="shared" si="84"/>
        <v>33.848372753915584</v>
      </c>
      <c r="S487" s="66"/>
      <c r="T487" s="89">
        <f t="shared" si="85"/>
        <v>2.7976474408560659E-2</v>
      </c>
      <c r="U487" s="90">
        <f t="shared" si="86"/>
        <v>1.3279764744085605</v>
      </c>
    </row>
    <row r="488" spans="1:21">
      <c r="A488" s="74">
        <v>36996</v>
      </c>
      <c r="B488" s="75">
        <v>4.8259999999999996E-3</v>
      </c>
      <c r="C488" s="76">
        <v>4.7635119637265107E-3</v>
      </c>
      <c r="D488" s="77">
        <f t="shared" si="87"/>
        <v>1.4296688930462564</v>
      </c>
      <c r="E488" s="35">
        <f t="shared" si="88"/>
        <v>13593.377860925128</v>
      </c>
      <c r="F488" s="117"/>
      <c r="G488" s="58"/>
      <c r="H488" s="77">
        <f t="shared" si="78"/>
        <v>96.52</v>
      </c>
      <c r="I488" s="58"/>
      <c r="J488" s="35">
        <f t="shared" si="79"/>
        <v>173.73599999999999</v>
      </c>
      <c r="K488" s="58"/>
      <c r="L488" s="83">
        <f t="shared" si="80"/>
        <v>95.270239274530212</v>
      </c>
      <c r="M488" s="65"/>
      <c r="N488" s="35">
        <f t="shared" si="81"/>
        <v>0</v>
      </c>
      <c r="O488" s="35">
        <f t="shared" si="82"/>
        <v>0</v>
      </c>
      <c r="P488" s="35">
        <f t="shared" si="83"/>
        <v>0</v>
      </c>
      <c r="Q488" s="58"/>
      <c r="R488" s="35">
        <f t="shared" si="84"/>
        <v>174.98576072546976</v>
      </c>
      <c r="S488" s="66"/>
      <c r="T488" s="89">
        <f t="shared" si="85"/>
        <v>2.9668893046256528E-2</v>
      </c>
      <c r="U488" s="90">
        <f t="shared" si="86"/>
        <v>1.3296688930462564</v>
      </c>
    </row>
    <row r="489" spans="1:21">
      <c r="A489" s="74">
        <v>36997</v>
      </c>
      <c r="B489" s="75">
        <v>2.5399999999999999E-4</v>
      </c>
      <c r="C489" s="76">
        <v>5.0350625127827502E-3</v>
      </c>
      <c r="D489" s="77">
        <f t="shared" si="87"/>
        <v>1.4384181810825298</v>
      </c>
      <c r="E489" s="35">
        <f t="shared" si="88"/>
        <v>13768.363621650597</v>
      </c>
      <c r="F489" s="117"/>
      <c r="G489" s="58"/>
      <c r="H489" s="77">
        <f t="shared" si="78"/>
        <v>5.08</v>
      </c>
      <c r="I489" s="58"/>
      <c r="J489" s="35">
        <f t="shared" si="79"/>
        <v>9.1439999999999984</v>
      </c>
      <c r="K489" s="58"/>
      <c r="L489" s="83">
        <f t="shared" si="80"/>
        <v>100.701250255655</v>
      </c>
      <c r="M489" s="65"/>
      <c r="N489" s="35">
        <f t="shared" si="81"/>
        <v>0</v>
      </c>
      <c r="O489" s="35">
        <f t="shared" si="82"/>
        <v>0</v>
      </c>
      <c r="P489" s="35">
        <f t="shared" si="83"/>
        <v>0</v>
      </c>
      <c r="Q489" s="58"/>
      <c r="R489" s="35">
        <f t="shared" si="84"/>
        <v>-86.477250255654994</v>
      </c>
      <c r="S489" s="66"/>
      <c r="T489" s="89">
        <f t="shared" si="85"/>
        <v>3.8418181082529923E-2</v>
      </c>
      <c r="U489" s="90">
        <f t="shared" si="86"/>
        <v>1.3384181810825297</v>
      </c>
    </row>
    <row r="490" spans="1:21">
      <c r="A490" s="74">
        <v>36998</v>
      </c>
      <c r="B490" s="75">
        <v>0</v>
      </c>
      <c r="C490" s="76">
        <v>4.7190808375919598E-3</v>
      </c>
      <c r="D490" s="77">
        <f t="shared" si="87"/>
        <v>1.434094318569747</v>
      </c>
      <c r="E490" s="35">
        <f t="shared" si="88"/>
        <v>13681.886371394941</v>
      </c>
      <c r="F490" s="117"/>
      <c r="G490" s="58"/>
      <c r="H490" s="77">
        <f t="shared" si="78"/>
        <v>0</v>
      </c>
      <c r="I490" s="58"/>
      <c r="J490" s="35">
        <f t="shared" si="79"/>
        <v>0</v>
      </c>
      <c r="K490" s="58"/>
      <c r="L490" s="83">
        <f t="shared" si="80"/>
        <v>94.381616751839204</v>
      </c>
      <c r="M490" s="65"/>
      <c r="N490" s="35">
        <f t="shared" si="81"/>
        <v>0</v>
      </c>
      <c r="O490" s="35">
        <f t="shared" si="82"/>
        <v>0</v>
      </c>
      <c r="P490" s="35">
        <f t="shared" si="83"/>
        <v>0</v>
      </c>
      <c r="Q490" s="58"/>
      <c r="R490" s="35">
        <f t="shared" si="84"/>
        <v>-94.381616751839204</v>
      </c>
      <c r="S490" s="66"/>
      <c r="T490" s="89">
        <f t="shared" si="85"/>
        <v>3.4094318569747095E-2</v>
      </c>
      <c r="U490" s="90">
        <f t="shared" si="86"/>
        <v>1.3340943185697469</v>
      </c>
    </row>
    <row r="491" spans="1:21">
      <c r="A491" s="74">
        <v>36999</v>
      </c>
      <c r="B491" s="75">
        <v>0</v>
      </c>
      <c r="C491" s="76">
        <v>3.7375896796629244E-3</v>
      </c>
      <c r="D491" s="77">
        <f t="shared" si="87"/>
        <v>1.4293752377321551</v>
      </c>
      <c r="E491" s="35">
        <f t="shared" si="88"/>
        <v>13587.504754643101</v>
      </c>
      <c r="F491" s="117"/>
      <c r="G491" s="58"/>
      <c r="H491" s="77">
        <f t="shared" si="78"/>
        <v>0</v>
      </c>
      <c r="I491" s="58"/>
      <c r="J491" s="35">
        <f t="shared" si="79"/>
        <v>0</v>
      </c>
      <c r="K491" s="58"/>
      <c r="L491" s="83">
        <f t="shared" si="80"/>
        <v>74.751793593258483</v>
      </c>
      <c r="M491" s="65"/>
      <c r="N491" s="35">
        <f t="shared" si="81"/>
        <v>0</v>
      </c>
      <c r="O491" s="35">
        <f t="shared" si="82"/>
        <v>0</v>
      </c>
      <c r="P491" s="35">
        <f t="shared" si="83"/>
        <v>0</v>
      </c>
      <c r="Q491" s="58"/>
      <c r="R491" s="35">
        <f t="shared" si="84"/>
        <v>-74.751793593258483</v>
      </c>
      <c r="S491" s="66"/>
      <c r="T491" s="89">
        <f t="shared" si="85"/>
        <v>2.9375237732155224E-2</v>
      </c>
      <c r="U491" s="90">
        <f t="shared" si="86"/>
        <v>1.329375237732155</v>
      </c>
    </row>
    <row r="492" spans="1:21">
      <c r="A492" s="74">
        <v>37000</v>
      </c>
      <c r="B492" s="75">
        <v>0</v>
      </c>
      <c r="C492" s="76">
        <v>4.9006747144953178E-3</v>
      </c>
      <c r="D492" s="77">
        <f t="shared" si="87"/>
        <v>1.4256376480524922</v>
      </c>
      <c r="E492" s="35">
        <f t="shared" si="88"/>
        <v>13512.752961049842</v>
      </c>
      <c r="F492" s="117"/>
      <c r="G492" s="58"/>
      <c r="H492" s="77">
        <f t="shared" si="78"/>
        <v>0</v>
      </c>
      <c r="I492" s="58"/>
      <c r="J492" s="35">
        <f t="shared" si="79"/>
        <v>0</v>
      </c>
      <c r="K492" s="58"/>
      <c r="L492" s="83">
        <f t="shared" si="80"/>
        <v>98.013494289906362</v>
      </c>
      <c r="M492" s="65"/>
      <c r="N492" s="35">
        <f t="shared" si="81"/>
        <v>0</v>
      </c>
      <c r="O492" s="35">
        <f t="shared" si="82"/>
        <v>0</v>
      </c>
      <c r="P492" s="35">
        <f t="shared" si="83"/>
        <v>0</v>
      </c>
      <c r="Q492" s="58"/>
      <c r="R492" s="35">
        <f t="shared" si="84"/>
        <v>-98.013494289906362</v>
      </c>
      <c r="S492" s="66"/>
      <c r="T492" s="89">
        <f t="shared" si="85"/>
        <v>2.5637648052492246E-2</v>
      </c>
      <c r="U492" s="90">
        <f t="shared" si="86"/>
        <v>1.3256376480524921</v>
      </c>
    </row>
    <row r="493" spans="1:21">
      <c r="A493" s="74">
        <v>37001</v>
      </c>
      <c r="B493" s="75">
        <v>2.5399999999999999E-4</v>
      </c>
      <c r="C493" s="76">
        <v>5.576422268753E-3</v>
      </c>
      <c r="D493" s="77">
        <f t="shared" si="87"/>
        <v>1.4207369733379969</v>
      </c>
      <c r="E493" s="35">
        <f t="shared" si="88"/>
        <v>13414.739466759936</v>
      </c>
      <c r="F493" s="117"/>
      <c r="G493" s="58"/>
      <c r="H493" s="77">
        <f t="shared" si="78"/>
        <v>5.08</v>
      </c>
      <c r="I493" s="58"/>
      <c r="J493" s="35">
        <f t="shared" si="79"/>
        <v>9.1439999999999984</v>
      </c>
      <c r="K493" s="58"/>
      <c r="L493" s="83">
        <f t="shared" si="80"/>
        <v>111.52844537506</v>
      </c>
      <c r="M493" s="65"/>
      <c r="N493" s="35">
        <f t="shared" si="81"/>
        <v>0</v>
      </c>
      <c r="O493" s="35">
        <f t="shared" si="82"/>
        <v>0</v>
      </c>
      <c r="P493" s="35">
        <f t="shared" si="83"/>
        <v>0</v>
      </c>
      <c r="Q493" s="58"/>
      <c r="R493" s="35">
        <f t="shared" si="84"/>
        <v>-97.304445375059998</v>
      </c>
      <c r="S493" s="66"/>
      <c r="T493" s="89">
        <f t="shared" si="85"/>
        <v>2.0736973337996956E-2</v>
      </c>
      <c r="U493" s="90">
        <f t="shared" si="86"/>
        <v>1.3207369733379968</v>
      </c>
    </row>
    <row r="494" spans="1:21">
      <c r="A494" s="74">
        <v>37002</v>
      </c>
      <c r="B494" s="75">
        <v>0</v>
      </c>
      <c r="C494" s="76">
        <v>5.3677827283460404E-3</v>
      </c>
      <c r="D494" s="77">
        <f t="shared" si="87"/>
        <v>1.4158717510692438</v>
      </c>
      <c r="E494" s="35">
        <f t="shared" si="88"/>
        <v>13317.435021384876</v>
      </c>
      <c r="F494" s="117"/>
      <c r="G494" s="58"/>
      <c r="H494" s="77">
        <f t="shared" si="78"/>
        <v>0</v>
      </c>
      <c r="I494" s="58"/>
      <c r="J494" s="35">
        <f t="shared" si="79"/>
        <v>0</v>
      </c>
      <c r="K494" s="58"/>
      <c r="L494" s="83">
        <f t="shared" si="80"/>
        <v>107.3556545669208</v>
      </c>
      <c r="M494" s="65"/>
      <c r="N494" s="35">
        <f t="shared" si="81"/>
        <v>0</v>
      </c>
      <c r="O494" s="35">
        <f t="shared" si="82"/>
        <v>0</v>
      </c>
      <c r="P494" s="35">
        <f t="shared" si="83"/>
        <v>0</v>
      </c>
      <c r="Q494" s="58"/>
      <c r="R494" s="35">
        <f t="shared" si="84"/>
        <v>-107.3556545669208</v>
      </c>
      <c r="S494" s="66"/>
      <c r="T494" s="89">
        <f t="shared" si="85"/>
        <v>1.5871751069243878E-2</v>
      </c>
      <c r="U494" s="90">
        <f t="shared" si="86"/>
        <v>1.3158717510692437</v>
      </c>
    </row>
    <row r="495" spans="1:21">
      <c r="A495" s="74">
        <v>37003</v>
      </c>
      <c r="B495" s="75">
        <v>0</v>
      </c>
      <c r="C495" s="76">
        <v>5.2550650512260492E-3</v>
      </c>
      <c r="D495" s="77">
        <f t="shared" si="87"/>
        <v>1.4105039683408978</v>
      </c>
      <c r="E495" s="35">
        <f t="shared" si="88"/>
        <v>13210.079366817954</v>
      </c>
      <c r="F495" s="117"/>
      <c r="G495" s="58"/>
      <c r="H495" s="77">
        <f t="shared" si="78"/>
        <v>0</v>
      </c>
      <c r="I495" s="58"/>
      <c r="J495" s="35">
        <f t="shared" si="79"/>
        <v>0</v>
      </c>
      <c r="K495" s="58"/>
      <c r="L495" s="83">
        <f t="shared" si="80"/>
        <v>105.10130102452098</v>
      </c>
      <c r="M495" s="65"/>
      <c r="N495" s="35">
        <f t="shared" si="81"/>
        <v>0</v>
      </c>
      <c r="O495" s="35">
        <f t="shared" si="82"/>
        <v>0</v>
      </c>
      <c r="P495" s="35">
        <f t="shared" si="83"/>
        <v>0</v>
      </c>
      <c r="Q495" s="58"/>
      <c r="R495" s="35">
        <f t="shared" si="84"/>
        <v>-105.10130102452098</v>
      </c>
      <c r="S495" s="66"/>
      <c r="T495" s="89">
        <f t="shared" si="85"/>
        <v>1.050396834089784E-2</v>
      </c>
      <c r="U495" s="90">
        <f t="shared" si="86"/>
        <v>1.3105039683408977</v>
      </c>
    </row>
    <row r="496" spans="1:21">
      <c r="A496" s="74">
        <v>37004</v>
      </c>
      <c r="B496" s="75">
        <v>0</v>
      </c>
      <c r="C496" s="76">
        <v>5.7763087127920163E-3</v>
      </c>
      <c r="D496" s="77">
        <f t="shared" si="87"/>
        <v>1.4052489032896716</v>
      </c>
      <c r="E496" s="35">
        <f t="shared" si="88"/>
        <v>13104.978065793433</v>
      </c>
      <c r="F496" s="117"/>
      <c r="G496" s="58"/>
      <c r="H496" s="77">
        <f t="shared" si="78"/>
        <v>0</v>
      </c>
      <c r="I496" s="58"/>
      <c r="J496" s="35">
        <f t="shared" si="79"/>
        <v>0</v>
      </c>
      <c r="K496" s="58"/>
      <c r="L496" s="83">
        <f t="shared" si="80"/>
        <v>115.52617425584033</v>
      </c>
      <c r="M496" s="65"/>
      <c r="N496" s="35">
        <f t="shared" si="81"/>
        <v>0</v>
      </c>
      <c r="O496" s="35">
        <f t="shared" si="82"/>
        <v>0</v>
      </c>
      <c r="P496" s="35">
        <f t="shared" si="83"/>
        <v>0</v>
      </c>
      <c r="Q496" s="58"/>
      <c r="R496" s="35">
        <f t="shared" si="84"/>
        <v>-115.52617425584033</v>
      </c>
      <c r="S496" s="66"/>
      <c r="T496" s="89">
        <f t="shared" si="85"/>
        <v>5.248903289671647E-3</v>
      </c>
      <c r="U496" s="90">
        <f t="shared" si="86"/>
        <v>1.3052489032896715</v>
      </c>
    </row>
    <row r="497" spans="1:21">
      <c r="A497" s="74">
        <v>37005</v>
      </c>
      <c r="B497" s="75">
        <v>0</v>
      </c>
      <c r="C497" s="76">
        <v>5.2596088562020648E-3</v>
      </c>
      <c r="D497" s="77">
        <f t="shared" si="87"/>
        <v>1.3989451891537594</v>
      </c>
      <c r="E497" s="35">
        <f t="shared" si="88"/>
        <v>12989.451891537594</v>
      </c>
      <c r="F497" s="117"/>
      <c r="G497" s="58"/>
      <c r="H497" s="77">
        <f t="shared" si="78"/>
        <v>0</v>
      </c>
      <c r="I497" s="58"/>
      <c r="J497" s="35">
        <f t="shared" si="79"/>
        <v>0</v>
      </c>
      <c r="K497" s="58"/>
      <c r="L497" s="83">
        <f t="shared" si="80"/>
        <v>105.19217712404129</v>
      </c>
      <c r="M497" s="65"/>
      <c r="N497" s="35">
        <f t="shared" si="81"/>
        <v>0</v>
      </c>
      <c r="O497" s="35">
        <f t="shared" si="82"/>
        <v>0</v>
      </c>
      <c r="P497" s="35">
        <f t="shared" si="83"/>
        <v>0</v>
      </c>
      <c r="Q497" s="58"/>
      <c r="R497" s="35">
        <f t="shared" si="84"/>
        <v>-105.19217712404129</v>
      </c>
      <c r="S497" s="66"/>
      <c r="T497" s="89">
        <f t="shared" si="85"/>
        <v>-1.0548108462404837E-3</v>
      </c>
      <c r="U497" s="90">
        <f t="shared" si="86"/>
        <v>1.2989451891537593</v>
      </c>
    </row>
    <row r="498" spans="1:21">
      <c r="A498" s="74">
        <v>37006</v>
      </c>
      <c r="B498" s="75">
        <v>1.5239999999999998E-2</v>
      </c>
      <c r="C498" s="76">
        <v>3.5594990510076072E-3</v>
      </c>
      <c r="D498" s="77">
        <f t="shared" si="87"/>
        <v>1.3884259714413552</v>
      </c>
      <c r="E498" s="35">
        <f t="shared" si="88"/>
        <v>12884.259714413553</v>
      </c>
      <c r="F498" s="117"/>
      <c r="G498" s="58"/>
      <c r="H498" s="77">
        <f t="shared" si="78"/>
        <v>304.79999999999995</v>
      </c>
      <c r="I498" s="58"/>
      <c r="J498" s="35">
        <f t="shared" si="79"/>
        <v>548.63999999999987</v>
      </c>
      <c r="K498" s="58"/>
      <c r="L498" s="83">
        <f t="shared" si="80"/>
        <v>71.189981020152146</v>
      </c>
      <c r="M498" s="65"/>
      <c r="N498" s="35">
        <f t="shared" si="81"/>
        <v>0</v>
      </c>
      <c r="O498" s="35">
        <f t="shared" si="82"/>
        <v>0</v>
      </c>
      <c r="P498" s="35">
        <f t="shared" si="83"/>
        <v>0</v>
      </c>
      <c r="Q498" s="58"/>
      <c r="R498" s="35">
        <f t="shared" si="84"/>
        <v>782.25001897984771</v>
      </c>
      <c r="S498" s="66"/>
      <c r="T498" s="89">
        <f t="shared" si="85"/>
        <v>-1.1574028558644756E-2</v>
      </c>
      <c r="U498" s="90">
        <f t="shared" si="86"/>
        <v>1.2884259714413551</v>
      </c>
    </row>
    <row r="499" spans="1:21">
      <c r="A499" s="74">
        <v>37007</v>
      </c>
      <c r="B499" s="75">
        <v>0</v>
      </c>
      <c r="C499" s="76">
        <v>4.4850460532422174E-3</v>
      </c>
      <c r="D499" s="77">
        <f t="shared" si="87"/>
        <v>1.4333254866696701</v>
      </c>
      <c r="E499" s="35">
        <f t="shared" si="88"/>
        <v>13666.509733393401</v>
      </c>
      <c r="F499" s="117"/>
      <c r="G499" s="58"/>
      <c r="H499" s="77">
        <f t="shared" si="78"/>
        <v>0</v>
      </c>
      <c r="I499" s="58"/>
      <c r="J499" s="35">
        <f t="shared" si="79"/>
        <v>0</v>
      </c>
      <c r="K499" s="58"/>
      <c r="L499" s="83">
        <f t="shared" si="80"/>
        <v>89.700921064844351</v>
      </c>
      <c r="M499" s="65"/>
      <c r="N499" s="35">
        <f t="shared" si="81"/>
        <v>0</v>
      </c>
      <c r="O499" s="35">
        <f t="shared" si="82"/>
        <v>0</v>
      </c>
      <c r="P499" s="35">
        <f t="shared" si="83"/>
        <v>0</v>
      </c>
      <c r="Q499" s="58"/>
      <c r="R499" s="35">
        <f t="shared" si="84"/>
        <v>-89.700921064844351</v>
      </c>
      <c r="S499" s="66"/>
      <c r="T499" s="89">
        <f t="shared" si="85"/>
        <v>3.3325486669670168E-2</v>
      </c>
      <c r="U499" s="90">
        <f t="shared" si="86"/>
        <v>1.33332548666967</v>
      </c>
    </row>
    <row r="500" spans="1:21">
      <c r="A500" s="74">
        <v>37008</v>
      </c>
      <c r="B500" s="75">
        <v>0</v>
      </c>
      <c r="C500" s="76">
        <v>5.2414355714029892E-3</v>
      </c>
      <c r="D500" s="77">
        <f t="shared" si="87"/>
        <v>1.4288404406164279</v>
      </c>
      <c r="E500" s="35">
        <f t="shared" si="88"/>
        <v>13576.808812328556</v>
      </c>
      <c r="F500" s="117"/>
      <c r="G500" s="58"/>
      <c r="H500" s="77">
        <f t="shared" si="78"/>
        <v>0</v>
      </c>
      <c r="I500" s="58"/>
      <c r="J500" s="35">
        <f t="shared" si="79"/>
        <v>0</v>
      </c>
      <c r="K500" s="58"/>
      <c r="L500" s="83">
        <f t="shared" si="80"/>
        <v>104.82871142805979</v>
      </c>
      <c r="M500" s="65"/>
      <c r="N500" s="35">
        <f t="shared" si="81"/>
        <v>0</v>
      </c>
      <c r="O500" s="35">
        <f t="shared" si="82"/>
        <v>0</v>
      </c>
      <c r="P500" s="35">
        <f t="shared" si="83"/>
        <v>0</v>
      </c>
      <c r="Q500" s="58"/>
      <c r="R500" s="35">
        <f t="shared" si="84"/>
        <v>-104.82871142805979</v>
      </c>
      <c r="S500" s="66"/>
      <c r="T500" s="89">
        <f t="shared" si="85"/>
        <v>2.8840440616427987E-2</v>
      </c>
      <c r="U500" s="90">
        <f t="shared" si="86"/>
        <v>1.3288404406164278</v>
      </c>
    </row>
    <row r="501" spans="1:21">
      <c r="A501" s="74">
        <v>37009</v>
      </c>
      <c r="B501" s="75">
        <v>0</v>
      </c>
      <c r="C501" s="76">
        <v>5.420710855098502E-3</v>
      </c>
      <c r="D501" s="77">
        <f t="shared" si="87"/>
        <v>1.4235990050450247</v>
      </c>
      <c r="E501" s="35">
        <f t="shared" si="88"/>
        <v>13471.980100900497</v>
      </c>
      <c r="F501" s="117"/>
      <c r="G501" s="58"/>
      <c r="H501" s="77">
        <f t="shared" si="78"/>
        <v>0</v>
      </c>
      <c r="I501" s="58"/>
      <c r="J501" s="35">
        <f t="shared" si="79"/>
        <v>0</v>
      </c>
      <c r="K501" s="58"/>
      <c r="L501" s="83">
        <f t="shared" si="80"/>
        <v>108.41421710197004</v>
      </c>
      <c r="M501" s="65"/>
      <c r="N501" s="35">
        <f t="shared" si="81"/>
        <v>0</v>
      </c>
      <c r="O501" s="35">
        <f t="shared" si="82"/>
        <v>0</v>
      </c>
      <c r="P501" s="35">
        <f t="shared" si="83"/>
        <v>0</v>
      </c>
      <c r="Q501" s="58"/>
      <c r="R501" s="35">
        <f t="shared" si="84"/>
        <v>-108.41421710197004</v>
      </c>
      <c r="S501" s="66"/>
      <c r="T501" s="89">
        <f t="shared" si="85"/>
        <v>2.3599005045024768E-2</v>
      </c>
      <c r="U501" s="90">
        <f t="shared" si="86"/>
        <v>1.3235990050450246</v>
      </c>
    </row>
    <row r="502" spans="1:21">
      <c r="A502" s="74">
        <v>37010</v>
      </c>
      <c r="B502" s="75">
        <v>0</v>
      </c>
      <c r="C502" s="76">
        <v>5.2981211901492464E-3</v>
      </c>
      <c r="D502" s="77">
        <f t="shared" si="87"/>
        <v>1.4181782941899261</v>
      </c>
      <c r="E502" s="35">
        <f t="shared" si="88"/>
        <v>13363.565883798527</v>
      </c>
      <c r="F502" s="117"/>
      <c r="G502" s="58"/>
      <c r="H502" s="77">
        <f t="shared" si="78"/>
        <v>0</v>
      </c>
      <c r="I502" s="58"/>
      <c r="J502" s="35">
        <f t="shared" si="79"/>
        <v>0</v>
      </c>
      <c r="K502" s="58"/>
      <c r="L502" s="83">
        <f t="shared" si="80"/>
        <v>105.96242380298493</v>
      </c>
      <c r="M502" s="65"/>
      <c r="N502" s="35">
        <f t="shared" si="81"/>
        <v>0</v>
      </c>
      <c r="O502" s="35">
        <f t="shared" si="82"/>
        <v>0</v>
      </c>
      <c r="P502" s="35">
        <f t="shared" si="83"/>
        <v>0</v>
      </c>
      <c r="Q502" s="58"/>
      <c r="R502" s="35">
        <f t="shared" si="84"/>
        <v>-105.96242380298493</v>
      </c>
      <c r="S502" s="66"/>
      <c r="T502" s="89">
        <f t="shared" si="85"/>
        <v>1.8178294189926225E-2</v>
      </c>
      <c r="U502" s="90">
        <f t="shared" si="86"/>
        <v>1.318178294189926</v>
      </c>
    </row>
    <row r="503" spans="1:21">
      <c r="A503" s="74">
        <v>37011</v>
      </c>
      <c r="B503" s="75">
        <v>0</v>
      </c>
      <c r="C503" s="76">
        <v>4.1440611237367189E-3</v>
      </c>
      <c r="D503" s="77">
        <f t="shared" si="87"/>
        <v>1.4128801729997771</v>
      </c>
      <c r="E503" s="35">
        <f t="shared" si="88"/>
        <v>13257.603459995542</v>
      </c>
      <c r="F503" s="117"/>
      <c r="G503" s="58"/>
      <c r="H503" s="77">
        <f t="shared" si="78"/>
        <v>0</v>
      </c>
      <c r="I503" s="58"/>
      <c r="J503" s="35">
        <f t="shared" si="79"/>
        <v>0</v>
      </c>
      <c r="K503" s="58"/>
      <c r="L503" s="83">
        <f t="shared" si="80"/>
        <v>82.881222474734372</v>
      </c>
      <c r="M503" s="65"/>
      <c r="N503" s="35">
        <f t="shared" si="81"/>
        <v>0</v>
      </c>
      <c r="O503" s="35">
        <f t="shared" si="82"/>
        <v>0</v>
      </c>
      <c r="P503" s="35">
        <f t="shared" si="83"/>
        <v>0</v>
      </c>
      <c r="Q503" s="58"/>
      <c r="R503" s="35">
        <f t="shared" si="84"/>
        <v>-82.881222474734372</v>
      </c>
      <c r="S503" s="66"/>
      <c r="T503" s="89">
        <f t="shared" si="85"/>
        <v>1.2880172999777173E-2</v>
      </c>
      <c r="U503" s="90">
        <f t="shared" si="86"/>
        <v>1.312880172999777</v>
      </c>
    </row>
    <row r="504" spans="1:21">
      <c r="A504" s="74">
        <v>37012</v>
      </c>
      <c r="B504" s="75">
        <v>0</v>
      </c>
      <c r="C504" s="76">
        <v>5.2137217500478105E-3</v>
      </c>
      <c r="D504" s="77">
        <f t="shared" si="87"/>
        <v>1.4087361118760404</v>
      </c>
      <c r="E504" s="35">
        <f t="shared" si="88"/>
        <v>13174.722237520808</v>
      </c>
      <c r="F504" s="117"/>
      <c r="G504" s="58"/>
      <c r="H504" s="77">
        <f t="shared" si="78"/>
        <v>0</v>
      </c>
      <c r="I504" s="58"/>
      <c r="J504" s="35">
        <f t="shared" si="79"/>
        <v>0</v>
      </c>
      <c r="K504" s="58"/>
      <c r="L504" s="83">
        <f t="shared" si="80"/>
        <v>104.2744350009562</v>
      </c>
      <c r="M504" s="65"/>
      <c r="N504" s="35">
        <f t="shared" si="81"/>
        <v>0</v>
      </c>
      <c r="O504" s="35">
        <f t="shared" si="82"/>
        <v>0</v>
      </c>
      <c r="P504" s="35">
        <f t="shared" si="83"/>
        <v>0</v>
      </c>
      <c r="Q504" s="58"/>
      <c r="R504" s="35">
        <f t="shared" si="84"/>
        <v>-104.2744350009562</v>
      </c>
      <c r="S504" s="66"/>
      <c r="T504" s="89">
        <f t="shared" si="85"/>
        <v>8.7361118760405088E-3</v>
      </c>
      <c r="U504" s="90">
        <f t="shared" si="86"/>
        <v>1.3087361118760403</v>
      </c>
    </row>
    <row r="505" spans="1:21">
      <c r="A505" s="74">
        <v>37013</v>
      </c>
      <c r="B505" s="75">
        <v>1.0160000000000001E-2</v>
      </c>
      <c r="C505" s="76">
        <v>5.0089406365508102E-3</v>
      </c>
      <c r="D505" s="77">
        <f t="shared" si="87"/>
        <v>1.4035223901259926</v>
      </c>
      <c r="E505" s="35">
        <f t="shared" si="88"/>
        <v>13070.447802519851</v>
      </c>
      <c r="F505" s="117"/>
      <c r="G505" s="58"/>
      <c r="H505" s="77">
        <f t="shared" si="78"/>
        <v>203.20000000000002</v>
      </c>
      <c r="I505" s="58"/>
      <c r="J505" s="35">
        <f t="shared" si="79"/>
        <v>365.76</v>
      </c>
      <c r="K505" s="58"/>
      <c r="L505" s="83">
        <f t="shared" si="80"/>
        <v>100.17881273101621</v>
      </c>
      <c r="M505" s="65"/>
      <c r="N505" s="35">
        <f t="shared" si="81"/>
        <v>0</v>
      </c>
      <c r="O505" s="35">
        <f t="shared" si="82"/>
        <v>0</v>
      </c>
      <c r="P505" s="35">
        <f t="shared" si="83"/>
        <v>0</v>
      </c>
      <c r="Q505" s="58"/>
      <c r="R505" s="35">
        <f t="shared" si="84"/>
        <v>468.78118726898384</v>
      </c>
      <c r="S505" s="66"/>
      <c r="T505" s="89">
        <f t="shared" si="85"/>
        <v>3.5223901259926471E-3</v>
      </c>
      <c r="U505" s="90">
        <f t="shared" si="86"/>
        <v>1.3035223901259925</v>
      </c>
    </row>
    <row r="506" spans="1:21">
      <c r="A506" s="74">
        <v>37014</v>
      </c>
      <c r="B506" s="75">
        <v>0</v>
      </c>
      <c r="C506" s="76">
        <v>5.1837383474278107E-3</v>
      </c>
      <c r="D506" s="77">
        <f t="shared" si="87"/>
        <v>1.4269614494894416</v>
      </c>
      <c r="E506" s="35">
        <f t="shared" si="88"/>
        <v>13539.228989788835</v>
      </c>
      <c r="F506" s="117"/>
      <c r="G506" s="58"/>
      <c r="H506" s="77">
        <f t="shared" si="78"/>
        <v>0</v>
      </c>
      <c r="I506" s="58"/>
      <c r="J506" s="35">
        <f t="shared" si="79"/>
        <v>0</v>
      </c>
      <c r="K506" s="58"/>
      <c r="L506" s="83">
        <f t="shared" si="80"/>
        <v>103.67476694855621</v>
      </c>
      <c r="M506" s="65"/>
      <c r="N506" s="35">
        <f t="shared" si="81"/>
        <v>0</v>
      </c>
      <c r="O506" s="35">
        <f t="shared" si="82"/>
        <v>0</v>
      </c>
      <c r="P506" s="35">
        <f t="shared" si="83"/>
        <v>0</v>
      </c>
      <c r="Q506" s="58"/>
      <c r="R506" s="35">
        <f t="shared" si="84"/>
        <v>-103.67476694855621</v>
      </c>
      <c r="S506" s="66"/>
      <c r="T506" s="89">
        <f t="shared" si="85"/>
        <v>2.696144948944168E-2</v>
      </c>
      <c r="U506" s="90">
        <f t="shared" si="86"/>
        <v>1.3269614494894415</v>
      </c>
    </row>
    <row r="507" spans="1:21">
      <c r="A507" s="74">
        <v>37015</v>
      </c>
      <c r="B507" s="75">
        <v>0</v>
      </c>
      <c r="C507" s="76">
        <v>5.2363891075814751E-3</v>
      </c>
      <c r="D507" s="77">
        <f t="shared" si="87"/>
        <v>1.4217777111420138</v>
      </c>
      <c r="E507" s="35">
        <f t="shared" si="88"/>
        <v>13435.554222840279</v>
      </c>
      <c r="F507" s="117"/>
      <c r="G507" s="58"/>
      <c r="H507" s="77">
        <f t="shared" si="78"/>
        <v>0</v>
      </c>
      <c r="I507" s="58"/>
      <c r="J507" s="35">
        <f t="shared" si="79"/>
        <v>0</v>
      </c>
      <c r="K507" s="58"/>
      <c r="L507" s="83">
        <f t="shared" si="80"/>
        <v>104.7277821516295</v>
      </c>
      <c r="M507" s="65"/>
      <c r="N507" s="35">
        <f t="shared" si="81"/>
        <v>0</v>
      </c>
      <c r="O507" s="35">
        <f t="shared" si="82"/>
        <v>0</v>
      </c>
      <c r="P507" s="35">
        <f t="shared" si="83"/>
        <v>0</v>
      </c>
      <c r="Q507" s="58"/>
      <c r="R507" s="35">
        <f t="shared" si="84"/>
        <v>-104.7277821516295</v>
      </c>
      <c r="S507" s="66"/>
      <c r="T507" s="89">
        <f t="shared" si="85"/>
        <v>2.1777711142013878E-2</v>
      </c>
      <c r="U507" s="90">
        <f t="shared" si="86"/>
        <v>1.3217777111420137</v>
      </c>
    </row>
    <row r="508" spans="1:21">
      <c r="A508" s="74">
        <v>37016</v>
      </c>
      <c r="B508" s="75">
        <v>0</v>
      </c>
      <c r="C508" s="76">
        <v>5.637076692752355E-3</v>
      </c>
      <c r="D508" s="77">
        <f t="shared" si="87"/>
        <v>1.4165413220344325</v>
      </c>
      <c r="E508" s="35">
        <f t="shared" si="88"/>
        <v>13330.82644068865</v>
      </c>
      <c r="F508" s="117"/>
      <c r="G508" s="58"/>
      <c r="H508" s="77">
        <f t="shared" si="78"/>
        <v>0</v>
      </c>
      <c r="I508" s="58"/>
      <c r="J508" s="35">
        <f t="shared" si="79"/>
        <v>0</v>
      </c>
      <c r="K508" s="58"/>
      <c r="L508" s="83">
        <f t="shared" si="80"/>
        <v>112.74153385504709</v>
      </c>
      <c r="M508" s="65"/>
      <c r="N508" s="35">
        <f t="shared" si="81"/>
        <v>0</v>
      </c>
      <c r="O508" s="35">
        <f t="shared" si="82"/>
        <v>0</v>
      </c>
      <c r="P508" s="35">
        <f t="shared" si="83"/>
        <v>0</v>
      </c>
      <c r="Q508" s="58"/>
      <c r="R508" s="35">
        <f t="shared" si="84"/>
        <v>-112.74153385504709</v>
      </c>
      <c r="S508" s="66"/>
      <c r="T508" s="89">
        <f t="shared" si="85"/>
        <v>1.6541322034432593E-2</v>
      </c>
      <c r="U508" s="90">
        <f t="shared" si="86"/>
        <v>1.3165413220344324</v>
      </c>
    </row>
    <row r="509" spans="1:21">
      <c r="A509" s="74">
        <v>37017</v>
      </c>
      <c r="B509" s="75">
        <v>0</v>
      </c>
      <c r="C509" s="76">
        <v>6.2751054618479275E-3</v>
      </c>
      <c r="D509" s="77">
        <f t="shared" si="87"/>
        <v>1.4109042453416802</v>
      </c>
      <c r="E509" s="35">
        <f t="shared" si="88"/>
        <v>13218.084906833603</v>
      </c>
      <c r="F509" s="117"/>
      <c r="G509" s="58"/>
      <c r="H509" s="77">
        <f t="shared" si="78"/>
        <v>0</v>
      </c>
      <c r="I509" s="58"/>
      <c r="J509" s="35">
        <f t="shared" si="79"/>
        <v>0</v>
      </c>
      <c r="K509" s="58"/>
      <c r="L509" s="83">
        <f t="shared" si="80"/>
        <v>125.50210923695855</v>
      </c>
      <c r="M509" s="65"/>
      <c r="N509" s="35">
        <f t="shared" si="81"/>
        <v>0</v>
      </c>
      <c r="O509" s="35">
        <f t="shared" si="82"/>
        <v>0</v>
      </c>
      <c r="P509" s="35">
        <f t="shared" si="83"/>
        <v>0</v>
      </c>
      <c r="Q509" s="58"/>
      <c r="R509" s="35">
        <f t="shared" si="84"/>
        <v>-125.50210923695855</v>
      </c>
      <c r="S509" s="66"/>
      <c r="T509" s="89">
        <f t="shared" si="85"/>
        <v>1.090424534168033E-2</v>
      </c>
      <c r="U509" s="90">
        <f t="shared" si="86"/>
        <v>1.3109042453416802</v>
      </c>
    </row>
    <row r="510" spans="1:21">
      <c r="A510" s="74">
        <v>37018</v>
      </c>
      <c r="B510" s="75">
        <v>1.016E-3</v>
      </c>
      <c r="C510" s="76">
        <v>4.4728070601861526E-3</v>
      </c>
      <c r="D510" s="77">
        <f t="shared" si="87"/>
        <v>1.4046291398798323</v>
      </c>
      <c r="E510" s="35">
        <f t="shared" si="88"/>
        <v>13092.582797596644</v>
      </c>
      <c r="F510" s="117"/>
      <c r="G510" s="58"/>
      <c r="H510" s="77">
        <f t="shared" si="78"/>
        <v>20.32</v>
      </c>
      <c r="I510" s="58"/>
      <c r="J510" s="35">
        <f t="shared" si="79"/>
        <v>36.575999999999993</v>
      </c>
      <c r="K510" s="58"/>
      <c r="L510" s="83">
        <f t="shared" si="80"/>
        <v>89.45614120372305</v>
      </c>
      <c r="M510" s="65"/>
      <c r="N510" s="35">
        <f t="shared" si="81"/>
        <v>0</v>
      </c>
      <c r="O510" s="35">
        <f t="shared" si="82"/>
        <v>0</v>
      </c>
      <c r="P510" s="35">
        <f t="shared" si="83"/>
        <v>0</v>
      </c>
      <c r="Q510" s="58"/>
      <c r="R510" s="35">
        <f t="shared" si="84"/>
        <v>-32.560141203723056</v>
      </c>
      <c r="S510" s="66"/>
      <c r="T510" s="89">
        <f t="shared" si="85"/>
        <v>4.629139879832378E-3</v>
      </c>
      <c r="U510" s="90">
        <f t="shared" si="86"/>
        <v>1.3046291398798322</v>
      </c>
    </row>
    <row r="511" spans="1:21">
      <c r="A511" s="74">
        <v>37019</v>
      </c>
      <c r="B511" s="75">
        <v>2.5399999999999999E-4</v>
      </c>
      <c r="C511" s="76">
        <v>5.092596985447468E-3</v>
      </c>
      <c r="D511" s="77">
        <f t="shared" si="87"/>
        <v>1.4030011328196461</v>
      </c>
      <c r="E511" s="35">
        <f t="shared" si="88"/>
        <v>13060.022656392921</v>
      </c>
      <c r="F511" s="117"/>
      <c r="G511" s="58"/>
      <c r="H511" s="77">
        <f t="shared" si="78"/>
        <v>5.08</v>
      </c>
      <c r="I511" s="58"/>
      <c r="J511" s="35">
        <f t="shared" si="79"/>
        <v>9.1439999999999984</v>
      </c>
      <c r="K511" s="58"/>
      <c r="L511" s="83">
        <f t="shared" si="80"/>
        <v>101.85193970894936</v>
      </c>
      <c r="M511" s="65"/>
      <c r="N511" s="35">
        <f t="shared" si="81"/>
        <v>0</v>
      </c>
      <c r="O511" s="35">
        <f t="shared" si="82"/>
        <v>0</v>
      </c>
      <c r="P511" s="35">
        <f t="shared" si="83"/>
        <v>0</v>
      </c>
      <c r="Q511" s="58"/>
      <c r="R511" s="35">
        <f t="shared" si="84"/>
        <v>-87.627939708949356</v>
      </c>
      <c r="S511" s="66"/>
      <c r="T511" s="89">
        <f t="shared" si="85"/>
        <v>3.0011328196462017E-3</v>
      </c>
      <c r="U511" s="90">
        <f t="shared" si="86"/>
        <v>1.303001132819646</v>
      </c>
    </row>
    <row r="512" spans="1:21">
      <c r="A512" s="74">
        <v>37020</v>
      </c>
      <c r="B512" s="75">
        <v>0</v>
      </c>
      <c r="C512" s="76">
        <v>4.9670450896156966E-3</v>
      </c>
      <c r="D512" s="77">
        <f t="shared" si="87"/>
        <v>1.3972394716683971</v>
      </c>
      <c r="E512" s="35">
        <f t="shared" si="88"/>
        <v>12972.394716683972</v>
      </c>
      <c r="F512" s="117"/>
      <c r="G512" s="58"/>
      <c r="H512" s="77">
        <f t="shared" si="78"/>
        <v>0</v>
      </c>
      <c r="I512" s="58"/>
      <c r="J512" s="35">
        <f t="shared" si="79"/>
        <v>0</v>
      </c>
      <c r="K512" s="58"/>
      <c r="L512" s="83">
        <f t="shared" si="80"/>
        <v>99.340901792313929</v>
      </c>
      <c r="M512" s="65"/>
      <c r="N512" s="35">
        <f t="shared" si="81"/>
        <v>0</v>
      </c>
      <c r="O512" s="35">
        <f t="shared" si="82"/>
        <v>0</v>
      </c>
      <c r="P512" s="35">
        <f t="shared" si="83"/>
        <v>0</v>
      </c>
      <c r="Q512" s="58"/>
      <c r="R512" s="35">
        <f t="shared" si="84"/>
        <v>-99.340901792313929</v>
      </c>
      <c r="S512" s="66"/>
      <c r="T512" s="89">
        <f t="shared" si="85"/>
        <v>-2.7605283316027851E-3</v>
      </c>
      <c r="U512" s="90">
        <f t="shared" si="86"/>
        <v>1.297239471668397</v>
      </c>
    </row>
    <row r="513" spans="1:21">
      <c r="A513" s="74">
        <v>37021</v>
      </c>
      <c r="B513" s="75">
        <v>0</v>
      </c>
      <c r="C513" s="76">
        <v>5.8244846015472031E-3</v>
      </c>
      <c r="D513" s="77">
        <f t="shared" si="87"/>
        <v>1.3873053814891658</v>
      </c>
      <c r="E513" s="35">
        <f t="shared" si="88"/>
        <v>12873.053814891658</v>
      </c>
      <c r="F513" s="117"/>
      <c r="G513" s="58"/>
      <c r="H513" s="77">
        <f t="shared" si="78"/>
        <v>0</v>
      </c>
      <c r="I513" s="58"/>
      <c r="J513" s="35">
        <f t="shared" si="79"/>
        <v>0</v>
      </c>
      <c r="K513" s="58"/>
      <c r="L513" s="83">
        <f t="shared" si="80"/>
        <v>116.48969203094406</v>
      </c>
      <c r="M513" s="65"/>
      <c r="N513" s="35">
        <f t="shared" si="81"/>
        <v>0</v>
      </c>
      <c r="O513" s="35">
        <f t="shared" si="82"/>
        <v>0</v>
      </c>
      <c r="P513" s="35">
        <f t="shared" si="83"/>
        <v>0</v>
      </c>
      <c r="Q513" s="58"/>
      <c r="R513" s="35">
        <f t="shared" si="84"/>
        <v>-116.48969203094406</v>
      </c>
      <c r="S513" s="66"/>
      <c r="T513" s="89">
        <f t="shared" si="85"/>
        <v>-1.2694618510834088E-2</v>
      </c>
      <c r="U513" s="90">
        <f t="shared" si="86"/>
        <v>1.2873053814891657</v>
      </c>
    </row>
    <row r="514" spans="1:21">
      <c r="A514" s="74">
        <v>37022</v>
      </c>
      <c r="B514" s="75">
        <v>0</v>
      </c>
      <c r="C514" s="76">
        <v>6.1301728360443697E-3</v>
      </c>
      <c r="D514" s="77">
        <f t="shared" si="87"/>
        <v>1.3756564122860715</v>
      </c>
      <c r="E514" s="35">
        <f t="shared" si="88"/>
        <v>12756.564122860715</v>
      </c>
      <c r="F514" s="117"/>
      <c r="G514" s="58"/>
      <c r="H514" s="77">
        <f t="shared" si="78"/>
        <v>0</v>
      </c>
      <c r="I514" s="58"/>
      <c r="J514" s="35">
        <f t="shared" si="79"/>
        <v>0</v>
      </c>
      <c r="K514" s="58"/>
      <c r="L514" s="83">
        <f t="shared" si="80"/>
        <v>122.60345672088739</v>
      </c>
      <c r="M514" s="65"/>
      <c r="N514" s="35">
        <f t="shared" si="81"/>
        <v>0</v>
      </c>
      <c r="O514" s="35">
        <f t="shared" si="82"/>
        <v>0</v>
      </c>
      <c r="P514" s="35">
        <f t="shared" si="83"/>
        <v>0</v>
      </c>
      <c r="Q514" s="58"/>
      <c r="R514" s="35">
        <f t="shared" si="84"/>
        <v>-122.60345672088739</v>
      </c>
      <c r="S514" s="66"/>
      <c r="T514" s="89">
        <f t="shared" si="85"/>
        <v>-2.4343587713928416E-2</v>
      </c>
      <c r="U514" s="90">
        <f t="shared" si="86"/>
        <v>1.2756564122860714</v>
      </c>
    </row>
    <row r="515" spans="1:21">
      <c r="A515" s="74">
        <v>37023</v>
      </c>
      <c r="B515" s="75">
        <v>0</v>
      </c>
      <c r="C515" s="76">
        <v>5.883407439963506E-3</v>
      </c>
      <c r="D515" s="77">
        <f t="shared" si="87"/>
        <v>1.3633960666139826</v>
      </c>
      <c r="E515" s="35">
        <f t="shared" si="88"/>
        <v>12633.960666139827</v>
      </c>
      <c r="F515" s="117"/>
      <c r="G515" s="58"/>
      <c r="H515" s="77">
        <f t="shared" si="78"/>
        <v>0</v>
      </c>
      <c r="I515" s="58"/>
      <c r="J515" s="35">
        <f t="shared" si="79"/>
        <v>0</v>
      </c>
      <c r="K515" s="58"/>
      <c r="L515" s="83">
        <f t="shared" si="80"/>
        <v>117.66814879927011</v>
      </c>
      <c r="M515" s="65"/>
      <c r="N515" s="35">
        <f t="shared" si="81"/>
        <v>0</v>
      </c>
      <c r="O515" s="35">
        <f t="shared" si="82"/>
        <v>0</v>
      </c>
      <c r="P515" s="35">
        <f t="shared" si="83"/>
        <v>0</v>
      </c>
      <c r="Q515" s="58"/>
      <c r="R515" s="35">
        <f t="shared" si="84"/>
        <v>-117.66814879927011</v>
      </c>
      <c r="S515" s="66"/>
      <c r="T515" s="89">
        <f t="shared" si="85"/>
        <v>-3.6603933386017307E-2</v>
      </c>
      <c r="U515" s="90">
        <f t="shared" si="86"/>
        <v>1.2633960666139825</v>
      </c>
    </row>
    <row r="516" spans="1:21">
      <c r="A516" s="74">
        <v>37024</v>
      </c>
      <c r="B516" s="75">
        <v>0</v>
      </c>
      <c r="C516" s="76">
        <v>6.427391524092798E-3</v>
      </c>
      <c r="D516" s="77">
        <f t="shared" si="87"/>
        <v>1.3516292517340556</v>
      </c>
      <c r="E516" s="35">
        <f t="shared" si="88"/>
        <v>12516.292517340557</v>
      </c>
      <c r="F516" s="117"/>
      <c r="G516" s="58"/>
      <c r="H516" s="77">
        <f t="shared" si="78"/>
        <v>0</v>
      </c>
      <c r="I516" s="58"/>
      <c r="J516" s="35">
        <f t="shared" si="79"/>
        <v>0</v>
      </c>
      <c r="K516" s="58"/>
      <c r="L516" s="83">
        <f t="shared" si="80"/>
        <v>128.54783048185595</v>
      </c>
      <c r="M516" s="65"/>
      <c r="N516" s="35">
        <f t="shared" si="81"/>
        <v>0</v>
      </c>
      <c r="O516" s="35">
        <f t="shared" si="82"/>
        <v>0</v>
      </c>
      <c r="P516" s="35">
        <f t="shared" si="83"/>
        <v>0</v>
      </c>
      <c r="Q516" s="58"/>
      <c r="R516" s="35">
        <f t="shared" si="84"/>
        <v>-128.54783048185595</v>
      </c>
      <c r="S516" s="66"/>
      <c r="T516" s="89">
        <f t="shared" si="85"/>
        <v>-4.8370748265944341E-2</v>
      </c>
      <c r="U516" s="90">
        <f t="shared" si="86"/>
        <v>1.2516292517340555</v>
      </c>
    </row>
    <row r="517" spans="1:21">
      <c r="A517" s="74">
        <v>37025</v>
      </c>
      <c r="B517" s="75">
        <v>0</v>
      </c>
      <c r="C517" s="76">
        <v>6.6269393010804541E-3</v>
      </c>
      <c r="D517" s="77">
        <f t="shared" si="87"/>
        <v>1.33877446868587</v>
      </c>
      <c r="E517" s="35">
        <f t="shared" si="88"/>
        <v>12387.744686858701</v>
      </c>
      <c r="F517" s="117"/>
      <c r="G517" s="58"/>
      <c r="H517" s="77">
        <f t="shared" si="78"/>
        <v>0</v>
      </c>
      <c r="I517" s="58"/>
      <c r="J517" s="35">
        <f t="shared" si="79"/>
        <v>0</v>
      </c>
      <c r="K517" s="58"/>
      <c r="L517" s="83">
        <f t="shared" si="80"/>
        <v>132.53878602160907</v>
      </c>
      <c r="M517" s="65"/>
      <c r="N517" s="35">
        <f t="shared" si="81"/>
        <v>0</v>
      </c>
      <c r="O517" s="35">
        <f t="shared" si="82"/>
        <v>0</v>
      </c>
      <c r="P517" s="35">
        <f t="shared" si="83"/>
        <v>0</v>
      </c>
      <c r="Q517" s="58"/>
      <c r="R517" s="35">
        <f t="shared" si="84"/>
        <v>-132.53878602160907</v>
      </c>
      <c r="S517" s="66"/>
      <c r="T517" s="89">
        <f t="shared" si="85"/>
        <v>-6.1225531314129888E-2</v>
      </c>
      <c r="U517" s="90">
        <f t="shared" si="86"/>
        <v>1.2387744686858699</v>
      </c>
    </row>
    <row r="518" spans="1:21">
      <c r="A518" s="74">
        <v>37026</v>
      </c>
      <c r="B518" s="75">
        <v>0</v>
      </c>
      <c r="C518" s="76">
        <v>5.9973730009632376E-3</v>
      </c>
      <c r="D518" s="77">
        <f t="shared" si="87"/>
        <v>1.3255205900837093</v>
      </c>
      <c r="E518" s="35">
        <f t="shared" si="88"/>
        <v>12255.205900837092</v>
      </c>
      <c r="F518" s="117"/>
      <c r="G518" s="58"/>
      <c r="H518" s="77">
        <f t="shared" si="78"/>
        <v>0</v>
      </c>
      <c r="I518" s="58"/>
      <c r="J518" s="35">
        <f t="shared" si="79"/>
        <v>0</v>
      </c>
      <c r="K518" s="58"/>
      <c r="L518" s="83">
        <f t="shared" si="80"/>
        <v>119.94746001926475</v>
      </c>
      <c r="M518" s="65"/>
      <c r="N518" s="35">
        <f t="shared" si="81"/>
        <v>0</v>
      </c>
      <c r="O518" s="35">
        <f t="shared" si="82"/>
        <v>0</v>
      </c>
      <c r="P518" s="35">
        <f t="shared" si="83"/>
        <v>0</v>
      </c>
      <c r="Q518" s="58"/>
      <c r="R518" s="35">
        <f t="shared" si="84"/>
        <v>-119.94746001926475</v>
      </c>
      <c r="S518" s="66"/>
      <c r="T518" s="89">
        <f t="shared" si="85"/>
        <v>-7.4479409916290651E-2</v>
      </c>
      <c r="U518" s="90">
        <f t="shared" si="86"/>
        <v>1.2255205900837092</v>
      </c>
    </row>
    <row r="519" spans="1:21">
      <c r="A519" s="74">
        <v>37027</v>
      </c>
      <c r="B519" s="75">
        <v>0</v>
      </c>
      <c r="C519" s="76">
        <v>6.6086918850535685E-3</v>
      </c>
      <c r="D519" s="77">
        <f t="shared" si="87"/>
        <v>1.3135258440817827</v>
      </c>
      <c r="E519" s="35">
        <f t="shared" si="88"/>
        <v>12135.258440817828</v>
      </c>
      <c r="F519" s="117"/>
      <c r="G519" s="58"/>
      <c r="H519" s="77">
        <f t="shared" si="78"/>
        <v>0</v>
      </c>
      <c r="I519" s="58"/>
      <c r="J519" s="35">
        <f t="shared" si="79"/>
        <v>0</v>
      </c>
      <c r="K519" s="58"/>
      <c r="L519" s="83">
        <f t="shared" si="80"/>
        <v>132.17383770107136</v>
      </c>
      <c r="M519" s="65"/>
      <c r="N519" s="35">
        <f t="shared" si="81"/>
        <v>0</v>
      </c>
      <c r="O519" s="35">
        <f t="shared" si="82"/>
        <v>0</v>
      </c>
      <c r="P519" s="35">
        <f t="shared" si="83"/>
        <v>0</v>
      </c>
      <c r="Q519" s="58"/>
      <c r="R519" s="35">
        <f t="shared" si="84"/>
        <v>-132.17383770107136</v>
      </c>
      <c r="S519" s="66"/>
      <c r="T519" s="89">
        <f t="shared" si="85"/>
        <v>-8.6474155918217166E-2</v>
      </c>
      <c r="U519" s="90">
        <f t="shared" si="86"/>
        <v>1.2135258440817827</v>
      </c>
    </row>
    <row r="520" spans="1:21">
      <c r="A520" s="74">
        <v>37028</v>
      </c>
      <c r="B520" s="75">
        <v>0</v>
      </c>
      <c r="C520" s="76">
        <v>6.3494557179667108E-3</v>
      </c>
      <c r="D520" s="77">
        <f t="shared" si="87"/>
        <v>1.3003084603116757</v>
      </c>
      <c r="E520" s="35">
        <f t="shared" si="88"/>
        <v>12003.084603116757</v>
      </c>
      <c r="F520" s="117"/>
      <c r="G520" s="58"/>
      <c r="H520" s="77">
        <f t="shared" si="78"/>
        <v>0</v>
      </c>
      <c r="I520" s="58"/>
      <c r="J520" s="35">
        <f t="shared" si="79"/>
        <v>0</v>
      </c>
      <c r="K520" s="58"/>
      <c r="L520" s="83">
        <f t="shared" si="80"/>
        <v>126.98911435933421</v>
      </c>
      <c r="M520" s="65"/>
      <c r="N520" s="35">
        <f t="shared" si="81"/>
        <v>0</v>
      </c>
      <c r="O520" s="35">
        <f t="shared" si="82"/>
        <v>0</v>
      </c>
      <c r="P520" s="35">
        <f t="shared" si="83"/>
        <v>0</v>
      </c>
      <c r="Q520" s="58"/>
      <c r="R520" s="35">
        <f t="shared" si="84"/>
        <v>-126.98911435933421</v>
      </c>
      <c r="S520" s="66"/>
      <c r="T520" s="89">
        <f t="shared" si="85"/>
        <v>-9.9691539688324227E-2</v>
      </c>
      <c r="U520" s="90">
        <f t="shared" si="86"/>
        <v>1.2003084603116756</v>
      </c>
    </row>
    <row r="521" spans="1:21">
      <c r="A521" s="74">
        <v>37029</v>
      </c>
      <c r="B521" s="75">
        <v>0</v>
      </c>
      <c r="C521" s="76">
        <v>6.0851820553153727E-3</v>
      </c>
      <c r="D521" s="77">
        <f t="shared" si="87"/>
        <v>1.2876095488757422</v>
      </c>
      <c r="E521" s="35">
        <f t="shared" si="88"/>
        <v>11876.095488757423</v>
      </c>
      <c r="F521" s="117"/>
      <c r="G521" s="58"/>
      <c r="H521" s="77">
        <f t="shared" si="78"/>
        <v>0</v>
      </c>
      <c r="I521" s="58"/>
      <c r="J521" s="35">
        <f t="shared" si="79"/>
        <v>0</v>
      </c>
      <c r="K521" s="58"/>
      <c r="L521" s="83">
        <f t="shared" si="80"/>
        <v>121.70364110630746</v>
      </c>
      <c r="M521" s="65"/>
      <c r="N521" s="35">
        <f t="shared" si="81"/>
        <v>0</v>
      </c>
      <c r="O521" s="35">
        <f t="shared" si="82"/>
        <v>0</v>
      </c>
      <c r="P521" s="35">
        <f t="shared" si="83"/>
        <v>0</v>
      </c>
      <c r="Q521" s="58"/>
      <c r="R521" s="35">
        <f t="shared" si="84"/>
        <v>-121.70364110630746</v>
      </c>
      <c r="S521" s="66"/>
      <c r="T521" s="89">
        <f t="shared" si="85"/>
        <v>-0.11239045112425772</v>
      </c>
      <c r="U521" s="90">
        <f t="shared" si="86"/>
        <v>1.1876095488757421</v>
      </c>
    </row>
    <row r="522" spans="1:21">
      <c r="A522" s="74">
        <v>37030</v>
      </c>
      <c r="B522" s="75">
        <v>0</v>
      </c>
      <c r="C522" s="76">
        <v>6.6457858370201402E-3</v>
      </c>
      <c r="D522" s="77">
        <f t="shared" si="87"/>
        <v>1.2754391847651114</v>
      </c>
      <c r="E522" s="35">
        <f t="shared" si="88"/>
        <v>11754.391847651115</v>
      </c>
      <c r="F522" s="117"/>
      <c r="G522" s="58"/>
      <c r="H522" s="77">
        <f t="shared" si="78"/>
        <v>0</v>
      </c>
      <c r="I522" s="58"/>
      <c r="J522" s="35">
        <f t="shared" si="79"/>
        <v>0</v>
      </c>
      <c r="K522" s="58"/>
      <c r="L522" s="83">
        <f t="shared" si="80"/>
        <v>132.91571674040281</v>
      </c>
      <c r="M522" s="65"/>
      <c r="N522" s="35">
        <f t="shared" si="81"/>
        <v>0</v>
      </c>
      <c r="O522" s="35">
        <f t="shared" si="82"/>
        <v>0</v>
      </c>
      <c r="P522" s="35">
        <f t="shared" si="83"/>
        <v>0</v>
      </c>
      <c r="Q522" s="58"/>
      <c r="R522" s="35">
        <f t="shared" si="84"/>
        <v>-132.91571674040281</v>
      </c>
      <c r="S522" s="66"/>
      <c r="T522" s="89">
        <f t="shared" si="85"/>
        <v>-0.12456081523488849</v>
      </c>
      <c r="U522" s="90">
        <f t="shared" si="86"/>
        <v>1.1754391847651113</v>
      </c>
    </row>
    <row r="523" spans="1:21">
      <c r="A523" s="74">
        <v>37031</v>
      </c>
      <c r="B523" s="75">
        <v>0</v>
      </c>
      <c r="C523" s="76">
        <v>5.7697034995187971E-3</v>
      </c>
      <c r="D523" s="77">
        <f t="shared" si="87"/>
        <v>1.2621476130910712</v>
      </c>
      <c r="E523" s="35">
        <f t="shared" si="88"/>
        <v>11621.476130910713</v>
      </c>
      <c r="F523" s="117"/>
      <c r="G523" s="58"/>
      <c r="H523" s="77">
        <f t="shared" si="78"/>
        <v>0</v>
      </c>
      <c r="I523" s="58"/>
      <c r="J523" s="35">
        <f t="shared" si="79"/>
        <v>0</v>
      </c>
      <c r="K523" s="58"/>
      <c r="L523" s="83">
        <f t="shared" si="80"/>
        <v>115.39406999037594</v>
      </c>
      <c r="M523" s="65"/>
      <c r="N523" s="35">
        <f t="shared" si="81"/>
        <v>0</v>
      </c>
      <c r="O523" s="35">
        <f t="shared" si="82"/>
        <v>0</v>
      </c>
      <c r="P523" s="35">
        <f t="shared" si="83"/>
        <v>0</v>
      </c>
      <c r="Q523" s="58"/>
      <c r="R523" s="35">
        <f t="shared" si="84"/>
        <v>-115.39406999037594</v>
      </c>
      <c r="S523" s="66"/>
      <c r="T523" s="89">
        <f t="shared" si="85"/>
        <v>-0.13785238690892876</v>
      </c>
      <c r="U523" s="90">
        <f t="shared" si="86"/>
        <v>1.1621476130910711</v>
      </c>
    </row>
    <row r="524" spans="1:21">
      <c r="A524" s="74">
        <v>37032</v>
      </c>
      <c r="B524" s="75">
        <v>0</v>
      </c>
      <c r="C524" s="76">
        <v>6.9183559836806692E-3</v>
      </c>
      <c r="D524" s="77">
        <f t="shared" si="87"/>
        <v>1.2506082060920336</v>
      </c>
      <c r="E524" s="35">
        <f t="shared" si="88"/>
        <v>11506.082060920337</v>
      </c>
      <c r="F524" s="117"/>
      <c r="G524" s="58"/>
      <c r="H524" s="77">
        <f t="shared" si="78"/>
        <v>0</v>
      </c>
      <c r="I524" s="58"/>
      <c r="J524" s="35">
        <f t="shared" si="79"/>
        <v>0</v>
      </c>
      <c r="K524" s="58"/>
      <c r="L524" s="83">
        <f t="shared" si="80"/>
        <v>138.36711967361339</v>
      </c>
      <c r="M524" s="65"/>
      <c r="N524" s="35">
        <f t="shared" si="81"/>
        <v>0</v>
      </c>
      <c r="O524" s="35">
        <f t="shared" si="82"/>
        <v>0</v>
      </c>
      <c r="P524" s="35">
        <f t="shared" si="83"/>
        <v>0</v>
      </c>
      <c r="Q524" s="58"/>
      <c r="R524" s="35">
        <f t="shared" si="84"/>
        <v>-138.36711967361339</v>
      </c>
      <c r="S524" s="66"/>
      <c r="T524" s="89">
        <f t="shared" si="85"/>
        <v>-0.14939179390796631</v>
      </c>
      <c r="U524" s="90">
        <f t="shared" si="86"/>
        <v>1.1506082060920335</v>
      </c>
    </row>
    <row r="525" spans="1:21">
      <c r="A525" s="74">
        <v>37033</v>
      </c>
      <c r="B525" s="75">
        <v>0</v>
      </c>
      <c r="C525" s="76">
        <v>6.4959692939672055E-3</v>
      </c>
      <c r="D525" s="77">
        <f t="shared" si="87"/>
        <v>1.2367714941246724</v>
      </c>
      <c r="E525" s="35">
        <f t="shared" si="88"/>
        <v>11367.714941246722</v>
      </c>
      <c r="F525" s="117"/>
      <c r="G525" s="58"/>
      <c r="H525" s="77">
        <f t="shared" si="78"/>
        <v>0</v>
      </c>
      <c r="I525" s="58"/>
      <c r="J525" s="35">
        <f t="shared" si="79"/>
        <v>0</v>
      </c>
      <c r="K525" s="58"/>
      <c r="L525" s="83">
        <f t="shared" si="80"/>
        <v>129.91938587934411</v>
      </c>
      <c r="M525" s="65"/>
      <c r="N525" s="35">
        <f t="shared" si="81"/>
        <v>0</v>
      </c>
      <c r="O525" s="35">
        <f t="shared" si="82"/>
        <v>0</v>
      </c>
      <c r="P525" s="35">
        <f t="shared" si="83"/>
        <v>0</v>
      </c>
      <c r="Q525" s="58"/>
      <c r="R525" s="35">
        <f t="shared" si="84"/>
        <v>-129.91938587934411</v>
      </c>
      <c r="S525" s="66"/>
      <c r="T525" s="89">
        <f t="shared" si="85"/>
        <v>-0.16322850587532756</v>
      </c>
      <c r="U525" s="90">
        <f t="shared" si="86"/>
        <v>1.1367714941246723</v>
      </c>
    </row>
    <row r="526" spans="1:21">
      <c r="A526" s="74">
        <v>37034</v>
      </c>
      <c r="B526" s="75">
        <v>3.9877999999999997E-2</v>
      </c>
      <c r="C526" s="76">
        <v>6.2432323022160799E-3</v>
      </c>
      <c r="D526" s="77">
        <f t="shared" si="87"/>
        <v>1.2237795555367379</v>
      </c>
      <c r="E526" s="35">
        <f t="shared" si="88"/>
        <v>11237.795555367378</v>
      </c>
      <c r="F526" s="117"/>
      <c r="G526" s="58"/>
      <c r="H526" s="77">
        <f t="shared" si="78"/>
        <v>797.56</v>
      </c>
      <c r="I526" s="58"/>
      <c r="J526" s="35">
        <f t="shared" si="79"/>
        <v>1435.6079999999999</v>
      </c>
      <c r="K526" s="58"/>
      <c r="L526" s="83">
        <f t="shared" si="80"/>
        <v>124.8646460443216</v>
      </c>
      <c r="M526" s="65"/>
      <c r="N526" s="35">
        <f t="shared" si="81"/>
        <v>0</v>
      </c>
      <c r="O526" s="35">
        <f t="shared" si="82"/>
        <v>0</v>
      </c>
      <c r="P526" s="35">
        <f t="shared" si="83"/>
        <v>0</v>
      </c>
      <c r="Q526" s="58"/>
      <c r="R526" s="35">
        <f t="shared" si="84"/>
        <v>2108.3033539556782</v>
      </c>
      <c r="S526" s="66"/>
      <c r="T526" s="89">
        <f t="shared" si="85"/>
        <v>-0.17622044446326202</v>
      </c>
      <c r="U526" s="90">
        <f t="shared" si="86"/>
        <v>1.1237795555367378</v>
      </c>
    </row>
    <row r="527" spans="1:21">
      <c r="A527" s="74">
        <v>37035</v>
      </c>
      <c r="B527" s="75">
        <v>0</v>
      </c>
      <c r="C527" s="76">
        <v>7.3549440998584839E-3</v>
      </c>
      <c r="D527" s="77">
        <f t="shared" si="87"/>
        <v>1.4173049454661528</v>
      </c>
      <c r="E527" s="35">
        <f t="shared" si="88"/>
        <v>13346.098909323056</v>
      </c>
      <c r="F527" s="117"/>
      <c r="G527" s="58"/>
      <c r="H527" s="77">
        <f t="shared" si="78"/>
        <v>0</v>
      </c>
      <c r="I527" s="58"/>
      <c r="J527" s="35">
        <f t="shared" si="79"/>
        <v>0</v>
      </c>
      <c r="K527" s="58"/>
      <c r="L527" s="83">
        <f t="shared" si="80"/>
        <v>147.09888199716968</v>
      </c>
      <c r="M527" s="65"/>
      <c r="N527" s="35">
        <f t="shared" si="81"/>
        <v>0</v>
      </c>
      <c r="O527" s="35">
        <f t="shared" si="82"/>
        <v>0</v>
      </c>
      <c r="P527" s="35">
        <f t="shared" si="83"/>
        <v>0</v>
      </c>
      <c r="Q527" s="58"/>
      <c r="R527" s="35">
        <f t="shared" si="84"/>
        <v>-147.09888199716968</v>
      </c>
      <c r="S527" s="66"/>
      <c r="T527" s="89">
        <f t="shared" si="85"/>
        <v>1.730494546615291E-2</v>
      </c>
      <c r="U527" s="90">
        <f t="shared" si="86"/>
        <v>1.3173049454661527</v>
      </c>
    </row>
    <row r="528" spans="1:21">
      <c r="A528" s="74">
        <v>37036</v>
      </c>
      <c r="B528" s="75">
        <v>0</v>
      </c>
      <c r="C528" s="76">
        <v>7.3375662705030265E-3</v>
      </c>
      <c r="D528" s="77">
        <f t="shared" si="87"/>
        <v>1.4099500013662942</v>
      </c>
      <c r="E528" s="35">
        <f t="shared" si="88"/>
        <v>13199.000027325887</v>
      </c>
      <c r="F528" s="117"/>
      <c r="G528" s="58"/>
      <c r="H528" s="77">
        <f t="shared" si="78"/>
        <v>0</v>
      </c>
      <c r="I528" s="58"/>
      <c r="J528" s="35">
        <f t="shared" si="79"/>
        <v>0</v>
      </c>
      <c r="K528" s="58"/>
      <c r="L528" s="83">
        <f t="shared" si="80"/>
        <v>146.75132541006053</v>
      </c>
      <c r="M528" s="65"/>
      <c r="N528" s="35">
        <f t="shared" si="81"/>
        <v>0</v>
      </c>
      <c r="O528" s="35">
        <f t="shared" si="82"/>
        <v>0</v>
      </c>
      <c r="P528" s="35">
        <f t="shared" si="83"/>
        <v>0</v>
      </c>
      <c r="Q528" s="58"/>
      <c r="R528" s="35">
        <f t="shared" si="84"/>
        <v>-146.75132541006053</v>
      </c>
      <c r="S528" s="66"/>
      <c r="T528" s="89">
        <f t="shared" si="85"/>
        <v>9.9500013662943143E-3</v>
      </c>
      <c r="U528" s="90">
        <f t="shared" si="86"/>
        <v>1.3099500013662941</v>
      </c>
    </row>
    <row r="529" spans="1:21">
      <c r="A529" s="74">
        <v>37037</v>
      </c>
      <c r="B529" s="75">
        <v>0</v>
      </c>
      <c r="C529" s="76">
        <v>6.2741658974664292E-3</v>
      </c>
      <c r="D529" s="77">
        <f t="shared" si="87"/>
        <v>1.4026124350957914</v>
      </c>
      <c r="E529" s="35">
        <f t="shared" si="88"/>
        <v>13052.248701915825</v>
      </c>
      <c r="F529" s="117"/>
      <c r="G529" s="58"/>
      <c r="H529" s="77">
        <f t="shared" si="78"/>
        <v>0</v>
      </c>
      <c r="I529" s="58"/>
      <c r="J529" s="35">
        <f t="shared" si="79"/>
        <v>0</v>
      </c>
      <c r="K529" s="58"/>
      <c r="L529" s="83">
        <f t="shared" si="80"/>
        <v>125.48331794932858</v>
      </c>
      <c r="M529" s="65"/>
      <c r="N529" s="35">
        <f t="shared" si="81"/>
        <v>0</v>
      </c>
      <c r="O529" s="35">
        <f t="shared" si="82"/>
        <v>0</v>
      </c>
      <c r="P529" s="35">
        <f t="shared" si="83"/>
        <v>0</v>
      </c>
      <c r="Q529" s="58"/>
      <c r="R529" s="35">
        <f t="shared" si="84"/>
        <v>-125.48331794932858</v>
      </c>
      <c r="S529" s="66"/>
      <c r="T529" s="89">
        <f t="shared" si="85"/>
        <v>2.6124350957914544E-3</v>
      </c>
      <c r="U529" s="90">
        <f t="shared" si="86"/>
        <v>1.3026124350957913</v>
      </c>
    </row>
    <row r="530" spans="1:21">
      <c r="A530" s="74">
        <v>37038</v>
      </c>
      <c r="B530" s="75">
        <v>0</v>
      </c>
      <c r="C530" s="76">
        <v>6.7598534996163072E-3</v>
      </c>
      <c r="D530" s="77">
        <f t="shared" si="87"/>
        <v>1.3926765383966497</v>
      </c>
      <c r="E530" s="35">
        <f t="shared" si="88"/>
        <v>12926.765383966496</v>
      </c>
      <c r="F530" s="117"/>
      <c r="G530" s="58"/>
      <c r="H530" s="77">
        <f t="shared" ref="H530:H593" si="89">B530*($D$12+$D$11)*10000</f>
        <v>0</v>
      </c>
      <c r="I530" s="58"/>
      <c r="J530" s="35">
        <f t="shared" ref="J530:J593" si="90">B530*$K$14*$D$10*10000</f>
        <v>0</v>
      </c>
      <c r="K530" s="58"/>
      <c r="L530" s="83">
        <f t="shared" ref="L530:L593" si="91">C530*($D$12+$D$11)*10000</f>
        <v>135.19706999232613</v>
      </c>
      <c r="M530" s="65"/>
      <c r="N530" s="35">
        <f t="shared" ref="N530:N593" si="92">IF(D530&lt;$N$10,0,(2/3*$N$12*SQRT(2*$N$13)*$N$11*(D530-$N$10)^(3/2))*24*60*60)</f>
        <v>0</v>
      </c>
      <c r="O530" s="35">
        <f t="shared" ref="O530:O593" si="93">IF(D530&lt;$N$10,0,(D530-$N$10)*10000*($D$12+$D$11))</f>
        <v>0</v>
      </c>
      <c r="P530" s="35">
        <f t="shared" ref="P530:P593" si="94">IF(N530&gt;O530,O530,N530)</f>
        <v>0</v>
      </c>
      <c r="Q530" s="58"/>
      <c r="R530" s="35">
        <f t="shared" ref="R530:R593" si="95">H530+J530-L530-P530</f>
        <v>-135.19706999232613</v>
      </c>
      <c r="S530" s="66"/>
      <c r="T530" s="89">
        <f t="shared" ref="T530:T593" si="96">D530-$D$14</f>
        <v>-7.3234616033501787E-3</v>
      </c>
      <c r="U530" s="90">
        <f t="shared" ref="U530:U593" si="97">IF(D530&lt;$D$13,0,D530-$D$13)</f>
        <v>1.2926765383966496</v>
      </c>
    </row>
    <row r="531" spans="1:21">
      <c r="A531" s="74">
        <v>37039</v>
      </c>
      <c r="B531" s="75">
        <v>1.524E-3</v>
      </c>
      <c r="C531" s="76">
        <v>6.5474831277862865E-3</v>
      </c>
      <c r="D531" s="77">
        <f t="shared" ref="D531:D594" si="98">IF(E531&lt;$D$11*10000*($D$14-$D$13),(E531+$D$13*$D$11*10000)/($D$11*10000),(E531+$D$13*$D$11*10000+$D$14*$D$12*10000)/($D$11*10000+$D$12*10000))</f>
        <v>1.379156831397417</v>
      </c>
      <c r="E531" s="35">
        <f t="shared" ref="E531:E594" si="99">E530+R530</f>
        <v>12791.56831397417</v>
      </c>
      <c r="F531" s="117"/>
      <c r="G531" s="58"/>
      <c r="H531" s="77">
        <f t="shared" si="89"/>
        <v>30.48</v>
      </c>
      <c r="I531" s="58"/>
      <c r="J531" s="35">
        <f t="shared" si="90"/>
        <v>54.863999999999997</v>
      </c>
      <c r="K531" s="58"/>
      <c r="L531" s="83">
        <f t="shared" si="91"/>
        <v>130.94966255572572</v>
      </c>
      <c r="M531" s="65"/>
      <c r="N531" s="35">
        <f t="shared" si="92"/>
        <v>0</v>
      </c>
      <c r="O531" s="35">
        <f t="shared" si="93"/>
        <v>0</v>
      </c>
      <c r="P531" s="35">
        <f t="shared" si="94"/>
        <v>0</v>
      </c>
      <c r="Q531" s="58"/>
      <c r="R531" s="35">
        <f t="shared" si="95"/>
        <v>-45.605662555725729</v>
      </c>
      <c r="S531" s="66"/>
      <c r="T531" s="89">
        <f t="shared" si="96"/>
        <v>-2.0843168602582951E-2</v>
      </c>
      <c r="U531" s="90">
        <f t="shared" si="97"/>
        <v>1.2791568313974169</v>
      </c>
    </row>
    <row r="532" spans="1:21">
      <c r="A532" s="74">
        <v>37040</v>
      </c>
      <c r="B532" s="75">
        <v>2.2859999999999998E-3</v>
      </c>
      <c r="C532" s="76">
        <v>5.6941807096527498E-3</v>
      </c>
      <c r="D532" s="77">
        <f t="shared" si="98"/>
        <v>1.3745962651418446</v>
      </c>
      <c r="E532" s="35">
        <f t="shared" si="99"/>
        <v>12745.962651418446</v>
      </c>
      <c r="F532" s="117"/>
      <c r="G532" s="58"/>
      <c r="H532" s="77">
        <f t="shared" si="89"/>
        <v>45.72</v>
      </c>
      <c r="I532" s="58"/>
      <c r="J532" s="35">
        <f t="shared" si="90"/>
        <v>82.295999999999978</v>
      </c>
      <c r="K532" s="58"/>
      <c r="L532" s="83">
        <f t="shared" si="91"/>
        <v>113.883614193055</v>
      </c>
      <c r="M532" s="65"/>
      <c r="N532" s="35">
        <f t="shared" si="92"/>
        <v>0</v>
      </c>
      <c r="O532" s="35">
        <f t="shared" si="93"/>
        <v>0</v>
      </c>
      <c r="P532" s="35">
        <f t="shared" si="94"/>
        <v>0</v>
      </c>
      <c r="Q532" s="58"/>
      <c r="R532" s="35">
        <f t="shared" si="95"/>
        <v>14.132385806944967</v>
      </c>
      <c r="S532" s="66"/>
      <c r="T532" s="89">
        <f t="shared" si="96"/>
        <v>-2.540373485815528E-2</v>
      </c>
      <c r="U532" s="90">
        <f t="shared" si="97"/>
        <v>1.2745962651418445</v>
      </c>
    </row>
    <row r="533" spans="1:21">
      <c r="A533" s="74">
        <v>37041</v>
      </c>
      <c r="B533" s="75">
        <v>4.8259999999999996E-3</v>
      </c>
      <c r="C533" s="76">
        <v>4.9812678232935012E-3</v>
      </c>
      <c r="D533" s="77">
        <f t="shared" si="98"/>
        <v>1.3760095037225391</v>
      </c>
      <c r="E533" s="35">
        <f t="shared" si="99"/>
        <v>12760.09503722539</v>
      </c>
      <c r="F533" s="117"/>
      <c r="G533" s="58"/>
      <c r="H533" s="77">
        <f t="shared" si="89"/>
        <v>96.52</v>
      </c>
      <c r="I533" s="58"/>
      <c r="J533" s="35">
        <f t="shared" si="90"/>
        <v>173.73599999999999</v>
      </c>
      <c r="K533" s="58"/>
      <c r="L533" s="83">
        <f t="shared" si="91"/>
        <v>99.625356465870027</v>
      </c>
      <c r="M533" s="65"/>
      <c r="N533" s="35">
        <f t="shared" si="92"/>
        <v>0</v>
      </c>
      <c r="O533" s="35">
        <f t="shared" si="93"/>
        <v>0</v>
      </c>
      <c r="P533" s="35">
        <f t="shared" si="94"/>
        <v>0</v>
      </c>
      <c r="Q533" s="58"/>
      <c r="R533" s="35">
        <f t="shared" si="95"/>
        <v>170.63064353412994</v>
      </c>
      <c r="S533" s="66"/>
      <c r="T533" s="89">
        <f t="shared" si="96"/>
        <v>-2.399049627746086E-2</v>
      </c>
      <c r="U533" s="90">
        <f t="shared" si="97"/>
        <v>1.276009503722539</v>
      </c>
    </row>
    <row r="534" spans="1:21">
      <c r="A534" s="74">
        <v>37042</v>
      </c>
      <c r="B534" s="75">
        <v>0</v>
      </c>
      <c r="C534" s="76">
        <v>5.8045228433564189E-3</v>
      </c>
      <c r="D534" s="77">
        <f t="shared" si="98"/>
        <v>1.3930725680759521</v>
      </c>
      <c r="E534" s="35">
        <f t="shared" si="99"/>
        <v>12930.72568075952</v>
      </c>
      <c r="F534" s="117"/>
      <c r="G534" s="58"/>
      <c r="H534" s="77">
        <f t="shared" si="89"/>
        <v>0</v>
      </c>
      <c r="I534" s="58"/>
      <c r="J534" s="35">
        <f t="shared" si="90"/>
        <v>0</v>
      </c>
      <c r="K534" s="58"/>
      <c r="L534" s="83">
        <f t="shared" si="91"/>
        <v>116.09045686712838</v>
      </c>
      <c r="M534" s="65"/>
      <c r="N534" s="35">
        <f t="shared" si="92"/>
        <v>0</v>
      </c>
      <c r="O534" s="35">
        <f t="shared" si="93"/>
        <v>0</v>
      </c>
      <c r="P534" s="35">
        <f t="shared" si="94"/>
        <v>0</v>
      </c>
      <c r="Q534" s="58"/>
      <c r="R534" s="35">
        <f t="shared" si="95"/>
        <v>-116.09045686712838</v>
      </c>
      <c r="S534" s="66"/>
      <c r="T534" s="89">
        <f t="shared" si="96"/>
        <v>-6.9274319240477666E-3</v>
      </c>
      <c r="U534" s="90">
        <f t="shared" si="97"/>
        <v>1.2930725680759521</v>
      </c>
    </row>
    <row r="535" spans="1:21">
      <c r="A535" s="74">
        <v>37043</v>
      </c>
      <c r="B535" s="75">
        <v>1.7780000000000001E-3</v>
      </c>
      <c r="C535" s="76">
        <v>4.5034925235477733E-3</v>
      </c>
      <c r="D535" s="77">
        <f t="shared" si="98"/>
        <v>1.3814635223892391</v>
      </c>
      <c r="E535" s="35">
        <f t="shared" si="99"/>
        <v>12814.635223892392</v>
      </c>
      <c r="F535" s="117"/>
      <c r="G535" s="58"/>
      <c r="H535" s="77">
        <f t="shared" si="89"/>
        <v>35.56</v>
      </c>
      <c r="I535" s="58"/>
      <c r="J535" s="35">
        <f t="shared" si="90"/>
        <v>64.007999999999996</v>
      </c>
      <c r="K535" s="58"/>
      <c r="L535" s="83">
        <f t="shared" si="91"/>
        <v>90.069850470955473</v>
      </c>
      <c r="M535" s="65"/>
      <c r="N535" s="35">
        <f t="shared" si="92"/>
        <v>0</v>
      </c>
      <c r="O535" s="35">
        <f t="shared" si="93"/>
        <v>0</v>
      </c>
      <c r="P535" s="35">
        <f t="shared" si="94"/>
        <v>0</v>
      </c>
      <c r="Q535" s="58"/>
      <c r="R535" s="35">
        <f t="shared" si="95"/>
        <v>9.4981495290445253</v>
      </c>
      <c r="S535" s="66"/>
      <c r="T535" s="89">
        <f t="shared" si="96"/>
        <v>-1.8536477610760826E-2</v>
      </c>
      <c r="U535" s="90">
        <f t="shared" si="97"/>
        <v>1.281463522389239</v>
      </c>
    </row>
    <row r="536" spans="1:21">
      <c r="A536" s="74">
        <v>37044</v>
      </c>
      <c r="B536" s="75">
        <v>0</v>
      </c>
      <c r="C536" s="76">
        <v>5.9235968818866138E-3</v>
      </c>
      <c r="D536" s="77">
        <f t="shared" si="98"/>
        <v>1.3824133373421437</v>
      </c>
      <c r="E536" s="35">
        <f t="shared" si="99"/>
        <v>12824.133373421437</v>
      </c>
      <c r="F536" s="117"/>
      <c r="G536" s="58"/>
      <c r="H536" s="77">
        <f t="shared" si="89"/>
        <v>0</v>
      </c>
      <c r="I536" s="58"/>
      <c r="J536" s="35">
        <f t="shared" si="90"/>
        <v>0</v>
      </c>
      <c r="K536" s="58"/>
      <c r="L536" s="83">
        <f t="shared" si="91"/>
        <v>118.47193763773228</v>
      </c>
      <c r="M536" s="65"/>
      <c r="N536" s="35">
        <f t="shared" si="92"/>
        <v>0</v>
      </c>
      <c r="O536" s="35">
        <f t="shared" si="93"/>
        <v>0</v>
      </c>
      <c r="P536" s="35">
        <f t="shared" si="94"/>
        <v>0</v>
      </c>
      <c r="Q536" s="58"/>
      <c r="R536" s="35">
        <f t="shared" si="95"/>
        <v>-118.47193763773228</v>
      </c>
      <c r="S536" s="66"/>
      <c r="T536" s="89">
        <f t="shared" si="96"/>
        <v>-1.7586662657856245E-2</v>
      </c>
      <c r="U536" s="90">
        <f t="shared" si="97"/>
        <v>1.2824133373421436</v>
      </c>
    </row>
    <row r="537" spans="1:21">
      <c r="A537" s="74">
        <v>37045</v>
      </c>
      <c r="B537" s="75">
        <v>0</v>
      </c>
      <c r="C537" s="76">
        <v>6.1805685061023397E-3</v>
      </c>
      <c r="D537" s="77">
        <f t="shared" si="98"/>
        <v>1.3705661435783705</v>
      </c>
      <c r="E537" s="35">
        <f t="shared" si="99"/>
        <v>12705.661435783704</v>
      </c>
      <c r="F537" s="117"/>
      <c r="G537" s="58"/>
      <c r="H537" s="77">
        <f t="shared" si="89"/>
        <v>0</v>
      </c>
      <c r="I537" s="58"/>
      <c r="J537" s="35">
        <f t="shared" si="90"/>
        <v>0</v>
      </c>
      <c r="K537" s="58"/>
      <c r="L537" s="83">
        <f t="shared" si="91"/>
        <v>123.61137012204679</v>
      </c>
      <c r="M537" s="65"/>
      <c r="N537" s="35">
        <f t="shared" si="92"/>
        <v>0</v>
      </c>
      <c r="O537" s="35">
        <f t="shared" si="93"/>
        <v>0</v>
      </c>
      <c r="P537" s="35">
        <f t="shared" si="94"/>
        <v>0</v>
      </c>
      <c r="Q537" s="58"/>
      <c r="R537" s="35">
        <f t="shared" si="95"/>
        <v>-123.61137012204679</v>
      </c>
      <c r="S537" s="66"/>
      <c r="T537" s="89">
        <f t="shared" si="96"/>
        <v>-2.9433856421629434E-2</v>
      </c>
      <c r="U537" s="90">
        <f t="shared" si="97"/>
        <v>1.2705661435783704</v>
      </c>
    </row>
    <row r="538" spans="1:21">
      <c r="A538" s="74">
        <v>37046</v>
      </c>
      <c r="B538" s="75">
        <v>0</v>
      </c>
      <c r="C538" s="76">
        <v>6.6354625443265447E-3</v>
      </c>
      <c r="D538" s="77">
        <f t="shared" si="98"/>
        <v>1.3582050065661657</v>
      </c>
      <c r="E538" s="35">
        <f t="shared" si="99"/>
        <v>12582.050065661657</v>
      </c>
      <c r="F538" s="117"/>
      <c r="G538" s="58"/>
      <c r="H538" s="77">
        <f t="shared" si="89"/>
        <v>0</v>
      </c>
      <c r="I538" s="58"/>
      <c r="J538" s="35">
        <f t="shared" si="90"/>
        <v>0</v>
      </c>
      <c r="K538" s="58"/>
      <c r="L538" s="83">
        <f t="shared" si="91"/>
        <v>132.7092508865309</v>
      </c>
      <c r="M538" s="65"/>
      <c r="N538" s="35">
        <f t="shared" si="92"/>
        <v>0</v>
      </c>
      <c r="O538" s="35">
        <f t="shared" si="93"/>
        <v>0</v>
      </c>
      <c r="P538" s="35">
        <f t="shared" si="94"/>
        <v>0</v>
      </c>
      <c r="Q538" s="58"/>
      <c r="R538" s="35">
        <f t="shared" si="95"/>
        <v>-132.7092508865309</v>
      </c>
      <c r="S538" s="66"/>
      <c r="T538" s="89">
        <f t="shared" si="96"/>
        <v>-4.1794993433834193E-2</v>
      </c>
      <c r="U538" s="90">
        <f t="shared" si="97"/>
        <v>1.2582050065661656</v>
      </c>
    </row>
    <row r="539" spans="1:21">
      <c r="A539" s="74">
        <v>37047</v>
      </c>
      <c r="B539" s="75">
        <v>1.1937999999999999E-2</v>
      </c>
      <c r="C539" s="76">
        <v>6.627631711466948E-3</v>
      </c>
      <c r="D539" s="77">
        <f t="shared" si="98"/>
        <v>1.3449340814775126</v>
      </c>
      <c r="E539" s="35">
        <f t="shared" si="99"/>
        <v>12449.340814775125</v>
      </c>
      <c r="F539" s="117"/>
      <c r="G539" s="58"/>
      <c r="H539" s="77">
        <f t="shared" si="89"/>
        <v>238.76</v>
      </c>
      <c r="I539" s="58"/>
      <c r="J539" s="35">
        <f t="shared" si="90"/>
        <v>429.76799999999986</v>
      </c>
      <c r="K539" s="58"/>
      <c r="L539" s="83">
        <f t="shared" si="91"/>
        <v>132.55263422933896</v>
      </c>
      <c r="M539" s="65"/>
      <c r="N539" s="35">
        <f t="shared" si="92"/>
        <v>0</v>
      </c>
      <c r="O539" s="35">
        <f t="shared" si="93"/>
        <v>0</v>
      </c>
      <c r="P539" s="35">
        <f t="shared" si="94"/>
        <v>0</v>
      </c>
      <c r="Q539" s="58"/>
      <c r="R539" s="35">
        <f t="shared" si="95"/>
        <v>535.9753657706608</v>
      </c>
      <c r="S539" s="66"/>
      <c r="T539" s="89">
        <f t="shared" si="96"/>
        <v>-5.5065918522487323E-2</v>
      </c>
      <c r="U539" s="90">
        <f t="shared" si="97"/>
        <v>1.2449340814775125</v>
      </c>
    </row>
    <row r="540" spans="1:21">
      <c r="A540" s="74">
        <v>37048</v>
      </c>
      <c r="B540" s="75">
        <v>6.3499999999999997E-3</v>
      </c>
      <c r="C540" s="76">
        <v>5.7888018273483492E-3</v>
      </c>
      <c r="D540" s="77">
        <f t="shared" si="98"/>
        <v>1.3985316180545786</v>
      </c>
      <c r="E540" s="35">
        <f t="shared" si="99"/>
        <v>12985.316180545786</v>
      </c>
      <c r="F540" s="117"/>
      <c r="G540" s="58"/>
      <c r="H540" s="77">
        <f t="shared" si="89"/>
        <v>127</v>
      </c>
      <c r="I540" s="58"/>
      <c r="J540" s="35">
        <f t="shared" si="90"/>
        <v>228.6</v>
      </c>
      <c r="K540" s="58"/>
      <c r="L540" s="83">
        <f t="shared" si="91"/>
        <v>115.77603654696698</v>
      </c>
      <c r="M540" s="65"/>
      <c r="N540" s="35">
        <f t="shared" si="92"/>
        <v>0</v>
      </c>
      <c r="O540" s="35">
        <f t="shared" si="93"/>
        <v>0</v>
      </c>
      <c r="P540" s="35">
        <f t="shared" si="94"/>
        <v>0</v>
      </c>
      <c r="Q540" s="58"/>
      <c r="R540" s="35">
        <f t="shared" si="95"/>
        <v>239.82396345303306</v>
      </c>
      <c r="S540" s="66"/>
      <c r="T540" s="89">
        <f t="shared" si="96"/>
        <v>-1.4683819454213154E-3</v>
      </c>
      <c r="U540" s="90">
        <f t="shared" si="97"/>
        <v>1.2985316180545785</v>
      </c>
    </row>
    <row r="541" spans="1:21">
      <c r="A541" s="74">
        <v>37049</v>
      </c>
      <c r="B541" s="75">
        <v>2.5399999999999999E-4</v>
      </c>
      <c r="C541" s="76">
        <v>5.5249217604293735E-3</v>
      </c>
      <c r="D541" s="77">
        <f t="shared" si="98"/>
        <v>1.4112570071999408</v>
      </c>
      <c r="E541" s="35">
        <f t="shared" si="99"/>
        <v>13225.140143998819</v>
      </c>
      <c r="F541" s="117"/>
      <c r="G541" s="58"/>
      <c r="H541" s="77">
        <f t="shared" si="89"/>
        <v>5.08</v>
      </c>
      <c r="I541" s="58"/>
      <c r="J541" s="35">
        <f t="shared" si="90"/>
        <v>9.1439999999999984</v>
      </c>
      <c r="K541" s="58"/>
      <c r="L541" s="83">
        <f t="shared" si="91"/>
        <v>110.49843520858747</v>
      </c>
      <c r="M541" s="65"/>
      <c r="N541" s="35">
        <f t="shared" si="92"/>
        <v>0</v>
      </c>
      <c r="O541" s="35">
        <f t="shared" si="93"/>
        <v>0</v>
      </c>
      <c r="P541" s="35">
        <f t="shared" si="94"/>
        <v>0</v>
      </c>
      <c r="Q541" s="58"/>
      <c r="R541" s="35">
        <f t="shared" si="95"/>
        <v>-96.274435208587462</v>
      </c>
      <c r="S541" s="66"/>
      <c r="T541" s="89">
        <f t="shared" si="96"/>
        <v>1.1257007199940938E-2</v>
      </c>
      <c r="U541" s="90">
        <f t="shared" si="97"/>
        <v>1.3112570071999408</v>
      </c>
    </row>
    <row r="542" spans="1:21">
      <c r="A542" s="74">
        <v>37050</v>
      </c>
      <c r="B542" s="75">
        <v>1.524E-3</v>
      </c>
      <c r="C542" s="76">
        <v>5.8096857370786483E-3</v>
      </c>
      <c r="D542" s="77">
        <f t="shared" si="98"/>
        <v>1.4064432854395117</v>
      </c>
      <c r="E542" s="35">
        <f t="shared" si="99"/>
        <v>13128.86570879023</v>
      </c>
      <c r="F542" s="117"/>
      <c r="G542" s="58"/>
      <c r="H542" s="77">
        <f t="shared" si="89"/>
        <v>30.48</v>
      </c>
      <c r="I542" s="58"/>
      <c r="J542" s="35">
        <f t="shared" si="90"/>
        <v>54.863999999999997</v>
      </c>
      <c r="K542" s="58"/>
      <c r="L542" s="83">
        <f t="shared" si="91"/>
        <v>116.19371474157296</v>
      </c>
      <c r="M542" s="65"/>
      <c r="N542" s="35">
        <f t="shared" si="92"/>
        <v>0</v>
      </c>
      <c r="O542" s="35">
        <f t="shared" si="93"/>
        <v>0</v>
      </c>
      <c r="P542" s="35">
        <f t="shared" si="94"/>
        <v>0</v>
      </c>
      <c r="Q542" s="58"/>
      <c r="R542" s="35">
        <f t="shared" si="95"/>
        <v>-30.849714741572967</v>
      </c>
      <c r="S542" s="66"/>
      <c r="T542" s="89">
        <f t="shared" si="96"/>
        <v>6.4432854395117811E-3</v>
      </c>
      <c r="U542" s="90">
        <f t="shared" si="97"/>
        <v>1.3064432854395116</v>
      </c>
    </row>
    <row r="543" spans="1:21">
      <c r="A543" s="74">
        <v>37051</v>
      </c>
      <c r="B543" s="75">
        <v>1.2954E-2</v>
      </c>
      <c r="C543" s="76">
        <v>5.2024778729459365E-3</v>
      </c>
      <c r="D543" s="77">
        <f t="shared" si="98"/>
        <v>1.4049007997024328</v>
      </c>
      <c r="E543" s="35">
        <f t="shared" si="99"/>
        <v>13098.015994048657</v>
      </c>
      <c r="F543" s="117"/>
      <c r="G543" s="58"/>
      <c r="H543" s="77">
        <f t="shared" si="89"/>
        <v>259.08</v>
      </c>
      <c r="I543" s="58"/>
      <c r="J543" s="35">
        <f t="shared" si="90"/>
        <v>466.34399999999994</v>
      </c>
      <c r="K543" s="58"/>
      <c r="L543" s="83">
        <f t="shared" si="91"/>
        <v>104.04955745891873</v>
      </c>
      <c r="M543" s="65"/>
      <c r="N543" s="35">
        <f t="shared" si="92"/>
        <v>0</v>
      </c>
      <c r="O543" s="35">
        <f t="shared" si="93"/>
        <v>0</v>
      </c>
      <c r="P543" s="35">
        <f t="shared" si="94"/>
        <v>0</v>
      </c>
      <c r="Q543" s="58"/>
      <c r="R543" s="35">
        <f t="shared" si="95"/>
        <v>621.37444254108129</v>
      </c>
      <c r="S543" s="66"/>
      <c r="T543" s="89">
        <f t="shared" si="96"/>
        <v>4.9007997024328454E-3</v>
      </c>
      <c r="U543" s="90">
        <f t="shared" si="97"/>
        <v>1.3049007997024327</v>
      </c>
    </row>
    <row r="544" spans="1:21">
      <c r="A544" s="74">
        <v>37052</v>
      </c>
      <c r="B544" s="75">
        <v>2.7686000000000002E-2</v>
      </c>
      <c r="C544" s="76">
        <v>4.0388787092836085E-3</v>
      </c>
      <c r="D544" s="77">
        <f t="shared" si="98"/>
        <v>1.435969521829487</v>
      </c>
      <c r="E544" s="35">
        <f t="shared" si="99"/>
        <v>13719.390436589738</v>
      </c>
      <c r="F544" s="117"/>
      <c r="G544" s="58"/>
      <c r="H544" s="77">
        <f t="shared" si="89"/>
        <v>553.72</v>
      </c>
      <c r="I544" s="58"/>
      <c r="J544" s="35">
        <f t="shared" si="90"/>
        <v>996.69600000000003</v>
      </c>
      <c r="K544" s="58"/>
      <c r="L544" s="83">
        <f t="shared" si="91"/>
        <v>80.777574185672165</v>
      </c>
      <c r="M544" s="65"/>
      <c r="N544" s="35">
        <f t="shared" si="92"/>
        <v>0</v>
      </c>
      <c r="O544" s="35">
        <f t="shared" si="93"/>
        <v>0</v>
      </c>
      <c r="P544" s="35">
        <f t="shared" si="94"/>
        <v>0</v>
      </c>
      <c r="Q544" s="58"/>
      <c r="R544" s="35">
        <f t="shared" si="95"/>
        <v>1469.638425814328</v>
      </c>
      <c r="S544" s="66"/>
      <c r="T544" s="89">
        <f t="shared" si="96"/>
        <v>3.5969521829487094E-2</v>
      </c>
      <c r="U544" s="90">
        <f t="shared" si="97"/>
        <v>1.3359695218294869</v>
      </c>
    </row>
    <row r="545" spans="1:21">
      <c r="A545" s="74">
        <v>37053</v>
      </c>
      <c r="B545" s="75">
        <v>1.6256E-2</v>
      </c>
      <c r="C545" s="76">
        <v>4.8858290086448734E-3</v>
      </c>
      <c r="D545" s="77">
        <f t="shared" si="98"/>
        <v>1.5094514431202033</v>
      </c>
      <c r="E545" s="35">
        <f t="shared" si="99"/>
        <v>15189.028862404066</v>
      </c>
      <c r="F545" s="117"/>
      <c r="G545" s="58"/>
      <c r="H545" s="77">
        <f t="shared" si="89"/>
        <v>325.12</v>
      </c>
      <c r="I545" s="58"/>
      <c r="J545" s="35">
        <f t="shared" si="90"/>
        <v>585.21599999999989</v>
      </c>
      <c r="K545" s="58"/>
      <c r="L545" s="83">
        <f t="shared" si="91"/>
        <v>97.716580172897466</v>
      </c>
      <c r="M545" s="65"/>
      <c r="N545" s="35">
        <f t="shared" si="92"/>
        <v>140.65993840530868</v>
      </c>
      <c r="O545" s="35">
        <f t="shared" si="93"/>
        <v>189.0288624040659</v>
      </c>
      <c r="P545" s="35">
        <f t="shared" si="94"/>
        <v>140.65993840530868</v>
      </c>
      <c r="Q545" s="58"/>
      <c r="R545" s="35">
        <f t="shared" si="95"/>
        <v>671.95948142179373</v>
      </c>
      <c r="S545" s="66"/>
      <c r="T545" s="89">
        <f t="shared" si="96"/>
        <v>0.10945144312020338</v>
      </c>
      <c r="U545" s="90">
        <f t="shared" si="97"/>
        <v>1.4094514431202032</v>
      </c>
    </row>
    <row r="546" spans="1:21">
      <c r="A546" s="74">
        <v>37054</v>
      </c>
      <c r="B546" s="75">
        <v>2.6415999999999999E-2</v>
      </c>
      <c r="C546" s="76">
        <v>4.3565519397578681E-3</v>
      </c>
      <c r="D546" s="77">
        <f t="shared" si="98"/>
        <v>1.5430494171912932</v>
      </c>
      <c r="E546" s="35">
        <f t="shared" si="99"/>
        <v>15860.98834382586</v>
      </c>
      <c r="F546" s="117"/>
      <c r="G546" s="58"/>
      <c r="H546" s="77">
        <f t="shared" si="89"/>
        <v>528.31999999999994</v>
      </c>
      <c r="I546" s="58"/>
      <c r="J546" s="35">
        <f t="shared" si="90"/>
        <v>950.97599999999989</v>
      </c>
      <c r="K546" s="58"/>
      <c r="L546" s="83">
        <f t="shared" si="91"/>
        <v>87.131038795157366</v>
      </c>
      <c r="M546" s="65"/>
      <c r="N546" s="35">
        <f t="shared" si="92"/>
        <v>1367.3325413723842</v>
      </c>
      <c r="O546" s="35">
        <f t="shared" si="93"/>
        <v>860.98834382586369</v>
      </c>
      <c r="P546" s="35">
        <f t="shared" si="94"/>
        <v>860.98834382586369</v>
      </c>
      <c r="Q546" s="58"/>
      <c r="R546" s="35">
        <f t="shared" si="95"/>
        <v>531.17661737897879</v>
      </c>
      <c r="S546" s="66"/>
      <c r="T546" s="89">
        <f t="shared" si="96"/>
        <v>0.14304941719129327</v>
      </c>
      <c r="U546" s="90">
        <f t="shared" si="97"/>
        <v>1.4430494171912931</v>
      </c>
    </row>
    <row r="547" spans="1:21">
      <c r="A547" s="74">
        <v>37055</v>
      </c>
      <c r="B547" s="75">
        <v>0</v>
      </c>
      <c r="C547" s="76">
        <v>5.146426029169076E-3</v>
      </c>
      <c r="D547" s="77">
        <f t="shared" si="98"/>
        <v>1.569608248060242</v>
      </c>
      <c r="E547" s="35">
        <f t="shared" si="99"/>
        <v>16392.164961204839</v>
      </c>
      <c r="F547" s="117"/>
      <c r="G547" s="58"/>
      <c r="H547" s="77">
        <f t="shared" si="89"/>
        <v>0</v>
      </c>
      <c r="I547" s="58"/>
      <c r="J547" s="35">
        <f t="shared" si="90"/>
        <v>0</v>
      </c>
      <c r="K547" s="58"/>
      <c r="L547" s="83">
        <f t="shared" si="91"/>
        <v>102.92852058338151</v>
      </c>
      <c r="M547" s="65"/>
      <c r="N547" s="35">
        <f t="shared" si="92"/>
        <v>2811.3459457691542</v>
      </c>
      <c r="O547" s="35">
        <f t="shared" si="93"/>
        <v>1392.1649612048404</v>
      </c>
      <c r="P547" s="35">
        <f t="shared" si="94"/>
        <v>1392.1649612048404</v>
      </c>
      <c r="Q547" s="58"/>
      <c r="R547" s="35">
        <f t="shared" si="95"/>
        <v>-1495.0934817882219</v>
      </c>
      <c r="S547" s="66"/>
      <c r="T547" s="89">
        <f t="shared" si="96"/>
        <v>0.16960824806024211</v>
      </c>
      <c r="U547" s="90">
        <f t="shared" si="97"/>
        <v>1.4696082480602419</v>
      </c>
    </row>
    <row r="548" spans="1:21">
      <c r="A548" s="74">
        <v>37056</v>
      </c>
      <c r="B548" s="75">
        <v>1.1684E-2</v>
      </c>
      <c r="C548" s="76">
        <v>5.5931475789442412E-3</v>
      </c>
      <c r="D548" s="77">
        <f t="shared" si="98"/>
        <v>1.4948535739708309</v>
      </c>
      <c r="E548" s="35">
        <f t="shared" si="99"/>
        <v>14897.071479416616</v>
      </c>
      <c r="F548" s="117"/>
      <c r="G548" s="58"/>
      <c r="H548" s="77">
        <f t="shared" si="89"/>
        <v>233.68</v>
      </c>
      <c r="I548" s="58"/>
      <c r="J548" s="35">
        <f t="shared" si="90"/>
        <v>420.62400000000002</v>
      </c>
      <c r="K548" s="58"/>
      <c r="L548" s="83">
        <f t="shared" si="91"/>
        <v>111.86295157888482</v>
      </c>
      <c r="M548" s="65"/>
      <c r="N548" s="35">
        <f t="shared" si="92"/>
        <v>0</v>
      </c>
      <c r="O548" s="35">
        <f t="shared" si="93"/>
        <v>0</v>
      </c>
      <c r="P548" s="35">
        <f t="shared" si="94"/>
        <v>0</v>
      </c>
      <c r="Q548" s="58"/>
      <c r="R548" s="35">
        <f t="shared" si="95"/>
        <v>542.44104842111528</v>
      </c>
      <c r="S548" s="66"/>
      <c r="T548" s="89">
        <f t="shared" si="96"/>
        <v>9.485357397083094E-2</v>
      </c>
      <c r="U548" s="90">
        <f t="shared" si="97"/>
        <v>1.3948535739708308</v>
      </c>
    </row>
    <row r="549" spans="1:21">
      <c r="A549" s="74">
        <v>37057</v>
      </c>
      <c r="B549" s="75">
        <v>0</v>
      </c>
      <c r="C549" s="76">
        <v>6.3938912970185014E-3</v>
      </c>
      <c r="D549" s="77">
        <f t="shared" si="98"/>
        <v>1.5219756263918864</v>
      </c>
      <c r="E549" s="35">
        <f t="shared" si="99"/>
        <v>15439.512527837731</v>
      </c>
      <c r="F549" s="117"/>
      <c r="G549" s="58"/>
      <c r="H549" s="77">
        <f t="shared" si="89"/>
        <v>0</v>
      </c>
      <c r="I549" s="58"/>
      <c r="J549" s="35">
        <f t="shared" si="90"/>
        <v>0</v>
      </c>
      <c r="K549" s="58"/>
      <c r="L549" s="83">
        <f t="shared" si="91"/>
        <v>127.87782594037003</v>
      </c>
      <c r="M549" s="65"/>
      <c r="N549" s="35">
        <f t="shared" si="92"/>
        <v>498.69513312774114</v>
      </c>
      <c r="O549" s="35">
        <f t="shared" si="93"/>
        <v>439.51252783772878</v>
      </c>
      <c r="P549" s="35">
        <f t="shared" si="94"/>
        <v>439.51252783772878</v>
      </c>
      <c r="Q549" s="58"/>
      <c r="R549" s="35">
        <f t="shared" si="95"/>
        <v>-567.39035377809887</v>
      </c>
      <c r="S549" s="66"/>
      <c r="T549" s="89">
        <f t="shared" si="96"/>
        <v>0.12197562639188653</v>
      </c>
      <c r="U549" s="90">
        <f t="shared" si="97"/>
        <v>1.4219756263918863</v>
      </c>
    </row>
    <row r="550" spans="1:21">
      <c r="A550" s="74">
        <v>37058</v>
      </c>
      <c r="B550" s="75">
        <v>0</v>
      </c>
      <c r="C550" s="76">
        <v>6.010269400923406E-3</v>
      </c>
      <c r="D550" s="77">
        <f t="shared" si="98"/>
        <v>1.4936061087029815</v>
      </c>
      <c r="E550" s="35">
        <f t="shared" si="99"/>
        <v>14872.122174059632</v>
      </c>
      <c r="F550" s="117"/>
      <c r="G550" s="58"/>
      <c r="H550" s="77">
        <f t="shared" si="89"/>
        <v>0</v>
      </c>
      <c r="I550" s="58"/>
      <c r="J550" s="35">
        <f t="shared" si="90"/>
        <v>0</v>
      </c>
      <c r="K550" s="58"/>
      <c r="L550" s="83">
        <f t="shared" si="91"/>
        <v>120.20538801846811</v>
      </c>
      <c r="M550" s="65"/>
      <c r="N550" s="35">
        <f t="shared" si="92"/>
        <v>0</v>
      </c>
      <c r="O550" s="35">
        <f t="shared" si="93"/>
        <v>0</v>
      </c>
      <c r="P550" s="35">
        <f t="shared" si="94"/>
        <v>0</v>
      </c>
      <c r="Q550" s="58"/>
      <c r="R550" s="35">
        <f t="shared" si="95"/>
        <v>-120.20538801846811</v>
      </c>
      <c r="S550" s="66"/>
      <c r="T550" s="89">
        <f t="shared" si="96"/>
        <v>9.3606108702981583E-2</v>
      </c>
      <c r="U550" s="90">
        <f t="shared" si="97"/>
        <v>1.3936061087029814</v>
      </c>
    </row>
    <row r="551" spans="1:21">
      <c r="A551" s="74">
        <v>37059</v>
      </c>
      <c r="B551" s="75">
        <v>0</v>
      </c>
      <c r="C551" s="76">
        <v>6.163931367929895E-3</v>
      </c>
      <c r="D551" s="77">
        <f t="shared" si="98"/>
        <v>1.4875958393020581</v>
      </c>
      <c r="E551" s="35">
        <f t="shared" si="99"/>
        <v>14751.916786041164</v>
      </c>
      <c r="F551" s="117"/>
      <c r="G551" s="58"/>
      <c r="H551" s="77">
        <f t="shared" si="89"/>
        <v>0</v>
      </c>
      <c r="I551" s="58"/>
      <c r="J551" s="35">
        <f t="shared" si="90"/>
        <v>0</v>
      </c>
      <c r="K551" s="58"/>
      <c r="L551" s="83">
        <f t="shared" si="91"/>
        <v>123.2786273585979</v>
      </c>
      <c r="M551" s="65"/>
      <c r="N551" s="35">
        <f t="shared" si="92"/>
        <v>0</v>
      </c>
      <c r="O551" s="35">
        <f t="shared" si="93"/>
        <v>0</v>
      </c>
      <c r="P551" s="35">
        <f t="shared" si="94"/>
        <v>0</v>
      </c>
      <c r="Q551" s="58"/>
      <c r="R551" s="35">
        <f t="shared" si="95"/>
        <v>-123.2786273585979</v>
      </c>
      <c r="S551" s="66"/>
      <c r="T551" s="89">
        <f t="shared" si="96"/>
        <v>8.7595839302058165E-2</v>
      </c>
      <c r="U551" s="90">
        <f t="shared" si="97"/>
        <v>1.387595839302058</v>
      </c>
    </row>
    <row r="552" spans="1:21">
      <c r="A552" s="74">
        <v>37060</v>
      </c>
      <c r="B552" s="75">
        <v>3.5560000000000001E-3</v>
      </c>
      <c r="C552" s="76">
        <v>5.713531990049924E-3</v>
      </c>
      <c r="D552" s="77">
        <f t="shared" si="98"/>
        <v>1.4814319079341283</v>
      </c>
      <c r="E552" s="35">
        <f t="shared" si="99"/>
        <v>14628.638158682566</v>
      </c>
      <c r="F552" s="117"/>
      <c r="G552" s="58"/>
      <c r="H552" s="77">
        <f t="shared" si="89"/>
        <v>71.12</v>
      </c>
      <c r="I552" s="58"/>
      <c r="J552" s="35">
        <f t="shared" si="90"/>
        <v>128.01599999999999</v>
      </c>
      <c r="K552" s="58"/>
      <c r="L552" s="83">
        <f t="shared" si="91"/>
        <v>114.27063980099848</v>
      </c>
      <c r="M552" s="65"/>
      <c r="N552" s="35">
        <f t="shared" si="92"/>
        <v>0</v>
      </c>
      <c r="O552" s="35">
        <f t="shared" si="93"/>
        <v>0</v>
      </c>
      <c r="P552" s="35">
        <f t="shared" si="94"/>
        <v>0</v>
      </c>
      <c r="Q552" s="58"/>
      <c r="R552" s="35">
        <f t="shared" si="95"/>
        <v>84.865360199001515</v>
      </c>
      <c r="S552" s="66"/>
      <c r="T552" s="89">
        <f t="shared" si="96"/>
        <v>8.1431907934128356E-2</v>
      </c>
      <c r="U552" s="90">
        <f t="shared" si="97"/>
        <v>1.3814319079341282</v>
      </c>
    </row>
    <row r="553" spans="1:21">
      <c r="A553" s="74">
        <v>37061</v>
      </c>
      <c r="B553" s="75">
        <v>0</v>
      </c>
      <c r="C553" s="76">
        <v>6.3905194542336844E-3</v>
      </c>
      <c r="D553" s="77">
        <f t="shared" si="98"/>
        <v>1.4856751759440783</v>
      </c>
      <c r="E553" s="35">
        <f t="shared" si="99"/>
        <v>14713.503518881567</v>
      </c>
      <c r="F553" s="117"/>
      <c r="G553" s="58"/>
      <c r="H553" s="77">
        <f t="shared" si="89"/>
        <v>0</v>
      </c>
      <c r="I553" s="58"/>
      <c r="J553" s="35">
        <f t="shared" si="90"/>
        <v>0</v>
      </c>
      <c r="K553" s="58"/>
      <c r="L553" s="83">
        <f t="shared" si="91"/>
        <v>127.81038908467369</v>
      </c>
      <c r="M553" s="65"/>
      <c r="N553" s="35">
        <f t="shared" si="92"/>
        <v>0</v>
      </c>
      <c r="O553" s="35">
        <f t="shared" si="93"/>
        <v>0</v>
      </c>
      <c r="P553" s="35">
        <f t="shared" si="94"/>
        <v>0</v>
      </c>
      <c r="Q553" s="58"/>
      <c r="R553" s="35">
        <f t="shared" si="95"/>
        <v>-127.81038908467369</v>
      </c>
      <c r="S553" s="66"/>
      <c r="T553" s="89">
        <f t="shared" si="96"/>
        <v>8.5675175944078363E-2</v>
      </c>
      <c r="U553" s="90">
        <f t="shared" si="97"/>
        <v>1.3856751759440782</v>
      </c>
    </row>
    <row r="554" spans="1:21">
      <c r="A554" s="74">
        <v>37062</v>
      </c>
      <c r="B554" s="75">
        <v>2.032E-3</v>
      </c>
      <c r="C554" s="76">
        <v>6.2759122296783395E-3</v>
      </c>
      <c r="D554" s="77">
        <f t="shared" si="98"/>
        <v>1.4792846564898445</v>
      </c>
      <c r="E554" s="35">
        <f t="shared" si="99"/>
        <v>14585.693129796893</v>
      </c>
      <c r="F554" s="117"/>
      <c r="G554" s="58"/>
      <c r="H554" s="77">
        <f t="shared" si="89"/>
        <v>40.64</v>
      </c>
      <c r="I554" s="58"/>
      <c r="J554" s="35">
        <f t="shared" si="90"/>
        <v>73.151999999999987</v>
      </c>
      <c r="K554" s="58"/>
      <c r="L554" s="83">
        <f t="shared" si="91"/>
        <v>125.51824459356679</v>
      </c>
      <c r="M554" s="65"/>
      <c r="N554" s="35">
        <f t="shared" si="92"/>
        <v>0</v>
      </c>
      <c r="O554" s="35">
        <f t="shared" si="93"/>
        <v>0</v>
      </c>
      <c r="P554" s="35">
        <f t="shared" si="94"/>
        <v>0</v>
      </c>
      <c r="Q554" s="58"/>
      <c r="R554" s="35">
        <f t="shared" si="95"/>
        <v>-11.726244593566804</v>
      </c>
      <c r="S554" s="66"/>
      <c r="T554" s="89">
        <f t="shared" si="96"/>
        <v>7.9284656489844618E-2</v>
      </c>
      <c r="U554" s="90">
        <f t="shared" si="97"/>
        <v>1.3792846564898444</v>
      </c>
    </row>
    <row r="555" spans="1:21">
      <c r="A555" s="74">
        <v>37063</v>
      </c>
      <c r="B555" s="75">
        <v>1.016E-3</v>
      </c>
      <c r="C555" s="76">
        <v>5.9552020947348325E-3</v>
      </c>
      <c r="D555" s="77">
        <f t="shared" si="98"/>
        <v>1.4786983442601664</v>
      </c>
      <c r="E555" s="35">
        <f t="shared" si="99"/>
        <v>14573.966885203326</v>
      </c>
      <c r="F555" s="117"/>
      <c r="G555" s="58"/>
      <c r="H555" s="77">
        <f t="shared" si="89"/>
        <v>20.32</v>
      </c>
      <c r="I555" s="58"/>
      <c r="J555" s="35">
        <f t="shared" si="90"/>
        <v>36.575999999999993</v>
      </c>
      <c r="K555" s="58"/>
      <c r="L555" s="83">
        <f t="shared" si="91"/>
        <v>119.10404189469665</v>
      </c>
      <c r="M555" s="65"/>
      <c r="N555" s="35">
        <f t="shared" si="92"/>
        <v>0</v>
      </c>
      <c r="O555" s="35">
        <f t="shared" si="93"/>
        <v>0</v>
      </c>
      <c r="P555" s="35">
        <f t="shared" si="94"/>
        <v>0</v>
      </c>
      <c r="Q555" s="58"/>
      <c r="R555" s="35">
        <f t="shared" si="95"/>
        <v>-62.208041894696656</v>
      </c>
      <c r="S555" s="66"/>
      <c r="T555" s="89">
        <f t="shared" si="96"/>
        <v>7.8698344260166531E-2</v>
      </c>
      <c r="U555" s="90">
        <f t="shared" si="97"/>
        <v>1.3786983442601664</v>
      </c>
    </row>
    <row r="556" spans="1:21">
      <c r="A556" s="74">
        <v>37064</v>
      </c>
      <c r="B556" s="75">
        <v>1.651E-2</v>
      </c>
      <c r="C556" s="76">
        <v>4.8061560342988509E-3</v>
      </c>
      <c r="D556" s="77">
        <f t="shared" si="98"/>
        <v>1.4755879421654314</v>
      </c>
      <c r="E556" s="35">
        <f t="shared" si="99"/>
        <v>14511.758843308629</v>
      </c>
      <c r="F556" s="117"/>
      <c r="G556" s="58"/>
      <c r="H556" s="77">
        <f t="shared" si="89"/>
        <v>330.2</v>
      </c>
      <c r="I556" s="58"/>
      <c r="J556" s="35">
        <f t="shared" si="90"/>
        <v>594.36</v>
      </c>
      <c r="K556" s="58"/>
      <c r="L556" s="83">
        <f t="shared" si="91"/>
        <v>96.123120685977014</v>
      </c>
      <c r="M556" s="65"/>
      <c r="N556" s="35">
        <f t="shared" si="92"/>
        <v>0</v>
      </c>
      <c r="O556" s="35">
        <f t="shared" si="93"/>
        <v>0</v>
      </c>
      <c r="P556" s="35">
        <f t="shared" si="94"/>
        <v>0</v>
      </c>
      <c r="Q556" s="58"/>
      <c r="R556" s="35">
        <f t="shared" si="95"/>
        <v>828.43687931402292</v>
      </c>
      <c r="S556" s="66"/>
      <c r="T556" s="89">
        <f t="shared" si="96"/>
        <v>7.5587942165431521E-2</v>
      </c>
      <c r="U556" s="90">
        <f t="shared" si="97"/>
        <v>1.3755879421654313</v>
      </c>
    </row>
    <row r="557" spans="1:21">
      <c r="A557" s="74">
        <v>37065</v>
      </c>
      <c r="B557" s="75">
        <v>2.6162000000000001E-2</v>
      </c>
      <c r="C557" s="76">
        <v>4.4662877093714628E-3</v>
      </c>
      <c r="D557" s="77">
        <f t="shared" si="98"/>
        <v>1.5170097861311325</v>
      </c>
      <c r="E557" s="35">
        <f t="shared" si="99"/>
        <v>15340.195722622651</v>
      </c>
      <c r="F557" s="117"/>
      <c r="G557" s="58"/>
      <c r="H557" s="77">
        <f t="shared" si="89"/>
        <v>523.24</v>
      </c>
      <c r="I557" s="58"/>
      <c r="J557" s="35">
        <f t="shared" si="90"/>
        <v>941.83200000000011</v>
      </c>
      <c r="K557" s="58"/>
      <c r="L557" s="83">
        <f t="shared" si="91"/>
        <v>89.325754187429254</v>
      </c>
      <c r="M557" s="65"/>
      <c r="N557" s="35">
        <f t="shared" si="92"/>
        <v>339.6029976219491</v>
      </c>
      <c r="O557" s="35">
        <f t="shared" si="93"/>
        <v>340.19572262264933</v>
      </c>
      <c r="P557" s="35">
        <f t="shared" si="94"/>
        <v>339.6029976219491</v>
      </c>
      <c r="Q557" s="58"/>
      <c r="R557" s="35">
        <f t="shared" si="95"/>
        <v>1036.1432481906218</v>
      </c>
      <c r="S557" s="66"/>
      <c r="T557" s="89">
        <f t="shared" si="96"/>
        <v>0.11700978613113255</v>
      </c>
      <c r="U557" s="90">
        <f t="shared" si="97"/>
        <v>1.4170097861311324</v>
      </c>
    </row>
    <row r="558" spans="1:21">
      <c r="A558" s="74">
        <v>37066</v>
      </c>
      <c r="B558" s="75">
        <v>2.5399999999999999E-4</v>
      </c>
      <c r="C558" s="76">
        <v>5.7770472165950652E-3</v>
      </c>
      <c r="D558" s="77">
        <f t="shared" si="98"/>
        <v>1.5688169485406638</v>
      </c>
      <c r="E558" s="35">
        <f t="shared" si="99"/>
        <v>16376.338970813273</v>
      </c>
      <c r="F558" s="117"/>
      <c r="G558" s="58"/>
      <c r="H558" s="77">
        <f t="shared" si="89"/>
        <v>5.08</v>
      </c>
      <c r="I558" s="58"/>
      <c r="J558" s="35">
        <f t="shared" si="90"/>
        <v>9.1439999999999984</v>
      </c>
      <c r="K558" s="58"/>
      <c r="L558" s="83">
        <f t="shared" si="91"/>
        <v>115.5409443319013</v>
      </c>
      <c r="M558" s="65"/>
      <c r="N558" s="35">
        <f t="shared" si="92"/>
        <v>2763.5438011139963</v>
      </c>
      <c r="O558" s="35">
        <f t="shared" si="93"/>
        <v>1376.3389708132756</v>
      </c>
      <c r="P558" s="35">
        <f t="shared" si="94"/>
        <v>1376.3389708132756</v>
      </c>
      <c r="Q558" s="58"/>
      <c r="R558" s="35">
        <f t="shared" si="95"/>
        <v>-1477.655915145177</v>
      </c>
      <c r="S558" s="66"/>
      <c r="T558" s="89">
        <f t="shared" si="96"/>
        <v>0.16881694854066387</v>
      </c>
      <c r="U558" s="90">
        <f t="shared" si="97"/>
        <v>1.4688169485406637</v>
      </c>
    </row>
    <row r="559" spans="1:21">
      <c r="A559" s="74">
        <v>37067</v>
      </c>
      <c r="B559" s="75">
        <v>0</v>
      </c>
      <c r="C559" s="76">
        <v>6.3482019241189172E-3</v>
      </c>
      <c r="D559" s="77">
        <f t="shared" si="98"/>
        <v>1.4949341527834048</v>
      </c>
      <c r="E559" s="35">
        <f t="shared" si="99"/>
        <v>14898.683055668096</v>
      </c>
      <c r="F559" s="117"/>
      <c r="G559" s="58"/>
      <c r="H559" s="77">
        <f t="shared" si="89"/>
        <v>0</v>
      </c>
      <c r="I559" s="58"/>
      <c r="J559" s="35">
        <f t="shared" si="90"/>
        <v>0</v>
      </c>
      <c r="K559" s="58"/>
      <c r="L559" s="83">
        <f t="shared" si="91"/>
        <v>126.96403848237834</v>
      </c>
      <c r="M559" s="65"/>
      <c r="N559" s="35">
        <f t="shared" si="92"/>
        <v>0</v>
      </c>
      <c r="O559" s="35">
        <f t="shared" si="93"/>
        <v>0</v>
      </c>
      <c r="P559" s="35">
        <f t="shared" si="94"/>
        <v>0</v>
      </c>
      <c r="Q559" s="58"/>
      <c r="R559" s="35">
        <f t="shared" si="95"/>
        <v>-126.96403848237834</v>
      </c>
      <c r="S559" s="66"/>
      <c r="T559" s="89">
        <f t="shared" si="96"/>
        <v>9.493415278340489E-2</v>
      </c>
      <c r="U559" s="90">
        <f t="shared" si="97"/>
        <v>1.3949341527834047</v>
      </c>
    </row>
    <row r="560" spans="1:21">
      <c r="A560" s="74">
        <v>37068</v>
      </c>
      <c r="B560" s="75">
        <v>6.8580000000000004E-3</v>
      </c>
      <c r="C560" s="76">
        <v>6.5986547958135381E-3</v>
      </c>
      <c r="D560" s="77">
        <f t="shared" si="98"/>
        <v>1.488585950859286</v>
      </c>
      <c r="E560" s="35">
        <f t="shared" si="99"/>
        <v>14771.719017185718</v>
      </c>
      <c r="F560" s="117"/>
      <c r="G560" s="58"/>
      <c r="H560" s="77">
        <f t="shared" si="89"/>
        <v>137.16</v>
      </c>
      <c r="I560" s="58"/>
      <c r="J560" s="35">
        <f t="shared" si="90"/>
        <v>246.88800000000001</v>
      </c>
      <c r="K560" s="58"/>
      <c r="L560" s="83">
        <f t="shared" si="91"/>
        <v>131.97309591627075</v>
      </c>
      <c r="M560" s="65"/>
      <c r="N560" s="35">
        <f t="shared" si="92"/>
        <v>0</v>
      </c>
      <c r="O560" s="35">
        <f t="shared" si="93"/>
        <v>0</v>
      </c>
      <c r="P560" s="35">
        <f t="shared" si="94"/>
        <v>0</v>
      </c>
      <c r="Q560" s="58"/>
      <c r="R560" s="35">
        <f t="shared" si="95"/>
        <v>252.07490408372925</v>
      </c>
      <c r="S560" s="66"/>
      <c r="T560" s="89">
        <f t="shared" si="96"/>
        <v>8.8585950859286111E-2</v>
      </c>
      <c r="U560" s="90">
        <f t="shared" si="97"/>
        <v>1.3885859508592859</v>
      </c>
    </row>
    <row r="561" spans="1:21">
      <c r="A561" s="74">
        <v>37069</v>
      </c>
      <c r="B561" s="75">
        <v>4.0132000000000001E-2</v>
      </c>
      <c r="C561" s="76">
        <v>5.8802815471343372E-3</v>
      </c>
      <c r="D561" s="77">
        <f t="shared" si="98"/>
        <v>1.5011896960634723</v>
      </c>
      <c r="E561" s="35">
        <f t="shared" si="99"/>
        <v>15023.793921269447</v>
      </c>
      <c r="F561" s="117"/>
      <c r="G561" s="58"/>
      <c r="H561" s="77">
        <f t="shared" si="89"/>
        <v>802.64</v>
      </c>
      <c r="I561" s="58"/>
      <c r="J561" s="35">
        <f t="shared" si="90"/>
        <v>1444.752</v>
      </c>
      <c r="K561" s="58"/>
      <c r="L561" s="83">
        <f t="shared" si="91"/>
        <v>117.60563094268674</v>
      </c>
      <c r="M561" s="65"/>
      <c r="N561" s="35">
        <f t="shared" si="92"/>
        <v>6.281701165321472</v>
      </c>
      <c r="O561" s="35">
        <f t="shared" si="93"/>
        <v>23.793921269446017</v>
      </c>
      <c r="P561" s="35">
        <f t="shared" si="94"/>
        <v>6.281701165321472</v>
      </c>
      <c r="Q561" s="58"/>
      <c r="R561" s="35">
        <f t="shared" si="95"/>
        <v>2123.5046678919916</v>
      </c>
      <c r="S561" s="66"/>
      <c r="T561" s="89">
        <f t="shared" si="96"/>
        <v>0.10118969606347239</v>
      </c>
      <c r="U561" s="90">
        <f t="shared" si="97"/>
        <v>1.4011896960634722</v>
      </c>
    </row>
    <row r="562" spans="1:21">
      <c r="A562" s="74">
        <v>37070</v>
      </c>
      <c r="B562" s="75">
        <v>3.4290000000000001E-2</v>
      </c>
      <c r="C562" s="76">
        <v>4.7954825881074345E-3</v>
      </c>
      <c r="D562" s="77">
        <f t="shared" si="98"/>
        <v>1.6073649294580719</v>
      </c>
      <c r="E562" s="35">
        <f t="shared" si="99"/>
        <v>17147.298589161437</v>
      </c>
      <c r="F562" s="117"/>
      <c r="G562" s="58"/>
      <c r="H562" s="77">
        <f t="shared" si="89"/>
        <v>685.80000000000007</v>
      </c>
      <c r="I562" s="58"/>
      <c r="J562" s="35">
        <f t="shared" si="90"/>
        <v>1234.44</v>
      </c>
      <c r="K562" s="58"/>
      <c r="L562" s="83">
        <f t="shared" si="91"/>
        <v>95.909651762148684</v>
      </c>
      <c r="M562" s="65"/>
      <c r="N562" s="35">
        <f t="shared" si="92"/>
        <v>5385.3867807855968</v>
      </c>
      <c r="O562" s="35">
        <f t="shared" si="93"/>
        <v>2147.2985891614371</v>
      </c>
      <c r="P562" s="35">
        <f t="shared" si="94"/>
        <v>2147.2985891614371</v>
      </c>
      <c r="Q562" s="58"/>
      <c r="R562" s="35">
        <f t="shared" si="95"/>
        <v>-322.96824092358565</v>
      </c>
      <c r="S562" s="66"/>
      <c r="T562" s="89">
        <f t="shared" si="96"/>
        <v>0.20736492945807194</v>
      </c>
      <c r="U562" s="90">
        <f t="shared" si="97"/>
        <v>1.5073649294580718</v>
      </c>
    </row>
    <row r="563" spans="1:21">
      <c r="A563" s="74">
        <v>37071</v>
      </c>
      <c r="B563" s="75">
        <v>1.3716000000000001E-2</v>
      </c>
      <c r="C563" s="76">
        <v>4.9133007425235953E-3</v>
      </c>
      <c r="D563" s="77">
        <f t="shared" si="98"/>
        <v>1.5912165174118926</v>
      </c>
      <c r="E563" s="35">
        <f t="shared" si="99"/>
        <v>16824.330348237851</v>
      </c>
      <c r="F563" s="117"/>
      <c r="G563" s="58"/>
      <c r="H563" s="77">
        <f t="shared" si="89"/>
        <v>274.32</v>
      </c>
      <c r="I563" s="58"/>
      <c r="J563" s="35">
        <f t="shared" si="90"/>
        <v>493.77600000000001</v>
      </c>
      <c r="K563" s="58"/>
      <c r="L563" s="83">
        <f t="shared" si="91"/>
        <v>98.266014850471905</v>
      </c>
      <c r="M563" s="65"/>
      <c r="N563" s="35">
        <f t="shared" si="92"/>
        <v>4217.2899993466563</v>
      </c>
      <c r="O563" s="35">
        <f t="shared" si="93"/>
        <v>1824.3303482378526</v>
      </c>
      <c r="P563" s="35">
        <f t="shared" si="94"/>
        <v>1824.3303482378526</v>
      </c>
      <c r="Q563" s="58"/>
      <c r="R563" s="35">
        <f t="shared" si="95"/>
        <v>-1154.5003630883245</v>
      </c>
      <c r="S563" s="66"/>
      <c r="T563" s="89">
        <f t="shared" si="96"/>
        <v>0.19121651741189272</v>
      </c>
      <c r="U563" s="90">
        <f t="shared" si="97"/>
        <v>1.4912165174118925</v>
      </c>
    </row>
    <row r="564" spans="1:21">
      <c r="A564" s="74">
        <v>37072</v>
      </c>
      <c r="B564" s="75">
        <v>2.5399999999999999E-4</v>
      </c>
      <c r="C564" s="76">
        <v>5.4227057311547512E-3</v>
      </c>
      <c r="D564" s="77">
        <f t="shared" si="98"/>
        <v>1.5334914992574762</v>
      </c>
      <c r="E564" s="35">
        <f t="shared" si="99"/>
        <v>15669.829985149527</v>
      </c>
      <c r="F564" s="117"/>
      <c r="G564" s="58"/>
      <c r="H564" s="77">
        <f t="shared" si="89"/>
        <v>5.08</v>
      </c>
      <c r="I564" s="58"/>
      <c r="J564" s="35">
        <f t="shared" si="90"/>
        <v>9.1439999999999984</v>
      </c>
      <c r="K564" s="58"/>
      <c r="L564" s="83">
        <f t="shared" si="91"/>
        <v>108.45411462309502</v>
      </c>
      <c r="M564" s="65"/>
      <c r="N564" s="35">
        <f t="shared" si="92"/>
        <v>938.26414251887752</v>
      </c>
      <c r="O564" s="35">
        <f t="shared" si="93"/>
        <v>669.82998514952374</v>
      </c>
      <c r="P564" s="35">
        <f t="shared" si="94"/>
        <v>669.82998514952374</v>
      </c>
      <c r="Q564" s="58"/>
      <c r="R564" s="35">
        <f t="shared" si="95"/>
        <v>-764.06009977261874</v>
      </c>
      <c r="S564" s="66"/>
      <c r="T564" s="89">
        <f t="shared" si="96"/>
        <v>0.13349149925747628</v>
      </c>
      <c r="U564" s="90">
        <f t="shared" si="97"/>
        <v>1.4334914992574761</v>
      </c>
    </row>
    <row r="565" spans="1:21">
      <c r="A565" s="74">
        <v>37073</v>
      </c>
      <c r="B565" s="75">
        <v>0</v>
      </c>
      <c r="C565" s="76">
        <v>5.5923866822279776E-3</v>
      </c>
      <c r="D565" s="77">
        <f t="shared" si="98"/>
        <v>1.4952884942688454</v>
      </c>
      <c r="E565" s="35">
        <f t="shared" si="99"/>
        <v>14905.769885376907</v>
      </c>
      <c r="F565" s="117"/>
      <c r="G565" s="58"/>
      <c r="H565" s="77">
        <f t="shared" si="89"/>
        <v>0</v>
      </c>
      <c r="I565" s="58"/>
      <c r="J565" s="35">
        <f t="shared" si="90"/>
        <v>0</v>
      </c>
      <c r="K565" s="58"/>
      <c r="L565" s="83">
        <f t="shared" si="91"/>
        <v>111.84773364455955</v>
      </c>
      <c r="M565" s="65"/>
      <c r="N565" s="35">
        <f t="shared" si="92"/>
        <v>0</v>
      </c>
      <c r="O565" s="35">
        <f t="shared" si="93"/>
        <v>0</v>
      </c>
      <c r="P565" s="35">
        <f t="shared" si="94"/>
        <v>0</v>
      </c>
      <c r="Q565" s="58"/>
      <c r="R565" s="35">
        <f t="shared" si="95"/>
        <v>-111.84773364455955</v>
      </c>
      <c r="S565" s="66"/>
      <c r="T565" s="89">
        <f t="shared" si="96"/>
        <v>9.5288494268845447E-2</v>
      </c>
      <c r="U565" s="90">
        <f t="shared" si="97"/>
        <v>1.3952884942688453</v>
      </c>
    </row>
    <row r="566" spans="1:21">
      <c r="A566" s="74">
        <v>37074</v>
      </c>
      <c r="B566" s="75">
        <v>0</v>
      </c>
      <c r="C566" s="76">
        <v>5.6996149495450611E-3</v>
      </c>
      <c r="D566" s="77">
        <f t="shared" si="98"/>
        <v>1.4896961075866173</v>
      </c>
      <c r="E566" s="35">
        <f t="shared" si="99"/>
        <v>14793.922151732348</v>
      </c>
      <c r="F566" s="117"/>
      <c r="G566" s="58"/>
      <c r="H566" s="77">
        <f t="shared" si="89"/>
        <v>0</v>
      </c>
      <c r="I566" s="58"/>
      <c r="J566" s="35">
        <f t="shared" si="90"/>
        <v>0</v>
      </c>
      <c r="K566" s="58"/>
      <c r="L566" s="83">
        <f t="shared" si="91"/>
        <v>113.99229899090122</v>
      </c>
      <c r="M566" s="65"/>
      <c r="N566" s="35">
        <f t="shared" si="92"/>
        <v>0</v>
      </c>
      <c r="O566" s="35">
        <f t="shared" si="93"/>
        <v>0</v>
      </c>
      <c r="P566" s="35">
        <f t="shared" si="94"/>
        <v>0</v>
      </c>
      <c r="Q566" s="58"/>
      <c r="R566" s="35">
        <f t="shared" si="95"/>
        <v>-113.99229899090122</v>
      </c>
      <c r="S566" s="66"/>
      <c r="T566" s="89">
        <f t="shared" si="96"/>
        <v>8.9696107586617391E-2</v>
      </c>
      <c r="U566" s="90">
        <f t="shared" si="97"/>
        <v>1.3896961075866172</v>
      </c>
    </row>
    <row r="567" spans="1:21">
      <c r="A567" s="74">
        <v>37075</v>
      </c>
      <c r="B567" s="75">
        <v>0</v>
      </c>
      <c r="C567" s="76">
        <v>6.1154619314933685E-3</v>
      </c>
      <c r="D567" s="77">
        <f t="shared" si="98"/>
        <v>1.4839964926370723</v>
      </c>
      <c r="E567" s="35">
        <f t="shared" si="99"/>
        <v>14679.929852741447</v>
      </c>
      <c r="F567" s="117"/>
      <c r="G567" s="58"/>
      <c r="H567" s="77">
        <f t="shared" si="89"/>
        <v>0</v>
      </c>
      <c r="I567" s="58"/>
      <c r="J567" s="35">
        <f t="shared" si="90"/>
        <v>0</v>
      </c>
      <c r="K567" s="58"/>
      <c r="L567" s="83">
        <f t="shared" si="91"/>
        <v>122.30923862986737</v>
      </c>
      <c r="M567" s="65"/>
      <c r="N567" s="35">
        <f t="shared" si="92"/>
        <v>0</v>
      </c>
      <c r="O567" s="35">
        <f t="shared" si="93"/>
        <v>0</v>
      </c>
      <c r="P567" s="35">
        <f t="shared" si="94"/>
        <v>0</v>
      </c>
      <c r="Q567" s="58"/>
      <c r="R567" s="35">
        <f t="shared" si="95"/>
        <v>-122.30923862986737</v>
      </c>
      <c r="S567" s="66"/>
      <c r="T567" s="89">
        <f t="shared" si="96"/>
        <v>8.3996492637072429E-2</v>
      </c>
      <c r="U567" s="90">
        <f t="shared" si="97"/>
        <v>1.3839964926370723</v>
      </c>
    </row>
    <row r="568" spans="1:21">
      <c r="A568" s="74">
        <v>37076</v>
      </c>
      <c r="B568" s="75">
        <v>0</v>
      </c>
      <c r="C568" s="76">
        <v>5.3501657798521885E-3</v>
      </c>
      <c r="D568" s="77">
        <f t="shared" si="98"/>
        <v>1.477881030705579</v>
      </c>
      <c r="E568" s="35">
        <f t="shared" si="99"/>
        <v>14557.62061411158</v>
      </c>
      <c r="F568" s="117"/>
      <c r="G568" s="58"/>
      <c r="H568" s="77">
        <f t="shared" si="89"/>
        <v>0</v>
      </c>
      <c r="I568" s="58"/>
      <c r="J568" s="35">
        <f t="shared" si="90"/>
        <v>0</v>
      </c>
      <c r="K568" s="58"/>
      <c r="L568" s="83">
        <f t="shared" si="91"/>
        <v>107.00331559704377</v>
      </c>
      <c r="M568" s="65"/>
      <c r="N568" s="35">
        <f t="shared" si="92"/>
        <v>0</v>
      </c>
      <c r="O568" s="35">
        <f t="shared" si="93"/>
        <v>0</v>
      </c>
      <c r="P568" s="35">
        <f t="shared" si="94"/>
        <v>0</v>
      </c>
      <c r="Q568" s="58"/>
      <c r="R568" s="35">
        <f t="shared" si="95"/>
        <v>-107.00331559704377</v>
      </c>
      <c r="S568" s="66"/>
      <c r="T568" s="89">
        <f t="shared" si="96"/>
        <v>7.7881030705579057E-2</v>
      </c>
      <c r="U568" s="90">
        <f t="shared" si="97"/>
        <v>1.3778810307055789</v>
      </c>
    </row>
    <row r="569" spans="1:21">
      <c r="A569" s="74">
        <v>37077</v>
      </c>
      <c r="B569" s="75">
        <v>0</v>
      </c>
      <c r="C569" s="76">
        <v>5.942894663242001E-3</v>
      </c>
      <c r="D569" s="77">
        <f t="shared" si="98"/>
        <v>1.4725308649257269</v>
      </c>
      <c r="E569" s="35">
        <f t="shared" si="99"/>
        <v>14450.617298514537</v>
      </c>
      <c r="F569" s="117"/>
      <c r="G569" s="58"/>
      <c r="H569" s="77">
        <f t="shared" si="89"/>
        <v>0</v>
      </c>
      <c r="I569" s="58"/>
      <c r="J569" s="35">
        <f t="shared" si="90"/>
        <v>0</v>
      </c>
      <c r="K569" s="58"/>
      <c r="L569" s="83">
        <f t="shared" si="91"/>
        <v>118.85789326484002</v>
      </c>
      <c r="M569" s="65"/>
      <c r="N569" s="35">
        <f t="shared" si="92"/>
        <v>0</v>
      </c>
      <c r="O569" s="35">
        <f t="shared" si="93"/>
        <v>0</v>
      </c>
      <c r="P569" s="35">
        <f t="shared" si="94"/>
        <v>0</v>
      </c>
      <c r="Q569" s="58"/>
      <c r="R569" s="35">
        <f t="shared" si="95"/>
        <v>-118.85789326484002</v>
      </c>
      <c r="S569" s="66"/>
      <c r="T569" s="89">
        <f t="shared" si="96"/>
        <v>7.2530864925727023E-2</v>
      </c>
      <c r="U569" s="90">
        <f t="shared" si="97"/>
        <v>1.3725308649257268</v>
      </c>
    </row>
    <row r="570" spans="1:21">
      <c r="A570" s="74">
        <v>37078</v>
      </c>
      <c r="B570" s="75">
        <v>0</v>
      </c>
      <c r="C570" s="76">
        <v>5.5084825016520822E-3</v>
      </c>
      <c r="D570" s="77">
        <f t="shared" si="98"/>
        <v>1.4665879702624849</v>
      </c>
      <c r="E570" s="35">
        <f t="shared" si="99"/>
        <v>14331.759405249697</v>
      </c>
      <c r="F570" s="117"/>
      <c r="G570" s="58"/>
      <c r="H570" s="77">
        <f t="shared" si="89"/>
        <v>0</v>
      </c>
      <c r="I570" s="58"/>
      <c r="J570" s="35">
        <f t="shared" si="90"/>
        <v>0</v>
      </c>
      <c r="K570" s="58"/>
      <c r="L570" s="83">
        <f t="shared" si="91"/>
        <v>110.16965003304165</v>
      </c>
      <c r="M570" s="65"/>
      <c r="N570" s="35">
        <f t="shared" si="92"/>
        <v>0</v>
      </c>
      <c r="O570" s="35">
        <f t="shared" si="93"/>
        <v>0</v>
      </c>
      <c r="P570" s="35">
        <f t="shared" si="94"/>
        <v>0</v>
      </c>
      <c r="Q570" s="58"/>
      <c r="R570" s="35">
        <f t="shared" si="95"/>
        <v>-110.16965003304165</v>
      </c>
      <c r="S570" s="66"/>
      <c r="T570" s="89">
        <f t="shared" si="96"/>
        <v>6.6587970262484975E-2</v>
      </c>
      <c r="U570" s="90">
        <f t="shared" si="97"/>
        <v>1.3665879702624848</v>
      </c>
    </row>
    <row r="571" spans="1:21">
      <c r="A571" s="74">
        <v>37079</v>
      </c>
      <c r="B571" s="75">
        <v>0</v>
      </c>
      <c r="C571" s="76">
        <v>6.4790589220912777E-3</v>
      </c>
      <c r="D571" s="77">
        <f t="shared" si="98"/>
        <v>1.4610794877608329</v>
      </c>
      <c r="E571" s="35">
        <f t="shared" si="99"/>
        <v>14221.589755216655</v>
      </c>
      <c r="F571" s="117"/>
      <c r="G571" s="58"/>
      <c r="H571" s="77">
        <f t="shared" si="89"/>
        <v>0</v>
      </c>
      <c r="I571" s="58"/>
      <c r="J571" s="35">
        <f t="shared" si="90"/>
        <v>0</v>
      </c>
      <c r="K571" s="58"/>
      <c r="L571" s="83">
        <f t="shared" si="91"/>
        <v>129.58117844182556</v>
      </c>
      <c r="M571" s="65"/>
      <c r="N571" s="35">
        <f t="shared" si="92"/>
        <v>0</v>
      </c>
      <c r="O571" s="35">
        <f t="shared" si="93"/>
        <v>0</v>
      </c>
      <c r="P571" s="35">
        <f t="shared" si="94"/>
        <v>0</v>
      </c>
      <c r="Q571" s="58"/>
      <c r="R571" s="35">
        <f t="shared" si="95"/>
        <v>-129.58117844182556</v>
      </c>
      <c r="S571" s="66"/>
      <c r="T571" s="89">
        <f t="shared" si="96"/>
        <v>6.107948776083294E-2</v>
      </c>
      <c r="U571" s="90">
        <f t="shared" si="97"/>
        <v>1.3610794877608328</v>
      </c>
    </row>
    <row r="572" spans="1:21">
      <c r="A572" s="74">
        <v>37080</v>
      </c>
      <c r="B572" s="75">
        <v>1.9049999999999997E-2</v>
      </c>
      <c r="C572" s="76">
        <v>5.0120432429525642E-3</v>
      </c>
      <c r="D572" s="77">
        <f t="shared" si="98"/>
        <v>1.4546004288387415</v>
      </c>
      <c r="E572" s="35">
        <f t="shared" si="99"/>
        <v>14092.00857677483</v>
      </c>
      <c r="F572" s="117"/>
      <c r="G572" s="58"/>
      <c r="H572" s="77">
        <f t="shared" si="89"/>
        <v>380.99999999999994</v>
      </c>
      <c r="I572" s="58"/>
      <c r="J572" s="35">
        <f t="shared" si="90"/>
        <v>685.79999999999984</v>
      </c>
      <c r="K572" s="58"/>
      <c r="L572" s="83">
        <f t="shared" si="91"/>
        <v>100.24086485905129</v>
      </c>
      <c r="M572" s="65"/>
      <c r="N572" s="35">
        <f t="shared" si="92"/>
        <v>0</v>
      </c>
      <c r="O572" s="35">
        <f t="shared" si="93"/>
        <v>0</v>
      </c>
      <c r="P572" s="35">
        <f t="shared" si="94"/>
        <v>0</v>
      </c>
      <c r="Q572" s="58"/>
      <c r="R572" s="35">
        <f t="shared" si="95"/>
        <v>966.55913514094846</v>
      </c>
      <c r="S572" s="66"/>
      <c r="T572" s="89">
        <f t="shared" si="96"/>
        <v>5.460042883874161E-2</v>
      </c>
      <c r="U572" s="90">
        <f t="shared" si="97"/>
        <v>1.3546004288387414</v>
      </c>
    </row>
    <row r="573" spans="1:21">
      <c r="A573" s="74">
        <v>37081</v>
      </c>
      <c r="B573" s="75">
        <v>0</v>
      </c>
      <c r="C573" s="76">
        <v>5.7248590126247646E-3</v>
      </c>
      <c r="D573" s="77">
        <f t="shared" si="98"/>
        <v>1.5029283855957889</v>
      </c>
      <c r="E573" s="35">
        <f t="shared" si="99"/>
        <v>15058.567711915777</v>
      </c>
      <c r="F573" s="117"/>
      <c r="G573" s="58"/>
      <c r="H573" s="77">
        <f t="shared" si="89"/>
        <v>0</v>
      </c>
      <c r="I573" s="58"/>
      <c r="J573" s="35">
        <f t="shared" si="90"/>
        <v>0</v>
      </c>
      <c r="K573" s="58"/>
      <c r="L573" s="83">
        <f t="shared" si="91"/>
        <v>114.4971802524953</v>
      </c>
      <c r="M573" s="65"/>
      <c r="N573" s="35">
        <f t="shared" si="92"/>
        <v>24.258594124399831</v>
      </c>
      <c r="O573" s="35">
        <f t="shared" si="93"/>
        <v>58.56771191577792</v>
      </c>
      <c r="P573" s="35">
        <f t="shared" si="94"/>
        <v>24.258594124399831</v>
      </c>
      <c r="Q573" s="58"/>
      <c r="R573" s="35">
        <f t="shared" si="95"/>
        <v>-138.75577437689512</v>
      </c>
      <c r="S573" s="66"/>
      <c r="T573" s="89">
        <f t="shared" si="96"/>
        <v>0.10292838559578898</v>
      </c>
      <c r="U573" s="90">
        <f t="shared" si="97"/>
        <v>1.4029283855957888</v>
      </c>
    </row>
    <row r="574" spans="1:21">
      <c r="A574" s="74">
        <v>37082</v>
      </c>
      <c r="B574" s="75">
        <v>6.4007999999999995E-2</v>
      </c>
      <c r="C574" s="76">
        <v>5.2756020248777725E-3</v>
      </c>
      <c r="D574" s="77">
        <f t="shared" si="98"/>
        <v>1.495990596876944</v>
      </c>
      <c r="E574" s="35">
        <f t="shared" si="99"/>
        <v>14919.811937538881</v>
      </c>
      <c r="F574" s="117"/>
      <c r="G574" s="58"/>
      <c r="H574" s="77">
        <f t="shared" si="89"/>
        <v>1280.1599999999999</v>
      </c>
      <c r="I574" s="58"/>
      <c r="J574" s="35">
        <f t="shared" si="90"/>
        <v>2304.288</v>
      </c>
      <c r="K574" s="58"/>
      <c r="L574" s="83">
        <f t="shared" si="91"/>
        <v>105.51204049755545</v>
      </c>
      <c r="M574" s="65"/>
      <c r="N574" s="35">
        <f t="shared" si="92"/>
        <v>0</v>
      </c>
      <c r="O574" s="35">
        <f t="shared" si="93"/>
        <v>0</v>
      </c>
      <c r="P574" s="35">
        <f t="shared" si="94"/>
        <v>0</v>
      </c>
      <c r="Q574" s="58"/>
      <c r="R574" s="35">
        <f t="shared" si="95"/>
        <v>3478.9359595024443</v>
      </c>
      <c r="S574" s="66"/>
      <c r="T574" s="89">
        <f t="shared" si="96"/>
        <v>9.5990596876944112E-2</v>
      </c>
      <c r="U574" s="90">
        <f t="shared" si="97"/>
        <v>1.3959905968769439</v>
      </c>
    </row>
    <row r="575" spans="1:21">
      <c r="A575" s="74">
        <v>37083</v>
      </c>
      <c r="B575" s="75">
        <v>1.1684E-2</v>
      </c>
      <c r="C575" s="76">
        <v>4.4857823612864832E-3</v>
      </c>
      <c r="D575" s="77">
        <f t="shared" si="98"/>
        <v>1.6699373948520662</v>
      </c>
      <c r="E575" s="35">
        <f t="shared" si="99"/>
        <v>18398.747897041325</v>
      </c>
      <c r="F575" s="117"/>
      <c r="G575" s="58"/>
      <c r="H575" s="77">
        <f t="shared" si="89"/>
        <v>233.68</v>
      </c>
      <c r="I575" s="58"/>
      <c r="J575" s="35">
        <f t="shared" si="90"/>
        <v>420.62400000000002</v>
      </c>
      <c r="K575" s="58"/>
      <c r="L575" s="83">
        <f t="shared" si="91"/>
        <v>89.715647225729668</v>
      </c>
      <c r="M575" s="65"/>
      <c r="N575" s="35">
        <f t="shared" si="92"/>
        <v>10723.996650135912</v>
      </c>
      <c r="O575" s="35">
        <f t="shared" si="93"/>
        <v>3398.7478970413231</v>
      </c>
      <c r="P575" s="35">
        <f t="shared" si="94"/>
        <v>3398.7478970413231</v>
      </c>
      <c r="Q575" s="58"/>
      <c r="R575" s="35">
        <f t="shared" si="95"/>
        <v>-2834.1595442670528</v>
      </c>
      <c r="S575" s="66"/>
      <c r="T575" s="89">
        <f t="shared" si="96"/>
        <v>0.26993739485206625</v>
      </c>
      <c r="U575" s="90">
        <f t="shared" si="97"/>
        <v>1.5699373948520661</v>
      </c>
    </row>
    <row r="576" spans="1:21">
      <c r="A576" s="74">
        <v>37084</v>
      </c>
      <c r="B576" s="75">
        <v>5.0799999999999999E-4</v>
      </c>
      <c r="C576" s="76">
        <v>4.2655919756971576E-3</v>
      </c>
      <c r="D576" s="77">
        <f t="shared" si="98"/>
        <v>1.5282294176387134</v>
      </c>
      <c r="E576" s="35">
        <f t="shared" si="99"/>
        <v>15564.588352774272</v>
      </c>
      <c r="F576" s="117"/>
      <c r="G576" s="58"/>
      <c r="H576" s="77">
        <f t="shared" si="89"/>
        <v>10.16</v>
      </c>
      <c r="I576" s="58"/>
      <c r="J576" s="35">
        <f t="shared" si="90"/>
        <v>18.287999999999997</v>
      </c>
      <c r="K576" s="58"/>
      <c r="L576" s="83">
        <f t="shared" si="91"/>
        <v>85.311839513943156</v>
      </c>
      <c r="M576" s="65"/>
      <c r="N576" s="35">
        <f t="shared" si="92"/>
        <v>726.06602255400026</v>
      </c>
      <c r="O576" s="35">
        <f t="shared" si="93"/>
        <v>564.58835277426897</v>
      </c>
      <c r="P576" s="35">
        <f t="shared" si="94"/>
        <v>564.58835277426897</v>
      </c>
      <c r="Q576" s="58"/>
      <c r="R576" s="35">
        <f t="shared" si="95"/>
        <v>-621.45219228821213</v>
      </c>
      <c r="S576" s="66"/>
      <c r="T576" s="89">
        <f t="shared" si="96"/>
        <v>0.12822941763871354</v>
      </c>
      <c r="U576" s="90">
        <f t="shared" si="97"/>
        <v>1.4282294176387134</v>
      </c>
    </row>
    <row r="577" spans="1:21">
      <c r="A577" s="74">
        <v>37085</v>
      </c>
      <c r="B577" s="75">
        <v>1.6001999999999999E-2</v>
      </c>
      <c r="C577" s="76">
        <v>5.024278392142284E-3</v>
      </c>
      <c r="D577" s="77">
        <f t="shared" si="98"/>
        <v>1.497156808024303</v>
      </c>
      <c r="E577" s="35">
        <f t="shared" si="99"/>
        <v>14943.136160486059</v>
      </c>
      <c r="F577" s="117"/>
      <c r="G577" s="58"/>
      <c r="H577" s="77">
        <f t="shared" si="89"/>
        <v>320.03999999999996</v>
      </c>
      <c r="I577" s="58"/>
      <c r="J577" s="35">
        <f t="shared" si="90"/>
        <v>576.072</v>
      </c>
      <c r="K577" s="58"/>
      <c r="L577" s="83">
        <f t="shared" si="91"/>
        <v>100.48556784284568</v>
      </c>
      <c r="M577" s="65"/>
      <c r="N577" s="35">
        <f t="shared" si="92"/>
        <v>0</v>
      </c>
      <c r="O577" s="35">
        <f t="shared" si="93"/>
        <v>0</v>
      </c>
      <c r="P577" s="35">
        <f t="shared" si="94"/>
        <v>0</v>
      </c>
      <c r="Q577" s="58"/>
      <c r="R577" s="35">
        <f t="shared" si="95"/>
        <v>795.62643215715434</v>
      </c>
      <c r="S577" s="66"/>
      <c r="T577" s="89">
        <f t="shared" si="96"/>
        <v>9.7156808024303043E-2</v>
      </c>
      <c r="U577" s="90">
        <f t="shared" si="97"/>
        <v>1.3971568080243029</v>
      </c>
    </row>
    <row r="578" spans="1:21">
      <c r="A578" s="74">
        <v>37086</v>
      </c>
      <c r="B578" s="75">
        <v>7.6199999999999998E-4</v>
      </c>
      <c r="C578" s="76">
        <v>4.9542355298279233E-3</v>
      </c>
      <c r="D578" s="77">
        <f t="shared" si="98"/>
        <v>1.5369381296321607</v>
      </c>
      <c r="E578" s="35">
        <f t="shared" si="99"/>
        <v>15738.762592643214</v>
      </c>
      <c r="F578" s="117"/>
      <c r="G578" s="58"/>
      <c r="H578" s="77">
        <f t="shared" si="89"/>
        <v>15.24</v>
      </c>
      <c r="I578" s="58"/>
      <c r="J578" s="35">
        <f t="shared" si="90"/>
        <v>27.431999999999999</v>
      </c>
      <c r="K578" s="58"/>
      <c r="L578" s="83">
        <f t="shared" si="91"/>
        <v>99.084710596558466</v>
      </c>
      <c r="M578" s="65"/>
      <c r="N578" s="35">
        <f t="shared" si="92"/>
        <v>1086.7648592286389</v>
      </c>
      <c r="O578" s="35">
        <f t="shared" si="93"/>
        <v>738.76259264321402</v>
      </c>
      <c r="P578" s="35">
        <f t="shared" si="94"/>
        <v>738.76259264321402</v>
      </c>
      <c r="Q578" s="58"/>
      <c r="R578" s="35">
        <f t="shared" si="95"/>
        <v>-795.17530323977246</v>
      </c>
      <c r="S578" s="66"/>
      <c r="T578" s="89">
        <f t="shared" si="96"/>
        <v>0.13693812963216079</v>
      </c>
      <c r="U578" s="90">
        <f t="shared" si="97"/>
        <v>1.4369381296321606</v>
      </c>
    </row>
    <row r="579" spans="1:21">
      <c r="A579" s="74">
        <v>37087</v>
      </c>
      <c r="B579" s="75">
        <v>0</v>
      </c>
      <c r="C579" s="76">
        <v>5.4012281258381065E-3</v>
      </c>
      <c r="D579" s="77">
        <f t="shared" si="98"/>
        <v>1.4971793644701721</v>
      </c>
      <c r="E579" s="35">
        <f t="shared" si="99"/>
        <v>14943.587289403442</v>
      </c>
      <c r="F579" s="117"/>
      <c r="G579" s="58"/>
      <c r="H579" s="77">
        <f t="shared" si="89"/>
        <v>0</v>
      </c>
      <c r="I579" s="58"/>
      <c r="J579" s="35">
        <f t="shared" si="90"/>
        <v>0</v>
      </c>
      <c r="K579" s="58"/>
      <c r="L579" s="83">
        <f t="shared" si="91"/>
        <v>108.02456251676213</v>
      </c>
      <c r="M579" s="65"/>
      <c r="N579" s="35">
        <f t="shared" si="92"/>
        <v>0</v>
      </c>
      <c r="O579" s="35">
        <f t="shared" si="93"/>
        <v>0</v>
      </c>
      <c r="P579" s="35">
        <f t="shared" si="94"/>
        <v>0</v>
      </c>
      <c r="Q579" s="58"/>
      <c r="R579" s="35">
        <f t="shared" si="95"/>
        <v>-108.02456251676213</v>
      </c>
      <c r="S579" s="66"/>
      <c r="T579" s="89">
        <f t="shared" si="96"/>
        <v>9.7179364470172169E-2</v>
      </c>
      <c r="U579" s="90">
        <f t="shared" si="97"/>
        <v>1.397179364470172</v>
      </c>
    </row>
    <row r="580" spans="1:21">
      <c r="A580" s="74">
        <v>37088</v>
      </c>
      <c r="B580" s="75">
        <v>0</v>
      </c>
      <c r="C580" s="76">
        <v>5.6496886846943515E-3</v>
      </c>
      <c r="D580" s="77">
        <f t="shared" si="98"/>
        <v>1.4917781363443341</v>
      </c>
      <c r="E580" s="35">
        <f t="shared" si="99"/>
        <v>14835.562726886679</v>
      </c>
      <c r="F580" s="117"/>
      <c r="G580" s="58"/>
      <c r="H580" s="77">
        <f t="shared" si="89"/>
        <v>0</v>
      </c>
      <c r="I580" s="58"/>
      <c r="J580" s="35">
        <f t="shared" si="90"/>
        <v>0</v>
      </c>
      <c r="K580" s="58"/>
      <c r="L580" s="83">
        <f t="shared" si="91"/>
        <v>112.99377369388704</v>
      </c>
      <c r="M580" s="65"/>
      <c r="N580" s="35">
        <f t="shared" si="92"/>
        <v>0</v>
      </c>
      <c r="O580" s="35">
        <f t="shared" si="93"/>
        <v>0</v>
      </c>
      <c r="P580" s="35">
        <f t="shared" si="94"/>
        <v>0</v>
      </c>
      <c r="Q580" s="58"/>
      <c r="R580" s="35">
        <f t="shared" si="95"/>
        <v>-112.99377369388704</v>
      </c>
      <c r="S580" s="66"/>
      <c r="T580" s="89">
        <f t="shared" si="96"/>
        <v>9.1778136344334182E-2</v>
      </c>
      <c r="U580" s="90">
        <f t="shared" si="97"/>
        <v>1.391778136344334</v>
      </c>
    </row>
    <row r="581" spans="1:21">
      <c r="A581" s="74">
        <v>37089</v>
      </c>
      <c r="B581" s="75">
        <v>5.5880000000000001E-3</v>
      </c>
      <c r="C581" s="76">
        <v>5.536391512474789E-3</v>
      </c>
      <c r="D581" s="77">
        <f t="shared" si="98"/>
        <v>1.4861284476596397</v>
      </c>
      <c r="E581" s="35">
        <f t="shared" si="99"/>
        <v>14722.568953192793</v>
      </c>
      <c r="F581" s="117"/>
      <c r="G581" s="58"/>
      <c r="H581" s="77">
        <f t="shared" si="89"/>
        <v>111.76</v>
      </c>
      <c r="I581" s="58"/>
      <c r="J581" s="35">
        <f t="shared" si="90"/>
        <v>201.16800000000001</v>
      </c>
      <c r="K581" s="58"/>
      <c r="L581" s="83">
        <f t="shared" si="91"/>
        <v>110.72783024949578</v>
      </c>
      <c r="M581" s="65"/>
      <c r="N581" s="35">
        <f t="shared" si="92"/>
        <v>0</v>
      </c>
      <c r="O581" s="35">
        <f t="shared" si="93"/>
        <v>0</v>
      </c>
      <c r="P581" s="35">
        <f t="shared" si="94"/>
        <v>0</v>
      </c>
      <c r="Q581" s="58"/>
      <c r="R581" s="35">
        <f t="shared" si="95"/>
        <v>202.20016975050422</v>
      </c>
      <c r="S581" s="66"/>
      <c r="T581" s="89">
        <f t="shared" si="96"/>
        <v>8.6128447659639784E-2</v>
      </c>
      <c r="U581" s="90">
        <f t="shared" si="97"/>
        <v>1.3861284476596396</v>
      </c>
    </row>
    <row r="582" spans="1:21">
      <c r="A582" s="74">
        <v>37090</v>
      </c>
      <c r="B582" s="75">
        <v>1.7018000000000002E-2</v>
      </c>
      <c r="C582" s="76">
        <v>5.3995211772902008E-3</v>
      </c>
      <c r="D582" s="77">
        <f t="shared" si="98"/>
        <v>1.4962384561471649</v>
      </c>
      <c r="E582" s="35">
        <f t="shared" si="99"/>
        <v>14924.769122943297</v>
      </c>
      <c r="F582" s="117"/>
      <c r="G582" s="58"/>
      <c r="H582" s="77">
        <f t="shared" si="89"/>
        <v>340.36</v>
      </c>
      <c r="I582" s="58"/>
      <c r="J582" s="35">
        <f t="shared" si="90"/>
        <v>612.64800000000002</v>
      </c>
      <c r="K582" s="58"/>
      <c r="L582" s="83">
        <f t="shared" si="91"/>
        <v>107.99042354580402</v>
      </c>
      <c r="M582" s="65"/>
      <c r="N582" s="35">
        <f t="shared" si="92"/>
        <v>0</v>
      </c>
      <c r="O582" s="35">
        <f t="shared" si="93"/>
        <v>0</v>
      </c>
      <c r="P582" s="35">
        <f t="shared" si="94"/>
        <v>0</v>
      </c>
      <c r="Q582" s="58"/>
      <c r="R582" s="35">
        <f t="shared" si="95"/>
        <v>845.01757645419605</v>
      </c>
      <c r="S582" s="66"/>
      <c r="T582" s="89">
        <f t="shared" si="96"/>
        <v>9.6238456147164975E-2</v>
      </c>
      <c r="U582" s="90">
        <f t="shared" si="97"/>
        <v>1.3962384561471648</v>
      </c>
    </row>
    <row r="583" spans="1:21">
      <c r="A583" s="74">
        <v>37091</v>
      </c>
      <c r="B583" s="75">
        <v>0</v>
      </c>
      <c r="C583" s="76">
        <v>5.1336883868426109E-3</v>
      </c>
      <c r="D583" s="77">
        <f t="shared" si="98"/>
        <v>1.5384893349698747</v>
      </c>
      <c r="E583" s="35">
        <f t="shared" si="99"/>
        <v>15769.786699397493</v>
      </c>
      <c r="F583" s="117"/>
      <c r="G583" s="58"/>
      <c r="H583" s="77">
        <f t="shared" si="89"/>
        <v>0</v>
      </c>
      <c r="I583" s="58"/>
      <c r="J583" s="35">
        <f t="shared" si="90"/>
        <v>0</v>
      </c>
      <c r="K583" s="58"/>
      <c r="L583" s="83">
        <f t="shared" si="91"/>
        <v>102.67376773685221</v>
      </c>
      <c r="M583" s="65"/>
      <c r="N583" s="35">
        <f t="shared" si="92"/>
        <v>1155.9361512643513</v>
      </c>
      <c r="O583" s="35">
        <f t="shared" si="93"/>
        <v>769.78669939749443</v>
      </c>
      <c r="P583" s="35">
        <f t="shared" si="94"/>
        <v>769.78669939749443</v>
      </c>
      <c r="Q583" s="58"/>
      <c r="R583" s="35">
        <f t="shared" si="95"/>
        <v>-872.46046713434669</v>
      </c>
      <c r="S583" s="66"/>
      <c r="T583" s="89">
        <f t="shared" si="96"/>
        <v>0.13848933496987481</v>
      </c>
      <c r="U583" s="90">
        <f t="shared" si="97"/>
        <v>1.4384893349698746</v>
      </c>
    </row>
    <row r="584" spans="1:21">
      <c r="A584" s="74">
        <v>37092</v>
      </c>
      <c r="B584" s="75">
        <v>3.6575999999999997E-2</v>
      </c>
      <c r="C584" s="76">
        <v>5.3936698189716425E-3</v>
      </c>
      <c r="D584" s="77">
        <f t="shared" si="98"/>
        <v>1.4948663116131575</v>
      </c>
      <c r="E584" s="35">
        <f t="shared" si="99"/>
        <v>14897.326232263147</v>
      </c>
      <c r="F584" s="117"/>
      <c r="G584" s="58"/>
      <c r="H584" s="77">
        <f t="shared" si="89"/>
        <v>731.52</v>
      </c>
      <c r="I584" s="58"/>
      <c r="J584" s="35">
        <f t="shared" si="90"/>
        <v>1316.7359999999996</v>
      </c>
      <c r="K584" s="58"/>
      <c r="L584" s="83">
        <f t="shared" si="91"/>
        <v>107.87339637943285</v>
      </c>
      <c r="M584" s="65"/>
      <c r="N584" s="35">
        <f t="shared" si="92"/>
        <v>0</v>
      </c>
      <c r="O584" s="35">
        <f t="shared" si="93"/>
        <v>0</v>
      </c>
      <c r="P584" s="35">
        <f t="shared" si="94"/>
        <v>0</v>
      </c>
      <c r="Q584" s="58"/>
      <c r="R584" s="35">
        <f t="shared" si="95"/>
        <v>1940.3826036205664</v>
      </c>
      <c r="S584" s="66"/>
      <c r="T584" s="89">
        <f t="shared" si="96"/>
        <v>9.4866311613157617E-2</v>
      </c>
      <c r="U584" s="90">
        <f t="shared" si="97"/>
        <v>1.3948663116131574</v>
      </c>
    </row>
    <row r="585" spans="1:21">
      <c r="A585" s="74">
        <v>37093</v>
      </c>
      <c r="B585" s="75">
        <v>0</v>
      </c>
      <c r="C585" s="76">
        <v>4.4649678510299455E-3</v>
      </c>
      <c r="D585" s="77">
        <f t="shared" si="98"/>
        <v>1.5918854417941857</v>
      </c>
      <c r="E585" s="35">
        <f t="shared" si="99"/>
        <v>16837.708835883714</v>
      </c>
      <c r="F585" s="117"/>
      <c r="G585" s="58"/>
      <c r="H585" s="77">
        <f t="shared" si="89"/>
        <v>0</v>
      </c>
      <c r="I585" s="58"/>
      <c r="J585" s="35">
        <f t="shared" si="90"/>
        <v>0</v>
      </c>
      <c r="K585" s="58"/>
      <c r="L585" s="83">
        <f t="shared" si="91"/>
        <v>89.299357020598904</v>
      </c>
      <c r="M585" s="65"/>
      <c r="N585" s="35">
        <f t="shared" si="92"/>
        <v>4263.7653608930359</v>
      </c>
      <c r="O585" s="35">
        <f t="shared" si="93"/>
        <v>1837.7088358837134</v>
      </c>
      <c r="P585" s="35">
        <f t="shared" si="94"/>
        <v>1837.7088358837134</v>
      </c>
      <c r="Q585" s="58"/>
      <c r="R585" s="35">
        <f t="shared" si="95"/>
        <v>-1927.0081929043122</v>
      </c>
      <c r="S585" s="66"/>
      <c r="T585" s="89">
        <f t="shared" si="96"/>
        <v>0.19188544179418576</v>
      </c>
      <c r="U585" s="90">
        <f t="shared" si="97"/>
        <v>1.4918854417941856</v>
      </c>
    </row>
    <row r="586" spans="1:21">
      <c r="A586" s="74">
        <v>37094</v>
      </c>
      <c r="B586" s="75">
        <v>1.524E-3</v>
      </c>
      <c r="C586" s="76">
        <v>4.7680269701133662E-3</v>
      </c>
      <c r="D586" s="77">
        <f t="shared" si="98"/>
        <v>1.49553503214897</v>
      </c>
      <c r="E586" s="35">
        <f t="shared" si="99"/>
        <v>14910.700642979402</v>
      </c>
      <c r="F586" s="117"/>
      <c r="G586" s="58"/>
      <c r="H586" s="77">
        <f t="shared" si="89"/>
        <v>30.48</v>
      </c>
      <c r="I586" s="58"/>
      <c r="J586" s="35">
        <f t="shared" si="90"/>
        <v>54.863999999999997</v>
      </c>
      <c r="K586" s="58"/>
      <c r="L586" s="83">
        <f t="shared" si="91"/>
        <v>95.360539402267321</v>
      </c>
      <c r="M586" s="65"/>
      <c r="N586" s="35">
        <f t="shared" si="92"/>
        <v>0</v>
      </c>
      <c r="O586" s="35">
        <f t="shared" si="93"/>
        <v>0</v>
      </c>
      <c r="P586" s="35">
        <f t="shared" si="94"/>
        <v>0</v>
      </c>
      <c r="Q586" s="58"/>
      <c r="R586" s="35">
        <f t="shared" si="95"/>
        <v>-10.016539402267327</v>
      </c>
      <c r="S586" s="66"/>
      <c r="T586" s="89">
        <f t="shared" si="96"/>
        <v>9.5535032148970078E-2</v>
      </c>
      <c r="U586" s="90">
        <f t="shared" si="97"/>
        <v>1.3955350321489699</v>
      </c>
    </row>
    <row r="587" spans="1:21">
      <c r="A587" s="74">
        <v>37095</v>
      </c>
      <c r="B587" s="75">
        <v>4.0639999999999999E-3</v>
      </c>
      <c r="C587" s="76">
        <v>4.5053605894273359E-3</v>
      </c>
      <c r="D587" s="77">
        <f t="shared" si="98"/>
        <v>1.4950342051788568</v>
      </c>
      <c r="E587" s="35">
        <f t="shared" si="99"/>
        <v>14900.684103577134</v>
      </c>
      <c r="F587" s="117"/>
      <c r="G587" s="58"/>
      <c r="H587" s="77">
        <f t="shared" si="89"/>
        <v>81.28</v>
      </c>
      <c r="I587" s="58"/>
      <c r="J587" s="35">
        <f t="shared" si="90"/>
        <v>146.30399999999997</v>
      </c>
      <c r="K587" s="58"/>
      <c r="L587" s="83">
        <f t="shared" si="91"/>
        <v>90.107211788546721</v>
      </c>
      <c r="M587" s="65"/>
      <c r="N587" s="35">
        <f t="shared" si="92"/>
        <v>0</v>
      </c>
      <c r="O587" s="35">
        <f t="shared" si="93"/>
        <v>0</v>
      </c>
      <c r="P587" s="35">
        <f t="shared" si="94"/>
        <v>0</v>
      </c>
      <c r="Q587" s="58"/>
      <c r="R587" s="35">
        <f t="shared" si="95"/>
        <v>137.47678821145325</v>
      </c>
      <c r="S587" s="66"/>
      <c r="T587" s="89">
        <f t="shared" si="96"/>
        <v>9.5034205178856856E-2</v>
      </c>
      <c r="U587" s="90">
        <f t="shared" si="97"/>
        <v>1.3950342051788567</v>
      </c>
    </row>
    <row r="588" spans="1:21">
      <c r="A588" s="74">
        <v>37096</v>
      </c>
      <c r="B588" s="75">
        <v>2.794E-3</v>
      </c>
      <c r="C588" s="76">
        <v>4.1830864588405159E-3</v>
      </c>
      <c r="D588" s="77">
        <f t="shared" si="98"/>
        <v>1.5019080445894295</v>
      </c>
      <c r="E588" s="35">
        <f t="shared" si="99"/>
        <v>15038.160891788588</v>
      </c>
      <c r="F588" s="117"/>
      <c r="G588" s="58"/>
      <c r="H588" s="77">
        <f t="shared" si="89"/>
        <v>55.88</v>
      </c>
      <c r="I588" s="58"/>
      <c r="J588" s="35">
        <f t="shared" si="90"/>
        <v>100.584</v>
      </c>
      <c r="K588" s="58"/>
      <c r="L588" s="83">
        <f t="shared" si="91"/>
        <v>83.661729176810312</v>
      </c>
      <c r="M588" s="65"/>
      <c r="N588" s="35">
        <f t="shared" si="92"/>
        <v>12.758687922329223</v>
      </c>
      <c r="O588" s="35">
        <f t="shared" si="93"/>
        <v>38.160891788590057</v>
      </c>
      <c r="P588" s="35">
        <f t="shared" si="94"/>
        <v>12.758687922329223</v>
      </c>
      <c r="Q588" s="58"/>
      <c r="R588" s="35">
        <f t="shared" si="95"/>
        <v>60.043582900860464</v>
      </c>
      <c r="S588" s="66"/>
      <c r="T588" s="89">
        <f t="shared" si="96"/>
        <v>0.10190804458942959</v>
      </c>
      <c r="U588" s="90">
        <f t="shared" si="97"/>
        <v>1.4019080445894294</v>
      </c>
    </row>
    <row r="589" spans="1:21">
      <c r="A589" s="74">
        <v>37097</v>
      </c>
      <c r="B589" s="75">
        <v>5.0799999999999999E-4</v>
      </c>
      <c r="C589" s="76">
        <v>5.696509924813499E-3</v>
      </c>
      <c r="D589" s="77">
        <f t="shared" si="98"/>
        <v>1.5049102237344723</v>
      </c>
      <c r="E589" s="35">
        <f t="shared" si="99"/>
        <v>15098.204474689448</v>
      </c>
      <c r="F589" s="117"/>
      <c r="G589" s="58"/>
      <c r="H589" s="77">
        <f t="shared" si="89"/>
        <v>10.16</v>
      </c>
      <c r="I589" s="58"/>
      <c r="J589" s="35">
        <f t="shared" si="90"/>
        <v>18.287999999999997</v>
      </c>
      <c r="K589" s="58"/>
      <c r="L589" s="83">
        <f t="shared" si="91"/>
        <v>113.93019849626998</v>
      </c>
      <c r="M589" s="65"/>
      <c r="N589" s="35">
        <f t="shared" si="92"/>
        <v>52.671435794497334</v>
      </c>
      <c r="O589" s="35">
        <f t="shared" si="93"/>
        <v>98.20447468944505</v>
      </c>
      <c r="P589" s="35">
        <f t="shared" si="94"/>
        <v>52.671435794497334</v>
      </c>
      <c r="Q589" s="58"/>
      <c r="R589" s="35">
        <f t="shared" si="95"/>
        <v>-138.15363429076731</v>
      </c>
      <c r="S589" s="66"/>
      <c r="T589" s="89">
        <f t="shared" si="96"/>
        <v>0.10491022373447234</v>
      </c>
      <c r="U589" s="90">
        <f t="shared" si="97"/>
        <v>1.4049102237344722</v>
      </c>
    </row>
    <row r="590" spans="1:21">
      <c r="A590" s="74">
        <v>37098</v>
      </c>
      <c r="B590" s="75">
        <v>4.5719999999999997E-3</v>
      </c>
      <c r="C590" s="76">
        <v>5.3754823766284376E-3</v>
      </c>
      <c r="D590" s="77">
        <f t="shared" si="98"/>
        <v>1.4980025420199341</v>
      </c>
      <c r="E590" s="35">
        <f t="shared" si="99"/>
        <v>14960.050840398681</v>
      </c>
      <c r="F590" s="117"/>
      <c r="G590" s="58"/>
      <c r="H590" s="77">
        <f t="shared" si="89"/>
        <v>91.44</v>
      </c>
      <c r="I590" s="58"/>
      <c r="J590" s="35">
        <f t="shared" si="90"/>
        <v>164.59199999999996</v>
      </c>
      <c r="K590" s="58"/>
      <c r="L590" s="83">
        <f t="shared" si="91"/>
        <v>107.50964753256875</v>
      </c>
      <c r="M590" s="65"/>
      <c r="N590" s="35">
        <f t="shared" si="92"/>
        <v>0</v>
      </c>
      <c r="O590" s="35">
        <f t="shared" si="93"/>
        <v>0</v>
      </c>
      <c r="P590" s="35">
        <f t="shared" si="94"/>
        <v>0</v>
      </c>
      <c r="Q590" s="58"/>
      <c r="R590" s="35">
        <f t="shared" si="95"/>
        <v>148.52235246743118</v>
      </c>
      <c r="S590" s="66"/>
      <c r="T590" s="89">
        <f t="shared" si="96"/>
        <v>9.8002542019934191E-2</v>
      </c>
      <c r="U590" s="90">
        <f t="shared" si="97"/>
        <v>1.398002542019934</v>
      </c>
    </row>
    <row r="591" spans="1:21">
      <c r="A591" s="74">
        <v>37099</v>
      </c>
      <c r="B591" s="75">
        <v>6.0959999999999999E-3</v>
      </c>
      <c r="C591" s="76">
        <v>5.4389191129599031E-3</v>
      </c>
      <c r="D591" s="77">
        <f t="shared" si="98"/>
        <v>1.5054286596433055</v>
      </c>
      <c r="E591" s="35">
        <f t="shared" si="99"/>
        <v>15108.573192866112</v>
      </c>
      <c r="F591" s="117"/>
      <c r="G591" s="58"/>
      <c r="H591" s="77">
        <f t="shared" si="89"/>
        <v>121.92</v>
      </c>
      <c r="I591" s="58"/>
      <c r="J591" s="35">
        <f t="shared" si="90"/>
        <v>219.45599999999999</v>
      </c>
      <c r="K591" s="58"/>
      <c r="L591" s="83">
        <f t="shared" si="91"/>
        <v>108.77838225919807</v>
      </c>
      <c r="M591" s="65"/>
      <c r="N591" s="35">
        <f t="shared" si="92"/>
        <v>61.229703461133212</v>
      </c>
      <c r="O591" s="35">
        <f t="shared" si="93"/>
        <v>108.57319286611045</v>
      </c>
      <c r="P591" s="35">
        <f t="shared" si="94"/>
        <v>61.229703461133212</v>
      </c>
      <c r="Q591" s="58"/>
      <c r="R591" s="35">
        <f t="shared" si="95"/>
        <v>171.3679142796687</v>
      </c>
      <c r="S591" s="66"/>
      <c r="T591" s="89">
        <f t="shared" si="96"/>
        <v>0.10542865964330561</v>
      </c>
      <c r="U591" s="90">
        <f t="shared" si="97"/>
        <v>1.4054286596433054</v>
      </c>
    </row>
    <row r="592" spans="1:21">
      <c r="A592" s="74">
        <v>37100</v>
      </c>
      <c r="B592" s="75">
        <v>2.5399999999999999E-4</v>
      </c>
      <c r="C592" s="76">
        <v>6.0663041758022692E-3</v>
      </c>
      <c r="D592" s="77">
        <f t="shared" si="98"/>
        <v>1.513997055357289</v>
      </c>
      <c r="E592" s="35">
        <f t="shared" si="99"/>
        <v>15279.94110714578</v>
      </c>
      <c r="F592" s="117"/>
      <c r="G592" s="58"/>
      <c r="H592" s="77">
        <f t="shared" si="89"/>
        <v>5.08</v>
      </c>
      <c r="I592" s="58"/>
      <c r="J592" s="35">
        <f t="shared" si="90"/>
        <v>9.1439999999999984</v>
      </c>
      <c r="K592" s="58"/>
      <c r="L592" s="83">
        <f t="shared" si="91"/>
        <v>121.32608351604539</v>
      </c>
      <c r="M592" s="65"/>
      <c r="N592" s="35">
        <f t="shared" si="92"/>
        <v>253.5001704249454</v>
      </c>
      <c r="O592" s="35">
        <f t="shared" si="93"/>
        <v>279.94110714578022</v>
      </c>
      <c r="P592" s="35">
        <f t="shared" si="94"/>
        <v>253.5001704249454</v>
      </c>
      <c r="Q592" s="58"/>
      <c r="R592" s="35">
        <f t="shared" si="95"/>
        <v>-360.60225394099075</v>
      </c>
      <c r="S592" s="66"/>
      <c r="T592" s="89">
        <f t="shared" si="96"/>
        <v>0.1139970553572891</v>
      </c>
      <c r="U592" s="90">
        <f t="shared" si="97"/>
        <v>1.4139970553572889</v>
      </c>
    </row>
    <row r="593" spans="1:21">
      <c r="A593" s="74">
        <v>37101</v>
      </c>
      <c r="B593" s="75">
        <v>1.6256E-2</v>
      </c>
      <c r="C593" s="76">
        <v>5.6727087516621226E-3</v>
      </c>
      <c r="D593" s="77">
        <f t="shared" si="98"/>
        <v>1.4959669426602396</v>
      </c>
      <c r="E593" s="35">
        <f t="shared" si="99"/>
        <v>14919.338853204788</v>
      </c>
      <c r="F593" s="117"/>
      <c r="G593" s="58"/>
      <c r="H593" s="77">
        <f t="shared" si="89"/>
        <v>325.12</v>
      </c>
      <c r="I593" s="58"/>
      <c r="J593" s="35">
        <f t="shared" si="90"/>
        <v>585.21599999999989</v>
      </c>
      <c r="K593" s="58"/>
      <c r="L593" s="83">
        <f t="shared" si="91"/>
        <v>113.45417503324245</v>
      </c>
      <c r="M593" s="65"/>
      <c r="N593" s="35">
        <f t="shared" si="92"/>
        <v>0</v>
      </c>
      <c r="O593" s="35">
        <f t="shared" si="93"/>
        <v>0</v>
      </c>
      <c r="P593" s="35">
        <f t="shared" si="94"/>
        <v>0</v>
      </c>
      <c r="Q593" s="58"/>
      <c r="R593" s="35">
        <f t="shared" si="95"/>
        <v>796.88182496675745</v>
      </c>
      <c r="S593" s="66"/>
      <c r="T593" s="89">
        <f t="shared" si="96"/>
        <v>9.596694266023964E-2</v>
      </c>
      <c r="U593" s="90">
        <f t="shared" si="97"/>
        <v>1.3959669426602395</v>
      </c>
    </row>
    <row r="594" spans="1:21">
      <c r="A594" s="74">
        <v>37102</v>
      </c>
      <c r="B594" s="75">
        <v>1.2700000000000001E-3</v>
      </c>
      <c r="C594" s="76">
        <v>5.4497702664602311E-3</v>
      </c>
      <c r="D594" s="77">
        <f t="shared" si="98"/>
        <v>1.5358110339085773</v>
      </c>
      <c r="E594" s="35">
        <f t="shared" si="99"/>
        <v>15716.220678171547</v>
      </c>
      <c r="F594" s="117"/>
      <c r="G594" s="58"/>
      <c r="H594" s="77">
        <f t="shared" ref="H594:H657" si="100">B594*($D$12+$D$11)*10000</f>
        <v>25.400000000000002</v>
      </c>
      <c r="I594" s="58"/>
      <c r="J594" s="35">
        <f t="shared" ref="J594:J657" si="101">B594*$K$14*$D$10*10000</f>
        <v>45.72</v>
      </c>
      <c r="K594" s="58"/>
      <c r="L594" s="83">
        <f t="shared" ref="L594:L657" si="102">C594*($D$12+$D$11)*10000</f>
        <v>108.99540532920462</v>
      </c>
      <c r="M594" s="65"/>
      <c r="N594" s="35">
        <f t="shared" ref="N594:N657" si="103">IF(D594&lt;$N$10,0,(2/3*$N$12*SQRT(2*$N$13)*$N$11*(D594-$N$10)^(3/2))*24*60*60)</f>
        <v>1037.4054495605183</v>
      </c>
      <c r="O594" s="35">
        <f t="shared" ref="O594:O657" si="104">IF(D594&lt;$N$10,0,(D594-$N$10)*10000*($D$12+$D$11))</f>
        <v>716.2206781715463</v>
      </c>
      <c r="P594" s="35">
        <f t="shared" ref="P594:P657" si="105">IF(N594&gt;O594,O594,N594)</f>
        <v>716.2206781715463</v>
      </c>
      <c r="Q594" s="58"/>
      <c r="R594" s="35">
        <f t="shared" ref="R594:R657" si="106">H594+J594-L594-P594</f>
        <v>-754.09608350075086</v>
      </c>
      <c r="S594" s="66"/>
      <c r="T594" s="89">
        <f t="shared" ref="T594:T657" si="107">D594-$D$14</f>
        <v>0.13581103390857741</v>
      </c>
      <c r="U594" s="90">
        <f t="shared" ref="U594:U657" si="108">IF(D594&lt;$D$13,0,D594-$D$13)</f>
        <v>1.4358110339085772</v>
      </c>
    </row>
    <row r="595" spans="1:21">
      <c r="A595" s="74">
        <v>37103</v>
      </c>
      <c r="B595" s="75">
        <v>2.7686000000000002E-2</v>
      </c>
      <c r="C595" s="76">
        <v>3.8685830380405174E-3</v>
      </c>
      <c r="D595" s="77">
        <f t="shared" ref="D595:D658" si="109">IF(E595&lt;$D$11*10000*($D$14-$D$13),(E595+$D$13*$D$11*10000)/($D$11*10000),(E595+$D$13*$D$11*10000+$D$14*$D$12*10000)/($D$11*10000+$D$12*10000))</f>
        <v>1.4981062297335399</v>
      </c>
      <c r="E595" s="35">
        <f t="shared" ref="E595:E658" si="110">E594+R594</f>
        <v>14962.124594670797</v>
      </c>
      <c r="F595" s="117"/>
      <c r="G595" s="58"/>
      <c r="H595" s="77">
        <f t="shared" si="100"/>
        <v>553.72</v>
      </c>
      <c r="I595" s="58"/>
      <c r="J595" s="35">
        <f t="shared" si="101"/>
        <v>996.69600000000003</v>
      </c>
      <c r="K595" s="58"/>
      <c r="L595" s="83">
        <f t="shared" si="102"/>
        <v>77.371660760810343</v>
      </c>
      <c r="M595" s="65"/>
      <c r="N595" s="35">
        <f t="shared" si="103"/>
        <v>0</v>
      </c>
      <c r="O595" s="35">
        <f t="shared" si="104"/>
        <v>0</v>
      </c>
      <c r="P595" s="35">
        <f t="shared" si="105"/>
        <v>0</v>
      </c>
      <c r="Q595" s="58"/>
      <c r="R595" s="35">
        <f t="shared" si="106"/>
        <v>1473.0443392391899</v>
      </c>
      <c r="S595" s="66"/>
      <c r="T595" s="89">
        <f t="shared" si="107"/>
        <v>9.8106229733539996E-2</v>
      </c>
      <c r="U595" s="90">
        <f t="shared" si="108"/>
        <v>1.3981062297335398</v>
      </c>
    </row>
    <row r="596" spans="1:21">
      <c r="A596" s="74">
        <v>37104</v>
      </c>
      <c r="B596" s="75">
        <v>4.0385999999999998E-2</v>
      </c>
      <c r="C596" s="76">
        <v>4.866321251614499E-3</v>
      </c>
      <c r="D596" s="77">
        <f t="shared" si="109"/>
        <v>1.5717584466954992</v>
      </c>
      <c r="E596" s="35">
        <f t="shared" si="110"/>
        <v>16435.168933909987</v>
      </c>
      <c r="F596" s="117"/>
      <c r="G596" s="58"/>
      <c r="H596" s="77">
        <f t="shared" si="100"/>
        <v>807.71999999999991</v>
      </c>
      <c r="I596" s="58"/>
      <c r="J596" s="35">
        <f t="shared" si="101"/>
        <v>1453.8959999999997</v>
      </c>
      <c r="K596" s="58"/>
      <c r="L596" s="83">
        <f t="shared" si="102"/>
        <v>97.326425032289976</v>
      </c>
      <c r="M596" s="65"/>
      <c r="N596" s="35">
        <f t="shared" si="103"/>
        <v>2942.6104926958333</v>
      </c>
      <c r="O596" s="35">
        <f t="shared" si="104"/>
        <v>1435.1689339099848</v>
      </c>
      <c r="P596" s="35">
        <f t="shared" si="105"/>
        <v>1435.1689339099848</v>
      </c>
      <c r="Q596" s="58"/>
      <c r="R596" s="35">
        <f t="shared" si="106"/>
        <v>729.1206410577247</v>
      </c>
      <c r="S596" s="66"/>
      <c r="T596" s="89">
        <f t="shared" si="107"/>
        <v>0.17175844669549933</v>
      </c>
      <c r="U596" s="90">
        <f t="shared" si="108"/>
        <v>1.4717584466954992</v>
      </c>
    </row>
    <row r="597" spans="1:21">
      <c r="A597" s="74">
        <v>37105</v>
      </c>
      <c r="B597" s="75">
        <v>1.016E-3</v>
      </c>
      <c r="C597" s="76">
        <v>3.9429236958720346E-3</v>
      </c>
      <c r="D597" s="77">
        <f t="shared" si="109"/>
        <v>1.6082144787483856</v>
      </c>
      <c r="E597" s="35">
        <f t="shared" si="110"/>
        <v>17164.289574967712</v>
      </c>
      <c r="F597" s="117"/>
      <c r="G597" s="58"/>
      <c r="H597" s="77">
        <f t="shared" si="100"/>
        <v>20.32</v>
      </c>
      <c r="I597" s="58"/>
      <c r="J597" s="35">
        <f t="shared" si="101"/>
        <v>36.575999999999993</v>
      </c>
      <c r="K597" s="58"/>
      <c r="L597" s="83">
        <f t="shared" si="102"/>
        <v>78.858473917440691</v>
      </c>
      <c r="M597" s="65"/>
      <c r="N597" s="35">
        <f t="shared" si="103"/>
        <v>5449.4326957890744</v>
      </c>
      <c r="O597" s="35">
        <f t="shared" si="104"/>
        <v>2164.2895749677127</v>
      </c>
      <c r="P597" s="35">
        <f t="shared" si="105"/>
        <v>2164.2895749677127</v>
      </c>
      <c r="Q597" s="58"/>
      <c r="R597" s="35">
        <f t="shared" si="106"/>
        <v>-2186.2520488851533</v>
      </c>
      <c r="S597" s="66"/>
      <c r="T597" s="89">
        <f t="shared" si="107"/>
        <v>0.20821447874838572</v>
      </c>
      <c r="U597" s="90">
        <f t="shared" si="108"/>
        <v>1.5082144787483855</v>
      </c>
    </row>
    <row r="598" spans="1:21">
      <c r="A598" s="74">
        <v>37106</v>
      </c>
      <c r="B598" s="75">
        <v>2.032E-3</v>
      </c>
      <c r="C598" s="76">
        <v>4.1689351532954964E-3</v>
      </c>
      <c r="D598" s="77">
        <f t="shared" si="109"/>
        <v>1.498901876304128</v>
      </c>
      <c r="E598" s="35">
        <f t="shared" si="110"/>
        <v>14978.037526082559</v>
      </c>
      <c r="F598" s="117"/>
      <c r="G598" s="58"/>
      <c r="H598" s="77">
        <f t="shared" si="100"/>
        <v>40.64</v>
      </c>
      <c r="I598" s="58"/>
      <c r="J598" s="35">
        <f t="shared" si="101"/>
        <v>73.151999999999987</v>
      </c>
      <c r="K598" s="58"/>
      <c r="L598" s="83">
        <f t="shared" si="102"/>
        <v>83.378703065909932</v>
      </c>
      <c r="M598" s="65"/>
      <c r="N598" s="35">
        <f t="shared" si="103"/>
        <v>0</v>
      </c>
      <c r="O598" s="35">
        <f t="shared" si="104"/>
        <v>0</v>
      </c>
      <c r="P598" s="35">
        <f t="shared" si="105"/>
        <v>0</v>
      </c>
      <c r="Q598" s="58"/>
      <c r="R598" s="35">
        <f t="shared" si="106"/>
        <v>30.413296934090056</v>
      </c>
      <c r="S598" s="66"/>
      <c r="T598" s="89">
        <f t="shared" si="107"/>
        <v>9.8901876304128056E-2</v>
      </c>
      <c r="U598" s="90">
        <f t="shared" si="108"/>
        <v>1.3989018763041279</v>
      </c>
    </row>
    <row r="599" spans="1:21">
      <c r="A599" s="74">
        <v>37107</v>
      </c>
      <c r="B599" s="75">
        <v>2.5399999999999999E-4</v>
      </c>
      <c r="C599" s="76">
        <v>4.6672009177564453E-3</v>
      </c>
      <c r="D599" s="77">
        <f t="shared" si="109"/>
        <v>1.5004225411508323</v>
      </c>
      <c r="E599" s="35">
        <f t="shared" si="110"/>
        <v>15008.450823016648</v>
      </c>
      <c r="F599" s="117"/>
      <c r="G599" s="58"/>
      <c r="H599" s="77">
        <f t="shared" si="100"/>
        <v>5.08</v>
      </c>
      <c r="I599" s="58"/>
      <c r="J599" s="35">
        <f t="shared" si="101"/>
        <v>9.1439999999999984</v>
      </c>
      <c r="K599" s="58"/>
      <c r="L599" s="83">
        <f t="shared" si="102"/>
        <v>93.34401835512891</v>
      </c>
      <c r="M599" s="65"/>
      <c r="N599" s="35">
        <f t="shared" si="103"/>
        <v>1.3296175889054966</v>
      </c>
      <c r="O599" s="35">
        <f t="shared" si="104"/>
        <v>8.4508230166457921</v>
      </c>
      <c r="P599" s="35">
        <f t="shared" si="105"/>
        <v>1.3296175889054966</v>
      </c>
      <c r="Q599" s="58"/>
      <c r="R599" s="35">
        <f t="shared" si="106"/>
        <v>-80.449635944034398</v>
      </c>
      <c r="S599" s="66"/>
      <c r="T599" s="89">
        <f t="shared" si="107"/>
        <v>0.10042254115083238</v>
      </c>
      <c r="U599" s="90">
        <f t="shared" si="108"/>
        <v>1.4004225411508322</v>
      </c>
    </row>
    <row r="600" spans="1:21">
      <c r="A600" s="74">
        <v>37108</v>
      </c>
      <c r="B600" s="75">
        <v>2.5399999999999999E-2</v>
      </c>
      <c r="C600" s="76">
        <v>4.5217526933805123E-3</v>
      </c>
      <c r="D600" s="77">
        <f t="shared" si="109"/>
        <v>1.4964000593536309</v>
      </c>
      <c r="E600" s="35">
        <f t="shared" si="110"/>
        <v>14928.001187072614</v>
      </c>
      <c r="F600" s="117"/>
      <c r="G600" s="58"/>
      <c r="H600" s="77">
        <f t="shared" si="100"/>
        <v>508</v>
      </c>
      <c r="I600" s="58"/>
      <c r="J600" s="35">
        <f t="shared" si="101"/>
        <v>914.4</v>
      </c>
      <c r="K600" s="58"/>
      <c r="L600" s="83">
        <f t="shared" si="102"/>
        <v>90.43505386761025</v>
      </c>
      <c r="M600" s="65"/>
      <c r="N600" s="35">
        <f t="shared" si="103"/>
        <v>0</v>
      </c>
      <c r="O600" s="35">
        <f t="shared" si="104"/>
        <v>0</v>
      </c>
      <c r="P600" s="35">
        <f t="shared" si="105"/>
        <v>0</v>
      </c>
      <c r="Q600" s="58"/>
      <c r="R600" s="35">
        <f t="shared" si="106"/>
        <v>1331.9649461323897</v>
      </c>
      <c r="S600" s="66"/>
      <c r="T600" s="89">
        <f t="shared" si="107"/>
        <v>9.640005935363094E-2</v>
      </c>
      <c r="U600" s="90">
        <f t="shared" si="108"/>
        <v>1.3964000593536308</v>
      </c>
    </row>
    <row r="601" spans="1:21">
      <c r="A601" s="74">
        <v>37109</v>
      </c>
      <c r="B601" s="75">
        <v>0</v>
      </c>
      <c r="C601" s="76">
        <v>4.7828196032306605E-3</v>
      </c>
      <c r="D601" s="77">
        <f t="shared" si="109"/>
        <v>1.5629983066602502</v>
      </c>
      <c r="E601" s="35">
        <f t="shared" si="110"/>
        <v>16259.966133205004</v>
      </c>
      <c r="F601" s="117"/>
      <c r="G601" s="58"/>
      <c r="H601" s="77">
        <f t="shared" si="100"/>
        <v>0</v>
      </c>
      <c r="I601" s="58"/>
      <c r="J601" s="35">
        <f t="shared" si="101"/>
        <v>0</v>
      </c>
      <c r="K601" s="58"/>
      <c r="L601" s="83">
        <f t="shared" si="102"/>
        <v>95.656392064613215</v>
      </c>
      <c r="M601" s="65"/>
      <c r="N601" s="35">
        <f t="shared" si="103"/>
        <v>2420.5638864696125</v>
      </c>
      <c r="O601" s="35">
        <f t="shared" si="104"/>
        <v>1259.9661332050039</v>
      </c>
      <c r="P601" s="35">
        <f t="shared" si="105"/>
        <v>1259.9661332050039</v>
      </c>
      <c r="Q601" s="58"/>
      <c r="R601" s="35">
        <f t="shared" si="106"/>
        <v>-1355.6225252696172</v>
      </c>
      <c r="S601" s="66"/>
      <c r="T601" s="89">
        <f t="shared" si="107"/>
        <v>0.16299830666025028</v>
      </c>
      <c r="U601" s="90">
        <f t="shared" si="108"/>
        <v>1.4629983066602501</v>
      </c>
    </row>
    <row r="602" spans="1:21">
      <c r="A602" s="74">
        <v>37110</v>
      </c>
      <c r="B602" s="75">
        <v>0</v>
      </c>
      <c r="C602" s="76">
        <v>5.1071000499799714E-3</v>
      </c>
      <c r="D602" s="77">
        <f t="shared" si="109"/>
        <v>1.4952171803967693</v>
      </c>
      <c r="E602" s="35">
        <f t="shared" si="110"/>
        <v>14904.343607935387</v>
      </c>
      <c r="F602" s="117"/>
      <c r="G602" s="58"/>
      <c r="H602" s="77">
        <f t="shared" si="100"/>
        <v>0</v>
      </c>
      <c r="I602" s="58"/>
      <c r="J602" s="35">
        <f t="shared" si="101"/>
        <v>0</v>
      </c>
      <c r="K602" s="58"/>
      <c r="L602" s="83">
        <f t="shared" si="102"/>
        <v>102.14200099959943</v>
      </c>
      <c r="M602" s="65"/>
      <c r="N602" s="35">
        <f t="shared" si="103"/>
        <v>0</v>
      </c>
      <c r="O602" s="35">
        <f t="shared" si="104"/>
        <v>0</v>
      </c>
      <c r="P602" s="35">
        <f t="shared" si="105"/>
        <v>0</v>
      </c>
      <c r="Q602" s="58"/>
      <c r="R602" s="35">
        <f t="shared" si="106"/>
        <v>-102.14200099959943</v>
      </c>
      <c r="S602" s="66"/>
      <c r="T602" s="89">
        <f t="shared" si="107"/>
        <v>9.5217180396769407E-2</v>
      </c>
      <c r="U602" s="90">
        <f t="shared" si="108"/>
        <v>1.3952171803967692</v>
      </c>
    </row>
    <row r="603" spans="1:21">
      <c r="A603" s="74">
        <v>37111</v>
      </c>
      <c r="B603" s="75">
        <v>0</v>
      </c>
      <c r="C603" s="76">
        <v>5.5891782651492413E-3</v>
      </c>
      <c r="D603" s="77">
        <f t="shared" si="109"/>
        <v>1.4901100803467893</v>
      </c>
      <c r="E603" s="35">
        <f t="shared" si="110"/>
        <v>14802.201606935787</v>
      </c>
      <c r="F603" s="117"/>
      <c r="G603" s="58"/>
      <c r="H603" s="77">
        <f t="shared" si="100"/>
        <v>0</v>
      </c>
      <c r="I603" s="58"/>
      <c r="J603" s="35">
        <f t="shared" si="101"/>
        <v>0</v>
      </c>
      <c r="K603" s="58"/>
      <c r="L603" s="83">
        <f t="shared" si="102"/>
        <v>111.78356530298483</v>
      </c>
      <c r="M603" s="65"/>
      <c r="N603" s="35">
        <f t="shared" si="103"/>
        <v>0</v>
      </c>
      <c r="O603" s="35">
        <f t="shared" si="104"/>
        <v>0</v>
      </c>
      <c r="P603" s="35">
        <f t="shared" si="105"/>
        <v>0</v>
      </c>
      <c r="Q603" s="58"/>
      <c r="R603" s="35">
        <f t="shared" si="106"/>
        <v>-111.78356530298483</v>
      </c>
      <c r="S603" s="66"/>
      <c r="T603" s="89">
        <f t="shared" si="107"/>
        <v>9.0110080346789356E-2</v>
      </c>
      <c r="U603" s="90">
        <f t="shared" si="108"/>
        <v>1.3901100803467892</v>
      </c>
    </row>
    <row r="604" spans="1:21">
      <c r="A604" s="74">
        <v>37112</v>
      </c>
      <c r="B604" s="75">
        <v>0</v>
      </c>
      <c r="C604" s="76">
        <v>5.4322360516143153E-3</v>
      </c>
      <c r="D604" s="77">
        <f t="shared" si="109"/>
        <v>1.4845209020816401</v>
      </c>
      <c r="E604" s="35">
        <f t="shared" si="110"/>
        <v>14690.418041632802</v>
      </c>
      <c r="F604" s="117"/>
      <c r="G604" s="58"/>
      <c r="H604" s="77">
        <f t="shared" si="100"/>
        <v>0</v>
      </c>
      <c r="I604" s="58"/>
      <c r="J604" s="35">
        <f t="shared" si="101"/>
        <v>0</v>
      </c>
      <c r="K604" s="58"/>
      <c r="L604" s="83">
        <f t="shared" si="102"/>
        <v>108.6447210322863</v>
      </c>
      <c r="M604" s="65"/>
      <c r="N604" s="35">
        <f t="shared" si="103"/>
        <v>0</v>
      </c>
      <c r="O604" s="35">
        <f t="shared" si="104"/>
        <v>0</v>
      </c>
      <c r="P604" s="35">
        <f t="shared" si="105"/>
        <v>0</v>
      </c>
      <c r="Q604" s="58"/>
      <c r="R604" s="35">
        <f t="shared" si="106"/>
        <v>-108.6447210322863</v>
      </c>
      <c r="S604" s="66"/>
      <c r="T604" s="89">
        <f t="shared" si="107"/>
        <v>8.4520902081640203E-2</v>
      </c>
      <c r="U604" s="90">
        <f t="shared" si="108"/>
        <v>1.38452090208164</v>
      </c>
    </row>
    <row r="605" spans="1:21">
      <c r="A605" s="74">
        <v>37113</v>
      </c>
      <c r="B605" s="75">
        <v>0</v>
      </c>
      <c r="C605" s="76">
        <v>5.236727959198436E-3</v>
      </c>
      <c r="D605" s="77">
        <f t="shared" si="109"/>
        <v>1.4790886660300258</v>
      </c>
      <c r="E605" s="35">
        <f t="shared" si="110"/>
        <v>14581.773320600516</v>
      </c>
      <c r="F605" s="117"/>
      <c r="G605" s="58"/>
      <c r="H605" s="77">
        <f t="shared" si="100"/>
        <v>0</v>
      </c>
      <c r="I605" s="58"/>
      <c r="J605" s="35">
        <f t="shared" si="101"/>
        <v>0</v>
      </c>
      <c r="K605" s="58"/>
      <c r="L605" s="83">
        <f t="shared" si="102"/>
        <v>104.73455918396871</v>
      </c>
      <c r="M605" s="65"/>
      <c r="N605" s="35">
        <f t="shared" si="103"/>
        <v>0</v>
      </c>
      <c r="O605" s="35">
        <f t="shared" si="104"/>
        <v>0</v>
      </c>
      <c r="P605" s="35">
        <f t="shared" si="105"/>
        <v>0</v>
      </c>
      <c r="Q605" s="58"/>
      <c r="R605" s="35">
        <f t="shared" si="106"/>
        <v>-104.73455918396871</v>
      </c>
      <c r="S605" s="66"/>
      <c r="T605" s="89">
        <f t="shared" si="107"/>
        <v>7.9088666030025845E-2</v>
      </c>
      <c r="U605" s="90">
        <f t="shared" si="108"/>
        <v>1.3790886660300257</v>
      </c>
    </row>
    <row r="606" spans="1:21">
      <c r="A606" s="74">
        <v>37114</v>
      </c>
      <c r="B606" s="75">
        <v>0</v>
      </c>
      <c r="C606" s="76">
        <v>4.7360160870466069E-3</v>
      </c>
      <c r="D606" s="77">
        <f t="shared" si="109"/>
        <v>1.4738519380708273</v>
      </c>
      <c r="E606" s="35">
        <f t="shared" si="110"/>
        <v>14477.038761416547</v>
      </c>
      <c r="F606" s="117"/>
      <c r="G606" s="58"/>
      <c r="H606" s="77">
        <f t="shared" si="100"/>
        <v>0</v>
      </c>
      <c r="I606" s="58"/>
      <c r="J606" s="35">
        <f t="shared" si="101"/>
        <v>0</v>
      </c>
      <c r="K606" s="58"/>
      <c r="L606" s="83">
        <f t="shared" si="102"/>
        <v>94.720321740932135</v>
      </c>
      <c r="M606" s="65"/>
      <c r="N606" s="35">
        <f t="shared" si="103"/>
        <v>0</v>
      </c>
      <c r="O606" s="35">
        <f t="shared" si="104"/>
        <v>0</v>
      </c>
      <c r="P606" s="35">
        <f t="shared" si="105"/>
        <v>0</v>
      </c>
      <c r="Q606" s="58"/>
      <c r="R606" s="35">
        <f t="shared" si="106"/>
        <v>-94.720321740932135</v>
      </c>
      <c r="S606" s="66"/>
      <c r="T606" s="89">
        <f t="shared" si="107"/>
        <v>7.385193807082735E-2</v>
      </c>
      <c r="U606" s="90">
        <f t="shared" si="108"/>
        <v>1.3738519380708272</v>
      </c>
    </row>
    <row r="607" spans="1:21">
      <c r="A607" s="74">
        <v>37115</v>
      </c>
      <c r="B607" s="75">
        <v>1.524E-3</v>
      </c>
      <c r="C607" s="76">
        <v>5.5777808909956384E-3</v>
      </c>
      <c r="D607" s="77">
        <f t="shared" si="109"/>
        <v>1.4691159219837808</v>
      </c>
      <c r="E607" s="35">
        <f t="shared" si="110"/>
        <v>14382.318439675615</v>
      </c>
      <c r="F607" s="117"/>
      <c r="G607" s="58"/>
      <c r="H607" s="77">
        <f t="shared" si="100"/>
        <v>30.48</v>
      </c>
      <c r="I607" s="58"/>
      <c r="J607" s="35">
        <f t="shared" si="101"/>
        <v>54.863999999999997</v>
      </c>
      <c r="K607" s="58"/>
      <c r="L607" s="83">
        <f t="shared" si="102"/>
        <v>111.55561781991277</v>
      </c>
      <c r="M607" s="65"/>
      <c r="N607" s="35">
        <f t="shared" si="103"/>
        <v>0</v>
      </c>
      <c r="O607" s="35">
        <f t="shared" si="104"/>
        <v>0</v>
      </c>
      <c r="P607" s="35">
        <f t="shared" si="105"/>
        <v>0</v>
      </c>
      <c r="Q607" s="58"/>
      <c r="R607" s="35">
        <f t="shared" si="106"/>
        <v>-26.211617819912775</v>
      </c>
      <c r="S607" s="66"/>
      <c r="T607" s="89">
        <f t="shared" si="107"/>
        <v>6.9115921983780915E-2</v>
      </c>
      <c r="U607" s="90">
        <f t="shared" si="108"/>
        <v>1.3691159219837807</v>
      </c>
    </row>
    <row r="608" spans="1:21">
      <c r="A608" s="74">
        <v>37116</v>
      </c>
      <c r="B608" s="75">
        <v>0</v>
      </c>
      <c r="C608" s="76">
        <v>5.7122173894395625E-3</v>
      </c>
      <c r="D608" s="77">
        <f t="shared" si="109"/>
        <v>1.4678053410927852</v>
      </c>
      <c r="E608" s="35">
        <f t="shared" si="110"/>
        <v>14356.106821855703</v>
      </c>
      <c r="F608" s="117"/>
      <c r="G608" s="58"/>
      <c r="H608" s="77">
        <f t="shared" si="100"/>
        <v>0</v>
      </c>
      <c r="I608" s="58"/>
      <c r="J608" s="35">
        <f t="shared" si="101"/>
        <v>0</v>
      </c>
      <c r="K608" s="58"/>
      <c r="L608" s="83">
        <f t="shared" si="102"/>
        <v>114.24434778879125</v>
      </c>
      <c r="M608" s="65"/>
      <c r="N608" s="35">
        <f t="shared" si="103"/>
        <v>0</v>
      </c>
      <c r="O608" s="35">
        <f t="shared" si="104"/>
        <v>0</v>
      </c>
      <c r="P608" s="35">
        <f t="shared" si="105"/>
        <v>0</v>
      </c>
      <c r="Q608" s="58"/>
      <c r="R608" s="35">
        <f t="shared" si="106"/>
        <v>-114.24434778879125</v>
      </c>
      <c r="S608" s="66"/>
      <c r="T608" s="89">
        <f t="shared" si="107"/>
        <v>6.7805341092785243E-2</v>
      </c>
      <c r="U608" s="90">
        <f t="shared" si="108"/>
        <v>1.3678053410927851</v>
      </c>
    </row>
    <row r="609" spans="1:21">
      <c r="A609" s="74">
        <v>37117</v>
      </c>
      <c r="B609" s="75">
        <v>1.016E-3</v>
      </c>
      <c r="C609" s="76">
        <v>5.447468314923245E-3</v>
      </c>
      <c r="D609" s="77">
        <f t="shared" si="109"/>
        <v>1.4620931237033457</v>
      </c>
      <c r="E609" s="35">
        <f t="shared" si="110"/>
        <v>14241.862474066911</v>
      </c>
      <c r="F609" s="117"/>
      <c r="G609" s="58"/>
      <c r="H609" s="77">
        <f t="shared" si="100"/>
        <v>20.32</v>
      </c>
      <c r="I609" s="58"/>
      <c r="J609" s="35">
        <f t="shared" si="101"/>
        <v>36.575999999999993</v>
      </c>
      <c r="K609" s="58"/>
      <c r="L609" s="83">
        <f t="shared" si="102"/>
        <v>108.94936629846489</v>
      </c>
      <c r="M609" s="65"/>
      <c r="N609" s="35">
        <f t="shared" si="103"/>
        <v>0</v>
      </c>
      <c r="O609" s="35">
        <f t="shared" si="104"/>
        <v>0</v>
      </c>
      <c r="P609" s="35">
        <f t="shared" si="105"/>
        <v>0</v>
      </c>
      <c r="Q609" s="58"/>
      <c r="R609" s="35">
        <f t="shared" si="106"/>
        <v>-52.053366298464901</v>
      </c>
      <c r="S609" s="66"/>
      <c r="T609" s="89">
        <f t="shared" si="107"/>
        <v>6.2093123703345743E-2</v>
      </c>
      <c r="U609" s="90">
        <f t="shared" si="108"/>
        <v>1.3620931237033456</v>
      </c>
    </row>
    <row r="610" spans="1:21">
      <c r="A610" s="74">
        <v>37118</v>
      </c>
      <c r="B610" s="75">
        <v>2.5399999999999999E-4</v>
      </c>
      <c r="C610" s="76">
        <v>4.506512018787729E-3</v>
      </c>
      <c r="D610" s="77">
        <f t="shared" si="109"/>
        <v>1.4594904553884223</v>
      </c>
      <c r="E610" s="35">
        <f t="shared" si="110"/>
        <v>14189.809107768446</v>
      </c>
      <c r="F610" s="117"/>
      <c r="G610" s="58"/>
      <c r="H610" s="77">
        <f t="shared" si="100"/>
        <v>5.08</v>
      </c>
      <c r="I610" s="58"/>
      <c r="J610" s="35">
        <f t="shared" si="101"/>
        <v>9.1439999999999984</v>
      </c>
      <c r="K610" s="58"/>
      <c r="L610" s="83">
        <f t="shared" si="102"/>
        <v>90.130240375754582</v>
      </c>
      <c r="M610" s="65"/>
      <c r="N610" s="35">
        <f t="shared" si="103"/>
        <v>0</v>
      </c>
      <c r="O610" s="35">
        <f t="shared" si="104"/>
        <v>0</v>
      </c>
      <c r="P610" s="35">
        <f t="shared" si="105"/>
        <v>0</v>
      </c>
      <c r="Q610" s="58"/>
      <c r="R610" s="35">
        <f t="shared" si="106"/>
        <v>-75.906240375754578</v>
      </c>
      <c r="S610" s="66"/>
      <c r="T610" s="89">
        <f t="shared" si="107"/>
        <v>5.9490455388422347E-2</v>
      </c>
      <c r="U610" s="90">
        <f t="shared" si="108"/>
        <v>1.3594904553884222</v>
      </c>
    </row>
    <row r="611" spans="1:21">
      <c r="A611" s="74">
        <v>37119</v>
      </c>
      <c r="B611" s="75">
        <v>0</v>
      </c>
      <c r="C611" s="76">
        <v>5.5625199087547712E-3</v>
      </c>
      <c r="D611" s="77">
        <f t="shared" si="109"/>
        <v>1.4556951433696346</v>
      </c>
      <c r="E611" s="35">
        <f t="shared" si="110"/>
        <v>14113.902867392691</v>
      </c>
      <c r="F611" s="117"/>
      <c r="G611" s="58"/>
      <c r="H611" s="77">
        <f t="shared" si="100"/>
        <v>0</v>
      </c>
      <c r="I611" s="58"/>
      <c r="J611" s="35">
        <f t="shared" si="101"/>
        <v>0</v>
      </c>
      <c r="K611" s="58"/>
      <c r="L611" s="83">
        <f t="shared" si="102"/>
        <v>111.25039817509543</v>
      </c>
      <c r="M611" s="65"/>
      <c r="N611" s="35">
        <f t="shared" si="103"/>
        <v>0</v>
      </c>
      <c r="O611" s="35">
        <f t="shared" si="104"/>
        <v>0</v>
      </c>
      <c r="P611" s="35">
        <f t="shared" si="105"/>
        <v>0</v>
      </c>
      <c r="Q611" s="58"/>
      <c r="R611" s="35">
        <f t="shared" si="106"/>
        <v>-111.25039817509543</v>
      </c>
      <c r="S611" s="66"/>
      <c r="T611" s="89">
        <f t="shared" si="107"/>
        <v>5.5695143369634659E-2</v>
      </c>
      <c r="U611" s="90">
        <f t="shared" si="108"/>
        <v>1.3556951433696345</v>
      </c>
    </row>
    <row r="612" spans="1:21">
      <c r="A612" s="74">
        <v>37120</v>
      </c>
      <c r="B612" s="75">
        <v>0</v>
      </c>
      <c r="C612" s="76">
        <v>5.2764613927265254E-3</v>
      </c>
      <c r="D612" s="77">
        <f t="shared" si="109"/>
        <v>1.4501326234608798</v>
      </c>
      <c r="E612" s="35">
        <f t="shared" si="110"/>
        <v>14002.652469217595</v>
      </c>
      <c r="F612" s="117"/>
      <c r="G612" s="58"/>
      <c r="H612" s="77">
        <f t="shared" si="100"/>
        <v>0</v>
      </c>
      <c r="I612" s="58"/>
      <c r="J612" s="35">
        <f t="shared" si="101"/>
        <v>0</v>
      </c>
      <c r="K612" s="58"/>
      <c r="L612" s="83">
        <f t="shared" si="102"/>
        <v>105.5292278545305</v>
      </c>
      <c r="M612" s="65"/>
      <c r="N612" s="35">
        <f t="shared" si="103"/>
        <v>0</v>
      </c>
      <c r="O612" s="35">
        <f t="shared" si="104"/>
        <v>0</v>
      </c>
      <c r="P612" s="35">
        <f t="shared" si="105"/>
        <v>0</v>
      </c>
      <c r="Q612" s="58"/>
      <c r="R612" s="35">
        <f t="shared" si="106"/>
        <v>-105.5292278545305</v>
      </c>
      <c r="S612" s="66"/>
      <c r="T612" s="89">
        <f t="shared" si="107"/>
        <v>5.0132623460879877E-2</v>
      </c>
      <c r="U612" s="90">
        <f t="shared" si="108"/>
        <v>1.3501326234608797</v>
      </c>
    </row>
    <row r="613" spans="1:21">
      <c r="A613" s="74">
        <v>37121</v>
      </c>
      <c r="B613" s="75">
        <v>0</v>
      </c>
      <c r="C613" s="76">
        <v>5.4358972599722645E-3</v>
      </c>
      <c r="D613" s="77">
        <f t="shared" si="109"/>
        <v>1.4448561620681533</v>
      </c>
      <c r="E613" s="35">
        <f t="shared" si="110"/>
        <v>13897.123241363064</v>
      </c>
      <c r="F613" s="117"/>
      <c r="G613" s="58"/>
      <c r="H613" s="77">
        <f t="shared" si="100"/>
        <v>0</v>
      </c>
      <c r="I613" s="58"/>
      <c r="J613" s="35">
        <f t="shared" si="101"/>
        <v>0</v>
      </c>
      <c r="K613" s="58"/>
      <c r="L613" s="83">
        <f t="shared" si="102"/>
        <v>108.7179451994453</v>
      </c>
      <c r="M613" s="65"/>
      <c r="N613" s="35">
        <f t="shared" si="103"/>
        <v>0</v>
      </c>
      <c r="O613" s="35">
        <f t="shared" si="104"/>
        <v>0</v>
      </c>
      <c r="P613" s="35">
        <f t="shared" si="105"/>
        <v>0</v>
      </c>
      <c r="Q613" s="58"/>
      <c r="R613" s="35">
        <f t="shared" si="106"/>
        <v>-108.7179451994453</v>
      </c>
      <c r="S613" s="66"/>
      <c r="T613" s="89">
        <f t="shared" si="107"/>
        <v>4.4856162068153349E-2</v>
      </c>
      <c r="U613" s="90">
        <f t="shared" si="108"/>
        <v>1.3448561620681532</v>
      </c>
    </row>
    <row r="614" spans="1:21">
      <c r="A614" s="74">
        <v>37122</v>
      </c>
      <c r="B614" s="75">
        <v>2.5400000000000002E-3</v>
      </c>
      <c r="C614" s="76">
        <v>4.3440820344164584E-3</v>
      </c>
      <c r="D614" s="77">
        <f t="shared" si="109"/>
        <v>1.4394202648081809</v>
      </c>
      <c r="E614" s="35">
        <f t="shared" si="110"/>
        <v>13788.405296163619</v>
      </c>
      <c r="F614" s="117"/>
      <c r="G614" s="58"/>
      <c r="H614" s="77">
        <f t="shared" si="100"/>
        <v>50.800000000000004</v>
      </c>
      <c r="I614" s="58"/>
      <c r="J614" s="35">
        <f t="shared" si="101"/>
        <v>91.44</v>
      </c>
      <c r="K614" s="58"/>
      <c r="L614" s="83">
        <f t="shared" si="102"/>
        <v>86.881640688329171</v>
      </c>
      <c r="M614" s="65"/>
      <c r="N614" s="35">
        <f t="shared" si="103"/>
        <v>0</v>
      </c>
      <c r="O614" s="35">
        <f t="shared" si="104"/>
        <v>0</v>
      </c>
      <c r="P614" s="35">
        <f t="shared" si="105"/>
        <v>0</v>
      </c>
      <c r="Q614" s="58"/>
      <c r="R614" s="35">
        <f t="shared" si="106"/>
        <v>55.358359311670839</v>
      </c>
      <c r="S614" s="66"/>
      <c r="T614" s="89">
        <f t="shared" si="107"/>
        <v>3.9420264808180949E-2</v>
      </c>
      <c r="U614" s="90">
        <f t="shared" si="108"/>
        <v>1.3394202648081808</v>
      </c>
    </row>
    <row r="615" spans="1:21">
      <c r="A615" s="74">
        <v>37123</v>
      </c>
      <c r="B615" s="75">
        <v>0</v>
      </c>
      <c r="C615" s="76">
        <v>5.3913788978197453E-3</v>
      </c>
      <c r="D615" s="77">
        <f t="shared" si="109"/>
        <v>1.4421881827737646</v>
      </c>
      <c r="E615" s="35">
        <f t="shared" si="110"/>
        <v>13843.76365547529</v>
      </c>
      <c r="F615" s="117"/>
      <c r="G615" s="58"/>
      <c r="H615" s="77">
        <f t="shared" si="100"/>
        <v>0</v>
      </c>
      <c r="I615" s="58"/>
      <c r="J615" s="35">
        <f t="shared" si="101"/>
        <v>0</v>
      </c>
      <c r="K615" s="58"/>
      <c r="L615" s="83">
        <f t="shared" si="102"/>
        <v>107.8275779563949</v>
      </c>
      <c r="M615" s="65"/>
      <c r="N615" s="35">
        <f t="shared" si="103"/>
        <v>0</v>
      </c>
      <c r="O615" s="35">
        <f t="shared" si="104"/>
        <v>0</v>
      </c>
      <c r="P615" s="35">
        <f t="shared" si="105"/>
        <v>0</v>
      </c>
      <c r="Q615" s="58"/>
      <c r="R615" s="35">
        <f t="shared" si="106"/>
        <v>-107.8275779563949</v>
      </c>
      <c r="S615" s="66"/>
      <c r="T615" s="89">
        <f t="shared" si="107"/>
        <v>4.2188182773764682E-2</v>
      </c>
      <c r="U615" s="90">
        <f t="shared" si="108"/>
        <v>1.3421881827737645</v>
      </c>
    </row>
    <row r="616" spans="1:21">
      <c r="A616" s="74">
        <v>37124</v>
      </c>
      <c r="B616" s="75">
        <v>0</v>
      </c>
      <c r="C616" s="76">
        <v>5.5160549919933662E-3</v>
      </c>
      <c r="D616" s="77">
        <f t="shared" si="109"/>
        <v>1.4367968038759447</v>
      </c>
      <c r="E616" s="35">
        <f t="shared" si="110"/>
        <v>13735.936077518894</v>
      </c>
      <c r="F616" s="117"/>
      <c r="G616" s="58"/>
      <c r="H616" s="77">
        <f t="shared" si="100"/>
        <v>0</v>
      </c>
      <c r="I616" s="58"/>
      <c r="J616" s="35">
        <f t="shared" si="101"/>
        <v>0</v>
      </c>
      <c r="K616" s="58"/>
      <c r="L616" s="83">
        <f t="shared" si="102"/>
        <v>110.32109983986733</v>
      </c>
      <c r="M616" s="65"/>
      <c r="N616" s="35">
        <f t="shared" si="103"/>
        <v>0</v>
      </c>
      <c r="O616" s="35">
        <f t="shared" si="104"/>
        <v>0</v>
      </c>
      <c r="P616" s="35">
        <f t="shared" si="105"/>
        <v>0</v>
      </c>
      <c r="Q616" s="58"/>
      <c r="R616" s="35">
        <f t="shared" si="106"/>
        <v>-110.32109983986733</v>
      </c>
      <c r="S616" s="66"/>
      <c r="T616" s="89">
        <f t="shared" si="107"/>
        <v>3.679680387594475E-2</v>
      </c>
      <c r="U616" s="90">
        <f t="shared" si="108"/>
        <v>1.3367968038759446</v>
      </c>
    </row>
    <row r="617" spans="1:21">
      <c r="A617" s="74">
        <v>37125</v>
      </c>
      <c r="B617" s="75">
        <v>0</v>
      </c>
      <c r="C617" s="76">
        <v>5.7705438837274284E-3</v>
      </c>
      <c r="D617" s="77">
        <f t="shared" si="109"/>
        <v>1.4312807488839514</v>
      </c>
      <c r="E617" s="35">
        <f t="shared" si="110"/>
        <v>13625.614977679026</v>
      </c>
      <c r="F617" s="117"/>
      <c r="G617" s="58"/>
      <c r="H617" s="77">
        <f t="shared" si="100"/>
        <v>0</v>
      </c>
      <c r="I617" s="58"/>
      <c r="J617" s="35">
        <f t="shared" si="101"/>
        <v>0</v>
      </c>
      <c r="K617" s="58"/>
      <c r="L617" s="83">
        <f t="shared" si="102"/>
        <v>115.41087767454857</v>
      </c>
      <c r="M617" s="65"/>
      <c r="N617" s="35">
        <f t="shared" si="103"/>
        <v>0</v>
      </c>
      <c r="O617" s="35">
        <f t="shared" si="104"/>
        <v>0</v>
      </c>
      <c r="P617" s="35">
        <f t="shared" si="105"/>
        <v>0</v>
      </c>
      <c r="Q617" s="58"/>
      <c r="R617" s="35">
        <f t="shared" si="106"/>
        <v>-115.41087767454857</v>
      </c>
      <c r="S617" s="66"/>
      <c r="T617" s="89">
        <f t="shared" si="107"/>
        <v>3.1280748883951492E-2</v>
      </c>
      <c r="U617" s="90">
        <f t="shared" si="108"/>
        <v>1.3312807488839513</v>
      </c>
    </row>
    <row r="618" spans="1:21">
      <c r="A618" s="74">
        <v>37126</v>
      </c>
      <c r="B618" s="75">
        <v>0</v>
      </c>
      <c r="C618" s="76">
        <v>5.3421638778686099E-3</v>
      </c>
      <c r="D618" s="77">
        <f t="shared" si="109"/>
        <v>1.425510205000224</v>
      </c>
      <c r="E618" s="35">
        <f t="shared" si="110"/>
        <v>13510.204100004477</v>
      </c>
      <c r="F618" s="117"/>
      <c r="G618" s="58"/>
      <c r="H618" s="77">
        <f t="shared" si="100"/>
        <v>0</v>
      </c>
      <c r="I618" s="58"/>
      <c r="J618" s="35">
        <f t="shared" si="101"/>
        <v>0</v>
      </c>
      <c r="K618" s="58"/>
      <c r="L618" s="83">
        <f t="shared" si="102"/>
        <v>106.8432775573722</v>
      </c>
      <c r="M618" s="65"/>
      <c r="N618" s="35">
        <f t="shared" si="103"/>
        <v>0</v>
      </c>
      <c r="O618" s="35">
        <f t="shared" si="104"/>
        <v>0</v>
      </c>
      <c r="P618" s="35">
        <f t="shared" si="105"/>
        <v>0</v>
      </c>
      <c r="Q618" s="58"/>
      <c r="R618" s="35">
        <f t="shared" si="106"/>
        <v>-106.8432775573722</v>
      </c>
      <c r="S618" s="66"/>
      <c r="T618" s="89">
        <f t="shared" si="107"/>
        <v>2.5510205000224051E-2</v>
      </c>
      <c r="U618" s="90">
        <f t="shared" si="108"/>
        <v>1.3255102050002239</v>
      </c>
    </row>
    <row r="619" spans="1:21">
      <c r="A619" s="74">
        <v>37127</v>
      </c>
      <c r="B619" s="75">
        <v>0</v>
      </c>
      <c r="C619" s="76">
        <v>6.116954296704535E-3</v>
      </c>
      <c r="D619" s="77">
        <f t="shared" si="109"/>
        <v>1.4201680411223552</v>
      </c>
      <c r="E619" s="35">
        <f t="shared" si="110"/>
        <v>13403.360822447105</v>
      </c>
      <c r="F619" s="117"/>
      <c r="G619" s="58"/>
      <c r="H619" s="77">
        <f t="shared" si="100"/>
        <v>0</v>
      </c>
      <c r="I619" s="58"/>
      <c r="J619" s="35">
        <f t="shared" si="101"/>
        <v>0</v>
      </c>
      <c r="K619" s="58"/>
      <c r="L619" s="83">
        <f t="shared" si="102"/>
        <v>122.3390859340907</v>
      </c>
      <c r="M619" s="65"/>
      <c r="N619" s="35">
        <f t="shared" si="103"/>
        <v>0</v>
      </c>
      <c r="O619" s="35">
        <f t="shared" si="104"/>
        <v>0</v>
      </c>
      <c r="P619" s="35">
        <f t="shared" si="105"/>
        <v>0</v>
      </c>
      <c r="Q619" s="58"/>
      <c r="R619" s="35">
        <f t="shared" si="106"/>
        <v>-122.3390859340907</v>
      </c>
      <c r="S619" s="66"/>
      <c r="T619" s="89">
        <f t="shared" si="107"/>
        <v>2.0168041122355262E-2</v>
      </c>
      <c r="U619" s="90">
        <f t="shared" si="108"/>
        <v>1.3201680411223551</v>
      </c>
    </row>
    <row r="620" spans="1:21">
      <c r="A620" s="74">
        <v>37128</v>
      </c>
      <c r="B620" s="75">
        <v>1.7018000000000002E-2</v>
      </c>
      <c r="C620" s="76">
        <v>5.9000536006313864E-3</v>
      </c>
      <c r="D620" s="77">
        <f t="shared" si="109"/>
        <v>1.4140510868256508</v>
      </c>
      <c r="E620" s="35">
        <f t="shared" si="110"/>
        <v>13281.021736513014</v>
      </c>
      <c r="F620" s="117"/>
      <c r="G620" s="58"/>
      <c r="H620" s="77">
        <f t="shared" si="100"/>
        <v>340.36</v>
      </c>
      <c r="I620" s="58"/>
      <c r="J620" s="35">
        <f t="shared" si="101"/>
        <v>612.64800000000002</v>
      </c>
      <c r="K620" s="58"/>
      <c r="L620" s="83">
        <f t="shared" si="102"/>
        <v>118.00107201262773</v>
      </c>
      <c r="M620" s="65"/>
      <c r="N620" s="35">
        <f t="shared" si="103"/>
        <v>0</v>
      </c>
      <c r="O620" s="35">
        <f t="shared" si="104"/>
        <v>0</v>
      </c>
      <c r="P620" s="35">
        <f t="shared" si="105"/>
        <v>0</v>
      </c>
      <c r="Q620" s="58"/>
      <c r="R620" s="35">
        <f t="shared" si="106"/>
        <v>835.00692798737236</v>
      </c>
      <c r="S620" s="66"/>
      <c r="T620" s="89">
        <f t="shared" si="107"/>
        <v>1.4051086825650927E-2</v>
      </c>
      <c r="U620" s="90">
        <f t="shared" si="108"/>
        <v>1.3140510868256507</v>
      </c>
    </row>
    <row r="621" spans="1:21">
      <c r="A621" s="74">
        <v>37129</v>
      </c>
      <c r="B621" s="75">
        <v>2.5399999999999999E-4</v>
      </c>
      <c r="C621" s="76">
        <v>5.603672806724005E-3</v>
      </c>
      <c r="D621" s="77">
        <f t="shared" si="109"/>
        <v>1.4558014332250193</v>
      </c>
      <c r="E621" s="35">
        <f t="shared" si="110"/>
        <v>14116.028664500387</v>
      </c>
      <c r="F621" s="117"/>
      <c r="G621" s="58"/>
      <c r="H621" s="77">
        <f t="shared" si="100"/>
        <v>5.08</v>
      </c>
      <c r="I621" s="58"/>
      <c r="J621" s="35">
        <f t="shared" si="101"/>
        <v>9.1439999999999984</v>
      </c>
      <c r="K621" s="58"/>
      <c r="L621" s="83">
        <f t="shared" si="102"/>
        <v>112.0734561344801</v>
      </c>
      <c r="M621" s="65"/>
      <c r="N621" s="35">
        <f t="shared" si="103"/>
        <v>0</v>
      </c>
      <c r="O621" s="35">
        <f t="shared" si="104"/>
        <v>0</v>
      </c>
      <c r="P621" s="35">
        <f t="shared" si="105"/>
        <v>0</v>
      </c>
      <c r="Q621" s="58"/>
      <c r="R621" s="35">
        <f t="shared" si="106"/>
        <v>-97.849456134480093</v>
      </c>
      <c r="S621" s="66"/>
      <c r="T621" s="89">
        <f t="shared" si="107"/>
        <v>5.5801433225019403E-2</v>
      </c>
      <c r="U621" s="90">
        <f t="shared" si="108"/>
        <v>1.3558014332250192</v>
      </c>
    </row>
    <row r="622" spans="1:21">
      <c r="A622" s="74">
        <v>37130</v>
      </c>
      <c r="B622" s="75">
        <v>0</v>
      </c>
      <c r="C622" s="76">
        <v>5.9689622322686752E-3</v>
      </c>
      <c r="D622" s="77">
        <f t="shared" si="109"/>
        <v>1.4509089604182954</v>
      </c>
      <c r="E622" s="35">
        <f t="shared" si="110"/>
        <v>14018.179208365907</v>
      </c>
      <c r="F622" s="117"/>
      <c r="G622" s="58"/>
      <c r="H622" s="77">
        <f t="shared" si="100"/>
        <v>0</v>
      </c>
      <c r="I622" s="58"/>
      <c r="J622" s="35">
        <f t="shared" si="101"/>
        <v>0</v>
      </c>
      <c r="K622" s="58"/>
      <c r="L622" s="83">
        <f t="shared" si="102"/>
        <v>119.3792446453735</v>
      </c>
      <c r="M622" s="65"/>
      <c r="N622" s="35">
        <f t="shared" si="103"/>
        <v>0</v>
      </c>
      <c r="O622" s="35">
        <f t="shared" si="104"/>
        <v>0</v>
      </c>
      <c r="P622" s="35">
        <f t="shared" si="105"/>
        <v>0</v>
      </c>
      <c r="Q622" s="58"/>
      <c r="R622" s="35">
        <f t="shared" si="106"/>
        <v>-119.3792446453735</v>
      </c>
      <c r="S622" s="66"/>
      <c r="T622" s="89">
        <f t="shared" si="107"/>
        <v>5.0908960418295512E-2</v>
      </c>
      <c r="U622" s="90">
        <f t="shared" si="108"/>
        <v>1.3509089604182953</v>
      </c>
    </row>
    <row r="623" spans="1:21">
      <c r="A623" s="74">
        <v>37131</v>
      </c>
      <c r="B623" s="75">
        <v>0</v>
      </c>
      <c r="C623" s="76">
        <v>5.6932633970421705E-3</v>
      </c>
      <c r="D623" s="77">
        <f t="shared" si="109"/>
        <v>1.4449399981860267</v>
      </c>
      <c r="E623" s="35">
        <f t="shared" si="110"/>
        <v>13898.799963720534</v>
      </c>
      <c r="F623" s="117"/>
      <c r="G623" s="58"/>
      <c r="H623" s="77">
        <f t="shared" si="100"/>
        <v>0</v>
      </c>
      <c r="I623" s="58"/>
      <c r="J623" s="35">
        <f t="shared" si="101"/>
        <v>0</v>
      </c>
      <c r="K623" s="58"/>
      <c r="L623" s="83">
        <f t="shared" si="102"/>
        <v>113.86526794084341</v>
      </c>
      <c r="M623" s="65"/>
      <c r="N623" s="35">
        <f t="shared" si="103"/>
        <v>0</v>
      </c>
      <c r="O623" s="35">
        <f t="shared" si="104"/>
        <v>0</v>
      </c>
      <c r="P623" s="35">
        <f t="shared" si="105"/>
        <v>0</v>
      </c>
      <c r="Q623" s="58"/>
      <c r="R623" s="35">
        <f t="shared" si="106"/>
        <v>-113.86526794084341</v>
      </c>
      <c r="S623" s="66"/>
      <c r="T623" s="89">
        <f t="shared" si="107"/>
        <v>4.4939998186026786E-2</v>
      </c>
      <c r="U623" s="90">
        <f t="shared" si="108"/>
        <v>1.3449399981860266</v>
      </c>
    </row>
    <row r="624" spans="1:21">
      <c r="A624" s="74">
        <v>37132</v>
      </c>
      <c r="B624" s="75">
        <v>2.5399999999999999E-4</v>
      </c>
      <c r="C624" s="76">
        <v>5.8600598207639576E-3</v>
      </c>
      <c r="D624" s="77">
        <f t="shared" si="109"/>
        <v>1.4392467347889843</v>
      </c>
      <c r="E624" s="35">
        <f t="shared" si="110"/>
        <v>13784.93469577969</v>
      </c>
      <c r="F624" s="117"/>
      <c r="G624" s="58"/>
      <c r="H624" s="77">
        <f t="shared" si="100"/>
        <v>5.08</v>
      </c>
      <c r="I624" s="58"/>
      <c r="J624" s="35">
        <f t="shared" si="101"/>
        <v>9.1439999999999984</v>
      </c>
      <c r="K624" s="58"/>
      <c r="L624" s="83">
        <f t="shared" si="102"/>
        <v>117.20119641527916</v>
      </c>
      <c r="M624" s="65"/>
      <c r="N624" s="35">
        <f t="shared" si="103"/>
        <v>0</v>
      </c>
      <c r="O624" s="35">
        <f t="shared" si="104"/>
        <v>0</v>
      </c>
      <c r="P624" s="35">
        <f t="shared" si="105"/>
        <v>0</v>
      </c>
      <c r="Q624" s="58"/>
      <c r="R624" s="35">
        <f t="shared" si="106"/>
        <v>-102.97719641527915</v>
      </c>
      <c r="S624" s="66"/>
      <c r="T624" s="89">
        <f t="shared" si="107"/>
        <v>3.9246734788984439E-2</v>
      </c>
      <c r="U624" s="90">
        <f t="shared" si="108"/>
        <v>1.3392467347889843</v>
      </c>
    </row>
    <row r="625" spans="1:21">
      <c r="A625" s="74">
        <v>37133</v>
      </c>
      <c r="B625" s="75">
        <v>0</v>
      </c>
      <c r="C625" s="76">
        <v>5.7579170645684838E-3</v>
      </c>
      <c r="D625" s="77">
        <f t="shared" si="109"/>
        <v>1.4340978749682207</v>
      </c>
      <c r="E625" s="35">
        <f t="shared" si="110"/>
        <v>13681.957499364411</v>
      </c>
      <c r="F625" s="117"/>
      <c r="G625" s="58"/>
      <c r="H625" s="77">
        <f t="shared" si="100"/>
        <v>0</v>
      </c>
      <c r="I625" s="58"/>
      <c r="J625" s="35">
        <f t="shared" si="101"/>
        <v>0</v>
      </c>
      <c r="K625" s="58"/>
      <c r="L625" s="83">
        <f t="shared" si="102"/>
        <v>115.15834129136968</v>
      </c>
      <c r="M625" s="65"/>
      <c r="N625" s="35">
        <f t="shared" si="103"/>
        <v>0</v>
      </c>
      <c r="O625" s="35">
        <f t="shared" si="104"/>
        <v>0</v>
      </c>
      <c r="P625" s="35">
        <f t="shared" si="105"/>
        <v>0</v>
      </c>
      <c r="Q625" s="58"/>
      <c r="R625" s="35">
        <f t="shared" si="106"/>
        <v>-115.15834129136968</v>
      </c>
      <c r="S625" s="66"/>
      <c r="T625" s="89">
        <f t="shared" si="107"/>
        <v>3.4097874968220809E-2</v>
      </c>
      <c r="U625" s="90">
        <f t="shared" si="108"/>
        <v>1.3340978749682206</v>
      </c>
    </row>
    <row r="626" spans="1:21">
      <c r="A626" s="74">
        <v>37134</v>
      </c>
      <c r="B626" s="75">
        <v>2.5400000000000002E-3</v>
      </c>
      <c r="C626" s="76">
        <v>5.6210501654638005E-3</v>
      </c>
      <c r="D626" s="77">
        <f t="shared" si="109"/>
        <v>1.428339957903652</v>
      </c>
      <c r="E626" s="35">
        <f t="shared" si="110"/>
        <v>13566.799158073041</v>
      </c>
      <c r="F626" s="117"/>
      <c r="G626" s="58"/>
      <c r="H626" s="77">
        <f t="shared" si="100"/>
        <v>50.800000000000004</v>
      </c>
      <c r="I626" s="58"/>
      <c r="J626" s="35">
        <f t="shared" si="101"/>
        <v>91.44</v>
      </c>
      <c r="K626" s="58"/>
      <c r="L626" s="83">
        <f t="shared" si="102"/>
        <v>112.421003309276</v>
      </c>
      <c r="M626" s="65"/>
      <c r="N626" s="35">
        <f t="shared" si="103"/>
        <v>0</v>
      </c>
      <c r="O626" s="35">
        <f t="shared" si="104"/>
        <v>0</v>
      </c>
      <c r="P626" s="35">
        <f t="shared" si="105"/>
        <v>0</v>
      </c>
      <c r="Q626" s="58"/>
      <c r="R626" s="35">
        <f t="shared" si="106"/>
        <v>29.818996690724006</v>
      </c>
      <c r="S626" s="66"/>
      <c r="T626" s="89">
        <f t="shared" si="107"/>
        <v>2.8339957903652069E-2</v>
      </c>
      <c r="U626" s="90">
        <f t="shared" si="108"/>
        <v>1.3283399579036519</v>
      </c>
    </row>
    <row r="627" spans="1:21">
      <c r="A627" s="74">
        <v>37135</v>
      </c>
      <c r="B627" s="75">
        <v>2.5399999999999999E-4</v>
      </c>
      <c r="C627" s="76">
        <v>5.1088148245462747E-3</v>
      </c>
      <c r="D627" s="77">
        <f t="shared" si="109"/>
        <v>1.4298309077381883</v>
      </c>
      <c r="E627" s="35">
        <f t="shared" si="110"/>
        <v>13596.618154763766</v>
      </c>
      <c r="F627" s="117"/>
      <c r="G627" s="58"/>
      <c r="H627" s="77">
        <f t="shared" si="100"/>
        <v>5.08</v>
      </c>
      <c r="I627" s="58"/>
      <c r="J627" s="35">
        <f t="shared" si="101"/>
        <v>9.1439999999999984</v>
      </c>
      <c r="K627" s="58"/>
      <c r="L627" s="83">
        <f t="shared" si="102"/>
        <v>102.17629649092549</v>
      </c>
      <c r="M627" s="65"/>
      <c r="N627" s="35">
        <f t="shared" si="103"/>
        <v>0</v>
      </c>
      <c r="O627" s="35">
        <f t="shared" si="104"/>
        <v>0</v>
      </c>
      <c r="P627" s="35">
        <f t="shared" si="105"/>
        <v>0</v>
      </c>
      <c r="Q627" s="58"/>
      <c r="R627" s="35">
        <f t="shared" si="106"/>
        <v>-87.952296490925491</v>
      </c>
      <c r="S627" s="66"/>
      <c r="T627" s="89">
        <f t="shared" si="107"/>
        <v>2.9830907738188417E-2</v>
      </c>
      <c r="U627" s="90">
        <f t="shared" si="108"/>
        <v>1.3298309077381882</v>
      </c>
    </row>
    <row r="628" spans="1:21">
      <c r="A628" s="74">
        <v>37136</v>
      </c>
      <c r="B628" s="75">
        <v>0</v>
      </c>
      <c r="C628" s="76">
        <v>4.7817821205580211E-3</v>
      </c>
      <c r="D628" s="77">
        <f t="shared" si="109"/>
        <v>1.4254332929136422</v>
      </c>
      <c r="E628" s="35">
        <f t="shared" si="110"/>
        <v>13508.665858272841</v>
      </c>
      <c r="F628" s="117"/>
      <c r="G628" s="58"/>
      <c r="H628" s="77">
        <f t="shared" si="100"/>
        <v>0</v>
      </c>
      <c r="I628" s="58"/>
      <c r="J628" s="35">
        <f t="shared" si="101"/>
        <v>0</v>
      </c>
      <c r="K628" s="58"/>
      <c r="L628" s="83">
        <f t="shared" si="102"/>
        <v>95.635642411160418</v>
      </c>
      <c r="M628" s="65"/>
      <c r="N628" s="35">
        <f t="shared" si="103"/>
        <v>0</v>
      </c>
      <c r="O628" s="35">
        <f t="shared" si="104"/>
        <v>0</v>
      </c>
      <c r="P628" s="35">
        <f t="shared" si="105"/>
        <v>0</v>
      </c>
      <c r="Q628" s="58"/>
      <c r="R628" s="35">
        <f t="shared" si="106"/>
        <v>-95.635642411160418</v>
      </c>
      <c r="S628" s="66"/>
      <c r="T628" s="89">
        <f t="shared" si="107"/>
        <v>2.5433292913642269E-2</v>
      </c>
      <c r="U628" s="90">
        <f t="shared" si="108"/>
        <v>1.3254332929136421</v>
      </c>
    </row>
    <row r="629" spans="1:21">
      <c r="A629" s="74">
        <v>37137</v>
      </c>
      <c r="B629" s="75">
        <v>7.6199999999999998E-4</v>
      </c>
      <c r="C629" s="76">
        <v>4.4409087220633643E-3</v>
      </c>
      <c r="D629" s="77">
        <f t="shared" si="109"/>
        <v>1.4206515107930842</v>
      </c>
      <c r="E629" s="35">
        <f t="shared" si="110"/>
        <v>13413.030215861681</v>
      </c>
      <c r="F629" s="117"/>
      <c r="G629" s="58"/>
      <c r="H629" s="77">
        <f t="shared" si="100"/>
        <v>15.24</v>
      </c>
      <c r="I629" s="58"/>
      <c r="J629" s="35">
        <f t="shared" si="101"/>
        <v>27.431999999999999</v>
      </c>
      <c r="K629" s="58"/>
      <c r="L629" s="83">
        <f t="shared" si="102"/>
        <v>88.818174441267288</v>
      </c>
      <c r="M629" s="65"/>
      <c r="N629" s="35">
        <f t="shared" si="103"/>
        <v>0</v>
      </c>
      <c r="O629" s="35">
        <f t="shared" si="104"/>
        <v>0</v>
      </c>
      <c r="P629" s="35">
        <f t="shared" si="105"/>
        <v>0</v>
      </c>
      <c r="Q629" s="58"/>
      <c r="R629" s="35">
        <f t="shared" si="106"/>
        <v>-46.146174441267291</v>
      </c>
      <c r="S629" s="66"/>
      <c r="T629" s="89">
        <f t="shared" si="107"/>
        <v>2.0651510793084249E-2</v>
      </c>
      <c r="U629" s="90">
        <f t="shared" si="108"/>
        <v>1.3206515107930841</v>
      </c>
    </row>
    <row r="630" spans="1:21">
      <c r="A630" s="74">
        <v>37138</v>
      </c>
      <c r="B630" s="75">
        <v>2.5399999999999999E-4</v>
      </c>
      <c r="C630" s="76">
        <v>4.7645890433314457E-3</v>
      </c>
      <c r="D630" s="77">
        <f t="shared" si="109"/>
        <v>1.4183442020710206</v>
      </c>
      <c r="E630" s="35">
        <f t="shared" si="110"/>
        <v>13366.884041420413</v>
      </c>
      <c r="F630" s="117"/>
      <c r="G630" s="58"/>
      <c r="H630" s="77">
        <f t="shared" si="100"/>
        <v>5.08</v>
      </c>
      <c r="I630" s="58"/>
      <c r="J630" s="35">
        <f t="shared" si="101"/>
        <v>9.1439999999999984</v>
      </c>
      <c r="K630" s="58"/>
      <c r="L630" s="83">
        <f t="shared" si="102"/>
        <v>95.291780866628912</v>
      </c>
      <c r="M630" s="65"/>
      <c r="N630" s="35">
        <f t="shared" si="103"/>
        <v>0</v>
      </c>
      <c r="O630" s="35">
        <f t="shared" si="104"/>
        <v>0</v>
      </c>
      <c r="P630" s="35">
        <f t="shared" si="105"/>
        <v>0</v>
      </c>
      <c r="Q630" s="58"/>
      <c r="R630" s="35">
        <f t="shared" si="106"/>
        <v>-81.067780866628908</v>
      </c>
      <c r="S630" s="66"/>
      <c r="T630" s="89">
        <f t="shared" si="107"/>
        <v>1.8344202071020721E-2</v>
      </c>
      <c r="U630" s="90">
        <f t="shared" si="108"/>
        <v>1.3183442020710205</v>
      </c>
    </row>
    <row r="631" spans="1:21">
      <c r="A631" s="74">
        <v>37139</v>
      </c>
      <c r="B631" s="75">
        <v>2.0574000000000002E-2</v>
      </c>
      <c r="C631" s="76">
        <v>4.8334580275476375E-3</v>
      </c>
      <c r="D631" s="77">
        <f t="shared" si="109"/>
        <v>1.4142908130276892</v>
      </c>
      <c r="E631" s="35">
        <f t="shared" si="110"/>
        <v>13285.816260553784</v>
      </c>
      <c r="F631" s="117"/>
      <c r="G631" s="58"/>
      <c r="H631" s="77">
        <f t="shared" si="100"/>
        <v>411.48</v>
      </c>
      <c r="I631" s="58"/>
      <c r="J631" s="35">
        <f t="shared" si="101"/>
        <v>740.6640000000001</v>
      </c>
      <c r="K631" s="58"/>
      <c r="L631" s="83">
        <f t="shared" si="102"/>
        <v>96.669160550952753</v>
      </c>
      <c r="M631" s="65"/>
      <c r="N631" s="35">
        <f t="shared" si="103"/>
        <v>0</v>
      </c>
      <c r="O631" s="35">
        <f t="shared" si="104"/>
        <v>0</v>
      </c>
      <c r="P631" s="35">
        <f t="shared" si="105"/>
        <v>0</v>
      </c>
      <c r="Q631" s="58"/>
      <c r="R631" s="35">
        <f t="shared" si="106"/>
        <v>1055.4748394490475</v>
      </c>
      <c r="S631" s="66"/>
      <c r="T631" s="89">
        <f t="shared" si="107"/>
        <v>1.4290813027689309E-2</v>
      </c>
      <c r="U631" s="90">
        <f t="shared" si="108"/>
        <v>1.3142908130276891</v>
      </c>
    </row>
    <row r="632" spans="1:21">
      <c r="A632" s="74">
        <v>37140</v>
      </c>
      <c r="B632" s="75">
        <v>2.794E-3</v>
      </c>
      <c r="C632" s="76">
        <v>4.1778277503716384E-3</v>
      </c>
      <c r="D632" s="77">
        <f t="shared" si="109"/>
        <v>1.4670645550001415</v>
      </c>
      <c r="E632" s="35">
        <f t="shared" si="110"/>
        <v>14341.291100002831</v>
      </c>
      <c r="F632" s="117"/>
      <c r="G632" s="58"/>
      <c r="H632" s="77">
        <f t="shared" si="100"/>
        <v>55.88</v>
      </c>
      <c r="I632" s="58"/>
      <c r="J632" s="35">
        <f t="shared" si="101"/>
        <v>100.584</v>
      </c>
      <c r="K632" s="58"/>
      <c r="L632" s="83">
        <f t="shared" si="102"/>
        <v>83.556555007432763</v>
      </c>
      <c r="M632" s="65"/>
      <c r="N632" s="35">
        <f t="shared" si="103"/>
        <v>0</v>
      </c>
      <c r="O632" s="35">
        <f t="shared" si="104"/>
        <v>0</v>
      </c>
      <c r="P632" s="35">
        <f t="shared" si="105"/>
        <v>0</v>
      </c>
      <c r="Q632" s="58"/>
      <c r="R632" s="35">
        <f t="shared" si="106"/>
        <v>72.907444992567235</v>
      </c>
      <c r="S632" s="66"/>
      <c r="T632" s="89">
        <f t="shared" si="107"/>
        <v>6.7064555000141635E-2</v>
      </c>
      <c r="U632" s="90">
        <f t="shared" si="108"/>
        <v>1.3670645550001415</v>
      </c>
    </row>
    <row r="633" spans="1:21">
      <c r="A633" s="74">
        <v>37141</v>
      </c>
      <c r="B633" s="75">
        <v>2.1589999999999998E-2</v>
      </c>
      <c r="C633" s="76">
        <v>4.4361743616543568E-3</v>
      </c>
      <c r="D633" s="77">
        <f t="shared" si="109"/>
        <v>1.4707099272497699</v>
      </c>
      <c r="E633" s="35">
        <f t="shared" si="110"/>
        <v>14414.198544995397</v>
      </c>
      <c r="F633" s="117"/>
      <c r="G633" s="58"/>
      <c r="H633" s="77">
        <f t="shared" si="100"/>
        <v>431.79999999999995</v>
      </c>
      <c r="I633" s="58"/>
      <c r="J633" s="35">
        <f t="shared" si="101"/>
        <v>777.2399999999999</v>
      </c>
      <c r="K633" s="58"/>
      <c r="L633" s="83">
        <f t="shared" si="102"/>
        <v>88.723487233087141</v>
      </c>
      <c r="M633" s="65"/>
      <c r="N633" s="35">
        <f t="shared" si="103"/>
        <v>0</v>
      </c>
      <c r="O633" s="35">
        <f t="shared" si="104"/>
        <v>0</v>
      </c>
      <c r="P633" s="35">
        <f t="shared" si="105"/>
        <v>0</v>
      </c>
      <c r="Q633" s="58"/>
      <c r="R633" s="35">
        <f t="shared" si="106"/>
        <v>1120.3165127669129</v>
      </c>
      <c r="S633" s="66"/>
      <c r="T633" s="89">
        <f t="shared" si="107"/>
        <v>7.0709927249769988E-2</v>
      </c>
      <c r="U633" s="90">
        <f t="shared" si="108"/>
        <v>1.3707099272497698</v>
      </c>
    </row>
    <row r="634" spans="1:21">
      <c r="A634" s="74">
        <v>37142</v>
      </c>
      <c r="B634" s="75">
        <v>0</v>
      </c>
      <c r="C634" s="76">
        <v>4.2223128973474123E-3</v>
      </c>
      <c r="D634" s="77">
        <f t="shared" si="109"/>
        <v>1.5267257528881155</v>
      </c>
      <c r="E634" s="35">
        <f t="shared" si="110"/>
        <v>15534.51505776231</v>
      </c>
      <c r="F634" s="117"/>
      <c r="G634" s="58"/>
      <c r="H634" s="77">
        <f t="shared" si="100"/>
        <v>0</v>
      </c>
      <c r="I634" s="58"/>
      <c r="J634" s="35">
        <f t="shared" si="101"/>
        <v>0</v>
      </c>
      <c r="K634" s="58"/>
      <c r="L634" s="83">
        <f t="shared" si="102"/>
        <v>84.446257946948251</v>
      </c>
      <c r="M634" s="65"/>
      <c r="N634" s="35">
        <f t="shared" si="103"/>
        <v>668.83371641719941</v>
      </c>
      <c r="O634" s="35">
        <f t="shared" si="104"/>
        <v>534.51505776231033</v>
      </c>
      <c r="P634" s="35">
        <f t="shared" si="105"/>
        <v>534.51505776231033</v>
      </c>
      <c r="Q634" s="58"/>
      <c r="R634" s="35">
        <f t="shared" si="106"/>
        <v>-618.96131570925854</v>
      </c>
      <c r="S634" s="66"/>
      <c r="T634" s="89">
        <f t="shared" si="107"/>
        <v>0.12672575288811561</v>
      </c>
      <c r="U634" s="90">
        <f t="shared" si="108"/>
        <v>1.4267257528881154</v>
      </c>
    </row>
    <row r="635" spans="1:21">
      <c r="A635" s="74">
        <v>37143</v>
      </c>
      <c r="B635" s="75">
        <v>0</v>
      </c>
      <c r="C635" s="76">
        <v>4.0609836847976047E-3</v>
      </c>
      <c r="D635" s="77">
        <f t="shared" si="109"/>
        <v>1.4957776871026527</v>
      </c>
      <c r="E635" s="35">
        <f t="shared" si="110"/>
        <v>14915.553742053051</v>
      </c>
      <c r="F635" s="117"/>
      <c r="G635" s="58"/>
      <c r="H635" s="77">
        <f t="shared" si="100"/>
        <v>0</v>
      </c>
      <c r="I635" s="58"/>
      <c r="J635" s="35">
        <f t="shared" si="101"/>
        <v>0</v>
      </c>
      <c r="K635" s="58"/>
      <c r="L635" s="83">
        <f t="shared" si="102"/>
        <v>81.219673695952096</v>
      </c>
      <c r="M635" s="65"/>
      <c r="N635" s="35">
        <f t="shared" si="103"/>
        <v>0</v>
      </c>
      <c r="O635" s="35">
        <f t="shared" si="104"/>
        <v>0</v>
      </c>
      <c r="P635" s="35">
        <f t="shared" si="105"/>
        <v>0</v>
      </c>
      <c r="Q635" s="58"/>
      <c r="R635" s="35">
        <f t="shared" si="106"/>
        <v>-81.219673695952096</v>
      </c>
      <c r="S635" s="66"/>
      <c r="T635" s="89">
        <f t="shared" si="107"/>
        <v>9.5777687102652775E-2</v>
      </c>
      <c r="U635" s="90">
        <f t="shared" si="108"/>
        <v>1.3957776871026526</v>
      </c>
    </row>
    <row r="636" spans="1:21">
      <c r="A636" s="74">
        <v>37144</v>
      </c>
      <c r="B636" s="75">
        <v>0</v>
      </c>
      <c r="C636" s="76">
        <v>3.5677751905183516E-3</v>
      </c>
      <c r="D636" s="77">
        <f t="shared" si="109"/>
        <v>1.4917167034178551</v>
      </c>
      <c r="E636" s="35">
        <f t="shared" si="110"/>
        <v>14834.334068357099</v>
      </c>
      <c r="F636" s="117"/>
      <c r="G636" s="58"/>
      <c r="H636" s="77">
        <f t="shared" si="100"/>
        <v>0</v>
      </c>
      <c r="I636" s="58"/>
      <c r="J636" s="35">
        <f t="shared" si="101"/>
        <v>0</v>
      </c>
      <c r="K636" s="58"/>
      <c r="L636" s="83">
        <f t="shared" si="102"/>
        <v>71.355503810367026</v>
      </c>
      <c r="M636" s="65"/>
      <c r="N636" s="35">
        <f t="shared" si="103"/>
        <v>0</v>
      </c>
      <c r="O636" s="35">
        <f t="shared" si="104"/>
        <v>0</v>
      </c>
      <c r="P636" s="35">
        <f t="shared" si="105"/>
        <v>0</v>
      </c>
      <c r="Q636" s="58"/>
      <c r="R636" s="35">
        <f t="shared" si="106"/>
        <v>-71.355503810367026</v>
      </c>
      <c r="S636" s="66"/>
      <c r="T636" s="89">
        <f t="shared" si="107"/>
        <v>9.1716703417855205E-2</v>
      </c>
      <c r="U636" s="90">
        <f t="shared" si="108"/>
        <v>1.391716703417855</v>
      </c>
    </row>
    <row r="637" spans="1:21">
      <c r="A637" s="74">
        <v>37145</v>
      </c>
      <c r="B637" s="75">
        <v>3.8099999999999996E-3</v>
      </c>
      <c r="C637" s="76">
        <v>3.9441123169939672E-3</v>
      </c>
      <c r="D637" s="77">
        <f t="shared" si="109"/>
        <v>1.4881489282273366</v>
      </c>
      <c r="E637" s="35">
        <f t="shared" si="110"/>
        <v>14762.978564546731</v>
      </c>
      <c r="F637" s="117"/>
      <c r="G637" s="58"/>
      <c r="H637" s="77">
        <f t="shared" si="100"/>
        <v>76.199999999999989</v>
      </c>
      <c r="I637" s="58"/>
      <c r="J637" s="35">
        <f t="shared" si="101"/>
        <v>137.15999999999997</v>
      </c>
      <c r="K637" s="58"/>
      <c r="L637" s="83">
        <f t="shared" si="102"/>
        <v>78.882246339879345</v>
      </c>
      <c r="M637" s="65"/>
      <c r="N637" s="35">
        <f t="shared" si="103"/>
        <v>0</v>
      </c>
      <c r="O637" s="35">
        <f t="shared" si="104"/>
        <v>0</v>
      </c>
      <c r="P637" s="35">
        <f t="shared" si="105"/>
        <v>0</v>
      </c>
      <c r="Q637" s="58"/>
      <c r="R637" s="35">
        <f t="shared" si="106"/>
        <v>134.47775366012061</v>
      </c>
      <c r="S637" s="66"/>
      <c r="T637" s="89">
        <f t="shared" si="107"/>
        <v>8.8148928227336665E-2</v>
      </c>
      <c r="U637" s="90">
        <f t="shared" si="108"/>
        <v>1.3881489282273365</v>
      </c>
    </row>
    <row r="638" spans="1:21">
      <c r="A638" s="74">
        <v>37146</v>
      </c>
      <c r="B638" s="75">
        <v>7.3659999999999993E-3</v>
      </c>
      <c r="C638" s="76">
        <v>3.6866529006703364E-3</v>
      </c>
      <c r="D638" s="77">
        <f t="shared" si="109"/>
        <v>1.4948728159103426</v>
      </c>
      <c r="E638" s="35">
        <f t="shared" si="110"/>
        <v>14897.456318206852</v>
      </c>
      <c r="F638" s="117"/>
      <c r="G638" s="58"/>
      <c r="H638" s="77">
        <f t="shared" si="100"/>
        <v>147.32</v>
      </c>
      <c r="I638" s="58"/>
      <c r="J638" s="35">
        <f t="shared" si="101"/>
        <v>265.17599999999993</v>
      </c>
      <c r="K638" s="58"/>
      <c r="L638" s="83">
        <f t="shared" si="102"/>
        <v>73.733058013406733</v>
      </c>
      <c r="M638" s="65"/>
      <c r="N638" s="35">
        <f t="shared" si="103"/>
        <v>0</v>
      </c>
      <c r="O638" s="35">
        <f t="shared" si="104"/>
        <v>0</v>
      </c>
      <c r="P638" s="35">
        <f t="shared" si="105"/>
        <v>0</v>
      </c>
      <c r="Q638" s="58"/>
      <c r="R638" s="35">
        <f t="shared" si="106"/>
        <v>338.76294198659321</v>
      </c>
      <c r="S638" s="66"/>
      <c r="T638" s="89">
        <f t="shared" si="107"/>
        <v>9.4872815910342689E-2</v>
      </c>
      <c r="U638" s="90">
        <f t="shared" si="108"/>
        <v>1.3948728159103425</v>
      </c>
    </row>
    <row r="639" spans="1:21">
      <c r="A639" s="74">
        <v>37147</v>
      </c>
      <c r="B639" s="75">
        <v>9.6519999999999991E-3</v>
      </c>
      <c r="C639" s="76">
        <v>2.560634053626575E-3</v>
      </c>
      <c r="D639" s="77">
        <f t="shared" si="109"/>
        <v>1.5118109630096721</v>
      </c>
      <c r="E639" s="35">
        <f t="shared" si="110"/>
        <v>15236.219260193446</v>
      </c>
      <c r="F639" s="117"/>
      <c r="G639" s="58"/>
      <c r="H639" s="77">
        <f t="shared" si="100"/>
        <v>193.04</v>
      </c>
      <c r="I639" s="58"/>
      <c r="J639" s="35">
        <f t="shared" si="101"/>
        <v>347.47199999999998</v>
      </c>
      <c r="K639" s="58"/>
      <c r="L639" s="83">
        <f t="shared" si="102"/>
        <v>51.212681072531502</v>
      </c>
      <c r="M639" s="65"/>
      <c r="N639" s="35">
        <f t="shared" si="103"/>
        <v>196.49486225245678</v>
      </c>
      <c r="O639" s="35">
        <f t="shared" si="104"/>
        <v>236.2192601934421</v>
      </c>
      <c r="P639" s="35">
        <f t="shared" si="105"/>
        <v>196.49486225245678</v>
      </c>
      <c r="Q639" s="58"/>
      <c r="R639" s="35">
        <f t="shared" si="106"/>
        <v>292.80445667501169</v>
      </c>
      <c r="S639" s="66"/>
      <c r="T639" s="89">
        <f t="shared" si="107"/>
        <v>0.11181096300967219</v>
      </c>
      <c r="U639" s="90">
        <f t="shared" si="108"/>
        <v>1.411810963009672</v>
      </c>
    </row>
    <row r="640" spans="1:21">
      <c r="A640" s="74">
        <v>37148</v>
      </c>
      <c r="B640" s="75">
        <v>5.5117999999999993E-2</v>
      </c>
      <c r="C640" s="76">
        <v>1.8304490916303756E-3</v>
      </c>
      <c r="D640" s="77">
        <f t="shared" si="109"/>
        <v>1.5264511858434229</v>
      </c>
      <c r="E640" s="35">
        <f t="shared" si="110"/>
        <v>15529.023716868458</v>
      </c>
      <c r="F640" s="117"/>
      <c r="G640" s="58"/>
      <c r="H640" s="77">
        <f t="shared" si="100"/>
        <v>1102.3599999999999</v>
      </c>
      <c r="I640" s="58"/>
      <c r="J640" s="35">
        <f t="shared" si="101"/>
        <v>1984.2479999999996</v>
      </c>
      <c r="K640" s="58"/>
      <c r="L640" s="83">
        <f t="shared" si="102"/>
        <v>36.608981832607512</v>
      </c>
      <c r="M640" s="65"/>
      <c r="N640" s="35">
        <f t="shared" si="103"/>
        <v>658.55333827540721</v>
      </c>
      <c r="O640" s="35">
        <f t="shared" si="104"/>
        <v>529.02371686845754</v>
      </c>
      <c r="P640" s="35">
        <f t="shared" si="105"/>
        <v>529.02371686845754</v>
      </c>
      <c r="Q640" s="58"/>
      <c r="R640" s="35">
        <f t="shared" si="106"/>
        <v>2520.975301298934</v>
      </c>
      <c r="S640" s="66"/>
      <c r="T640" s="89">
        <f t="shared" si="107"/>
        <v>0.12645118584342296</v>
      </c>
      <c r="U640" s="90">
        <f t="shared" si="108"/>
        <v>1.4264511858434228</v>
      </c>
    </row>
    <row r="641" spans="1:21">
      <c r="A641" s="74">
        <v>37149</v>
      </c>
      <c r="B641" s="75">
        <v>1.6764000000000001E-2</v>
      </c>
      <c r="C641" s="76">
        <v>2.8605865572482849E-3</v>
      </c>
      <c r="D641" s="77">
        <f t="shared" si="109"/>
        <v>1.6524999509083695</v>
      </c>
      <c r="E641" s="35">
        <f t="shared" si="110"/>
        <v>18049.999018167393</v>
      </c>
      <c r="F641" s="117"/>
      <c r="G641" s="58"/>
      <c r="H641" s="77">
        <f t="shared" si="100"/>
        <v>335.28000000000003</v>
      </c>
      <c r="I641" s="58"/>
      <c r="J641" s="35">
        <f t="shared" si="101"/>
        <v>603.50400000000002</v>
      </c>
      <c r="K641" s="58"/>
      <c r="L641" s="83">
        <f t="shared" si="102"/>
        <v>57.211731144965697</v>
      </c>
      <c r="M641" s="65"/>
      <c r="N641" s="35">
        <f t="shared" si="103"/>
        <v>9116.4927545438131</v>
      </c>
      <c r="O641" s="35">
        <f t="shared" si="104"/>
        <v>3049.9990181673907</v>
      </c>
      <c r="P641" s="35">
        <f t="shared" si="105"/>
        <v>3049.9990181673907</v>
      </c>
      <c r="Q641" s="58"/>
      <c r="R641" s="35">
        <f t="shared" si="106"/>
        <v>-2168.4267493123562</v>
      </c>
      <c r="S641" s="66"/>
      <c r="T641" s="89">
        <f t="shared" si="107"/>
        <v>0.25249995090836963</v>
      </c>
      <c r="U641" s="90">
        <f t="shared" si="108"/>
        <v>1.5524999509083695</v>
      </c>
    </row>
    <row r="642" spans="1:21">
      <c r="A642" s="74">
        <v>37150</v>
      </c>
      <c r="B642" s="75">
        <v>0</v>
      </c>
      <c r="C642" s="76">
        <v>4.5428028538838381E-3</v>
      </c>
      <c r="D642" s="77">
        <f t="shared" si="109"/>
        <v>1.544078613442752</v>
      </c>
      <c r="E642" s="35">
        <f t="shared" si="110"/>
        <v>15881.572268855038</v>
      </c>
      <c r="F642" s="117"/>
      <c r="G642" s="58"/>
      <c r="H642" s="77">
        <f t="shared" si="100"/>
        <v>0</v>
      </c>
      <c r="I642" s="58"/>
      <c r="J642" s="35">
        <f t="shared" si="101"/>
        <v>0</v>
      </c>
      <c r="K642" s="58"/>
      <c r="L642" s="83">
        <f t="shared" si="102"/>
        <v>90.856057077676766</v>
      </c>
      <c r="M642" s="65"/>
      <c r="N642" s="35">
        <f t="shared" si="103"/>
        <v>1416.6583389273401</v>
      </c>
      <c r="O642" s="35">
        <f t="shared" si="104"/>
        <v>881.57226885503985</v>
      </c>
      <c r="P642" s="35">
        <f t="shared" si="105"/>
        <v>881.57226885503985</v>
      </c>
      <c r="Q642" s="58"/>
      <c r="R642" s="35">
        <f t="shared" si="106"/>
        <v>-972.42832593271658</v>
      </c>
      <c r="S642" s="66"/>
      <c r="T642" s="89">
        <f t="shared" si="107"/>
        <v>0.14407861344275208</v>
      </c>
      <c r="U642" s="90">
        <f t="shared" si="108"/>
        <v>1.4440786134427519</v>
      </c>
    </row>
    <row r="643" spans="1:21">
      <c r="A643" s="74">
        <v>37151</v>
      </c>
      <c r="B643" s="75">
        <v>0</v>
      </c>
      <c r="C643" s="76">
        <v>4.752302766229303E-3</v>
      </c>
      <c r="D643" s="77">
        <f t="shared" si="109"/>
        <v>1.4954571971461161</v>
      </c>
      <c r="E643" s="35">
        <f t="shared" si="110"/>
        <v>14909.143942922321</v>
      </c>
      <c r="F643" s="117"/>
      <c r="G643" s="58"/>
      <c r="H643" s="77">
        <f t="shared" si="100"/>
        <v>0</v>
      </c>
      <c r="I643" s="58"/>
      <c r="J643" s="35">
        <f t="shared" si="101"/>
        <v>0</v>
      </c>
      <c r="K643" s="58"/>
      <c r="L643" s="83">
        <f t="shared" si="102"/>
        <v>95.046055324586064</v>
      </c>
      <c r="M643" s="65"/>
      <c r="N643" s="35">
        <f t="shared" si="103"/>
        <v>0</v>
      </c>
      <c r="O643" s="35">
        <f t="shared" si="104"/>
        <v>0</v>
      </c>
      <c r="P643" s="35">
        <f t="shared" si="105"/>
        <v>0</v>
      </c>
      <c r="Q643" s="58"/>
      <c r="R643" s="35">
        <f t="shared" si="106"/>
        <v>-95.046055324586064</v>
      </c>
      <c r="S643" s="66"/>
      <c r="T643" s="89">
        <f t="shared" si="107"/>
        <v>9.5457197146116224E-2</v>
      </c>
      <c r="U643" s="90">
        <f t="shared" si="108"/>
        <v>1.395457197146116</v>
      </c>
    </row>
    <row r="644" spans="1:21">
      <c r="A644" s="74">
        <v>37152</v>
      </c>
      <c r="B644" s="75">
        <v>1.524E-3</v>
      </c>
      <c r="C644" s="76">
        <v>4.513766488897333E-3</v>
      </c>
      <c r="D644" s="77">
        <f t="shared" si="109"/>
        <v>1.4907048943798866</v>
      </c>
      <c r="E644" s="35">
        <f t="shared" si="110"/>
        <v>14814.097887597734</v>
      </c>
      <c r="F644" s="117"/>
      <c r="G644" s="58"/>
      <c r="H644" s="77">
        <f t="shared" si="100"/>
        <v>30.48</v>
      </c>
      <c r="I644" s="58"/>
      <c r="J644" s="35">
        <f t="shared" si="101"/>
        <v>54.863999999999997</v>
      </c>
      <c r="K644" s="58"/>
      <c r="L644" s="83">
        <f t="shared" si="102"/>
        <v>90.275329777946666</v>
      </c>
      <c r="M644" s="65"/>
      <c r="N644" s="35">
        <f t="shared" si="103"/>
        <v>0</v>
      </c>
      <c r="O644" s="35">
        <f t="shared" si="104"/>
        <v>0</v>
      </c>
      <c r="P644" s="35">
        <f t="shared" si="105"/>
        <v>0</v>
      </c>
      <c r="Q644" s="58"/>
      <c r="R644" s="35">
        <f t="shared" si="106"/>
        <v>-4.9313297779466723</v>
      </c>
      <c r="S644" s="66"/>
      <c r="T644" s="89">
        <f t="shared" si="107"/>
        <v>9.0704894379886714E-2</v>
      </c>
      <c r="U644" s="90">
        <f t="shared" si="108"/>
        <v>1.3907048943798865</v>
      </c>
    </row>
    <row r="645" spans="1:21">
      <c r="A645" s="74">
        <v>37153</v>
      </c>
      <c r="B645" s="75">
        <v>0</v>
      </c>
      <c r="C645" s="76">
        <v>4.5798674057397825E-3</v>
      </c>
      <c r="D645" s="77">
        <f t="shared" si="109"/>
        <v>1.4904583278909893</v>
      </c>
      <c r="E645" s="35">
        <f t="shared" si="110"/>
        <v>14809.166557819788</v>
      </c>
      <c r="F645" s="117"/>
      <c r="G645" s="58"/>
      <c r="H645" s="77">
        <f t="shared" si="100"/>
        <v>0</v>
      </c>
      <c r="I645" s="58"/>
      <c r="J645" s="35">
        <f t="shared" si="101"/>
        <v>0</v>
      </c>
      <c r="K645" s="58"/>
      <c r="L645" s="83">
        <f t="shared" si="102"/>
        <v>91.597348114795651</v>
      </c>
      <c r="M645" s="65"/>
      <c r="N645" s="35">
        <f t="shared" si="103"/>
        <v>0</v>
      </c>
      <c r="O645" s="35">
        <f t="shared" si="104"/>
        <v>0</v>
      </c>
      <c r="P645" s="35">
        <f t="shared" si="105"/>
        <v>0</v>
      </c>
      <c r="Q645" s="58"/>
      <c r="R645" s="35">
        <f t="shared" si="106"/>
        <v>-91.597348114795651</v>
      </c>
      <c r="S645" s="66"/>
      <c r="T645" s="89">
        <f t="shared" si="107"/>
        <v>9.0458327890989398E-2</v>
      </c>
      <c r="U645" s="90">
        <f t="shared" si="108"/>
        <v>1.3904583278909892</v>
      </c>
    </row>
    <row r="646" spans="1:21">
      <c r="A646" s="74">
        <v>37154</v>
      </c>
      <c r="B646" s="75">
        <v>0</v>
      </c>
      <c r="C646" s="76">
        <v>4.2315168889172274E-3</v>
      </c>
      <c r="D646" s="77">
        <f t="shared" si="109"/>
        <v>1.4858784604852495</v>
      </c>
      <c r="E646" s="35">
        <f t="shared" si="110"/>
        <v>14717.569209704992</v>
      </c>
      <c r="F646" s="117"/>
      <c r="G646" s="58"/>
      <c r="H646" s="77">
        <f t="shared" si="100"/>
        <v>0</v>
      </c>
      <c r="I646" s="58"/>
      <c r="J646" s="35">
        <f t="shared" si="101"/>
        <v>0</v>
      </c>
      <c r="K646" s="58"/>
      <c r="L646" s="83">
        <f t="shared" si="102"/>
        <v>84.630337778344554</v>
      </c>
      <c r="M646" s="65"/>
      <c r="N646" s="35">
        <f t="shared" si="103"/>
        <v>0</v>
      </c>
      <c r="O646" s="35">
        <f t="shared" si="104"/>
        <v>0</v>
      </c>
      <c r="P646" s="35">
        <f t="shared" si="105"/>
        <v>0</v>
      </c>
      <c r="Q646" s="58"/>
      <c r="R646" s="35">
        <f t="shared" si="106"/>
        <v>-84.630337778344554</v>
      </c>
      <c r="S646" s="66"/>
      <c r="T646" s="89">
        <f t="shared" si="107"/>
        <v>8.5878460485249608E-2</v>
      </c>
      <c r="U646" s="90">
        <f t="shared" si="108"/>
        <v>1.3858784604852494</v>
      </c>
    </row>
    <row r="647" spans="1:21">
      <c r="A647" s="74">
        <v>37155</v>
      </c>
      <c r="B647" s="75">
        <v>7.6199999999999998E-4</v>
      </c>
      <c r="C647" s="76">
        <v>4.7287568016679262E-3</v>
      </c>
      <c r="D647" s="77">
        <f t="shared" si="109"/>
        <v>1.4816469435963324</v>
      </c>
      <c r="E647" s="35">
        <f t="shared" si="110"/>
        <v>14632.938871926648</v>
      </c>
      <c r="F647" s="117"/>
      <c r="G647" s="58"/>
      <c r="H647" s="77">
        <f t="shared" si="100"/>
        <v>15.24</v>
      </c>
      <c r="I647" s="58"/>
      <c r="J647" s="35">
        <f t="shared" si="101"/>
        <v>27.431999999999999</v>
      </c>
      <c r="K647" s="58"/>
      <c r="L647" s="83">
        <f t="shared" si="102"/>
        <v>94.575136033358518</v>
      </c>
      <c r="M647" s="65"/>
      <c r="N647" s="35">
        <f t="shared" si="103"/>
        <v>0</v>
      </c>
      <c r="O647" s="35">
        <f t="shared" si="104"/>
        <v>0</v>
      </c>
      <c r="P647" s="35">
        <f t="shared" si="105"/>
        <v>0</v>
      </c>
      <c r="Q647" s="58"/>
      <c r="R647" s="35">
        <f t="shared" si="106"/>
        <v>-51.903136033358521</v>
      </c>
      <c r="S647" s="66"/>
      <c r="T647" s="89">
        <f t="shared" si="107"/>
        <v>8.1646943596332511E-2</v>
      </c>
      <c r="U647" s="90">
        <f t="shared" si="108"/>
        <v>1.3816469435963323</v>
      </c>
    </row>
    <row r="648" spans="1:21">
      <c r="A648" s="74">
        <v>37156</v>
      </c>
      <c r="B648" s="75">
        <v>3.7083999999999999E-2</v>
      </c>
      <c r="C648" s="76">
        <v>4.3485507973652811E-3</v>
      </c>
      <c r="D648" s="77">
        <f t="shared" si="109"/>
        <v>1.4790517867946644</v>
      </c>
      <c r="E648" s="35">
        <f t="shared" si="110"/>
        <v>14581.035735893289</v>
      </c>
      <c r="F648" s="117"/>
      <c r="G648" s="58"/>
      <c r="H648" s="77">
        <f t="shared" si="100"/>
        <v>741.68</v>
      </c>
      <c r="I648" s="58"/>
      <c r="J648" s="35">
        <f t="shared" si="101"/>
        <v>1335.0239999999999</v>
      </c>
      <c r="K648" s="58"/>
      <c r="L648" s="83">
        <f t="shared" si="102"/>
        <v>86.971015947305617</v>
      </c>
      <c r="M648" s="65"/>
      <c r="N648" s="35">
        <f t="shared" si="103"/>
        <v>0</v>
      </c>
      <c r="O648" s="35">
        <f t="shared" si="104"/>
        <v>0</v>
      </c>
      <c r="P648" s="35">
        <f t="shared" si="105"/>
        <v>0</v>
      </c>
      <c r="Q648" s="58"/>
      <c r="R648" s="35">
        <f t="shared" si="106"/>
        <v>1989.7329840526941</v>
      </c>
      <c r="S648" s="66"/>
      <c r="T648" s="89">
        <f t="shared" si="107"/>
        <v>7.9051786794664514E-2</v>
      </c>
      <c r="U648" s="90">
        <f t="shared" si="108"/>
        <v>1.3790517867946643</v>
      </c>
    </row>
    <row r="649" spans="1:21">
      <c r="A649" s="74">
        <v>37157</v>
      </c>
      <c r="B649" s="75">
        <v>2.5399999999999999E-4</v>
      </c>
      <c r="C649" s="76">
        <v>3.9882072043100651E-3</v>
      </c>
      <c r="D649" s="77">
        <f t="shared" si="109"/>
        <v>1.5785384359972991</v>
      </c>
      <c r="E649" s="35">
        <f t="shared" si="110"/>
        <v>16570.768719945983</v>
      </c>
      <c r="F649" s="117"/>
      <c r="G649" s="58"/>
      <c r="H649" s="77">
        <f t="shared" si="100"/>
        <v>5.08</v>
      </c>
      <c r="I649" s="58"/>
      <c r="J649" s="35">
        <f t="shared" si="101"/>
        <v>9.1439999999999984</v>
      </c>
      <c r="K649" s="58"/>
      <c r="L649" s="83">
        <f t="shared" si="102"/>
        <v>79.764144086201298</v>
      </c>
      <c r="M649" s="65"/>
      <c r="N649" s="35">
        <f t="shared" si="103"/>
        <v>3369.3537344366923</v>
      </c>
      <c r="O649" s="35">
        <f t="shared" si="104"/>
        <v>1570.7687199459831</v>
      </c>
      <c r="P649" s="35">
        <f t="shared" si="105"/>
        <v>1570.7687199459831</v>
      </c>
      <c r="Q649" s="58"/>
      <c r="R649" s="35">
        <f t="shared" si="106"/>
        <v>-1636.3088640321844</v>
      </c>
      <c r="S649" s="66"/>
      <c r="T649" s="89">
        <f t="shared" si="107"/>
        <v>0.17853843599729924</v>
      </c>
      <c r="U649" s="90">
        <f t="shared" si="108"/>
        <v>1.4785384359972991</v>
      </c>
    </row>
    <row r="650" spans="1:21">
      <c r="A650" s="74">
        <v>37158</v>
      </c>
      <c r="B650" s="75">
        <v>3.3019999999999998E-3</v>
      </c>
      <c r="C650" s="76">
        <v>3.9121670097854435E-3</v>
      </c>
      <c r="D650" s="77">
        <f t="shared" si="109"/>
        <v>1.49672299279569</v>
      </c>
      <c r="E650" s="35">
        <f t="shared" si="110"/>
        <v>14934.459855913799</v>
      </c>
      <c r="F650" s="117"/>
      <c r="G650" s="58"/>
      <c r="H650" s="77">
        <f t="shared" si="100"/>
        <v>66.039999999999992</v>
      </c>
      <c r="I650" s="58"/>
      <c r="J650" s="35">
        <f t="shared" si="101"/>
        <v>118.87199999999999</v>
      </c>
      <c r="K650" s="58"/>
      <c r="L650" s="83">
        <f t="shared" si="102"/>
        <v>78.243340195708868</v>
      </c>
      <c r="M650" s="65"/>
      <c r="N650" s="35">
        <f t="shared" si="103"/>
        <v>0</v>
      </c>
      <c r="O650" s="35">
        <f t="shared" si="104"/>
        <v>0</v>
      </c>
      <c r="P650" s="35">
        <f t="shared" si="105"/>
        <v>0</v>
      </c>
      <c r="Q650" s="58"/>
      <c r="R650" s="35">
        <f t="shared" si="106"/>
        <v>106.66865980429111</v>
      </c>
      <c r="S650" s="66"/>
      <c r="T650" s="89">
        <f t="shared" si="107"/>
        <v>9.6722992795690077E-2</v>
      </c>
      <c r="U650" s="90">
        <f t="shared" si="108"/>
        <v>1.3967229927956899</v>
      </c>
    </row>
    <row r="651" spans="1:21">
      <c r="A651" s="74">
        <v>37159</v>
      </c>
      <c r="B651" s="75">
        <v>1.4985999999999999E-2</v>
      </c>
      <c r="C651" s="76">
        <v>3.8156137938795045E-3</v>
      </c>
      <c r="D651" s="77">
        <f t="shared" si="109"/>
        <v>1.5020564257859046</v>
      </c>
      <c r="E651" s="35">
        <f t="shared" si="110"/>
        <v>15041.12851571809</v>
      </c>
      <c r="F651" s="117"/>
      <c r="G651" s="58"/>
      <c r="H651" s="77">
        <f t="shared" si="100"/>
        <v>299.71999999999997</v>
      </c>
      <c r="I651" s="58"/>
      <c r="J651" s="35">
        <f t="shared" si="101"/>
        <v>539.49599999999998</v>
      </c>
      <c r="K651" s="58"/>
      <c r="L651" s="83">
        <f t="shared" si="102"/>
        <v>76.312275877590096</v>
      </c>
      <c r="M651" s="65"/>
      <c r="N651" s="35">
        <f t="shared" si="103"/>
        <v>14.275548265692134</v>
      </c>
      <c r="O651" s="35">
        <f t="shared" si="104"/>
        <v>41.12851571809184</v>
      </c>
      <c r="P651" s="35">
        <f t="shared" si="105"/>
        <v>14.275548265692134</v>
      </c>
      <c r="Q651" s="58"/>
      <c r="R651" s="35">
        <f t="shared" si="106"/>
        <v>748.62817585671769</v>
      </c>
      <c r="S651" s="66"/>
      <c r="T651" s="89">
        <f t="shared" si="107"/>
        <v>0.10205642578590468</v>
      </c>
      <c r="U651" s="90">
        <f t="shared" si="108"/>
        <v>1.4020564257859045</v>
      </c>
    </row>
    <row r="652" spans="1:21">
      <c r="A652" s="74">
        <v>37160</v>
      </c>
      <c r="B652" s="75">
        <v>0</v>
      </c>
      <c r="C652" s="76">
        <v>3.5514387787993827E-3</v>
      </c>
      <c r="D652" s="77">
        <f t="shared" si="109"/>
        <v>1.5394878345787406</v>
      </c>
      <c r="E652" s="35">
        <f t="shared" si="110"/>
        <v>15789.756691574808</v>
      </c>
      <c r="F652" s="117"/>
      <c r="G652" s="58"/>
      <c r="H652" s="77">
        <f t="shared" si="100"/>
        <v>0</v>
      </c>
      <c r="I652" s="58"/>
      <c r="J652" s="35">
        <f t="shared" si="101"/>
        <v>0</v>
      </c>
      <c r="K652" s="58"/>
      <c r="L652" s="83">
        <f t="shared" si="102"/>
        <v>71.028775575987652</v>
      </c>
      <c r="M652" s="65"/>
      <c r="N652" s="35">
        <f t="shared" si="103"/>
        <v>1201.2079929152769</v>
      </c>
      <c r="O652" s="35">
        <f t="shared" si="104"/>
        <v>789.75669157481218</v>
      </c>
      <c r="P652" s="35">
        <f t="shared" si="105"/>
        <v>789.75669157481218</v>
      </c>
      <c r="Q652" s="58"/>
      <c r="R652" s="35">
        <f t="shared" si="106"/>
        <v>-860.78546715079983</v>
      </c>
      <c r="S652" s="66"/>
      <c r="T652" s="89">
        <f t="shared" si="107"/>
        <v>0.1394878345787407</v>
      </c>
      <c r="U652" s="90">
        <f t="shared" si="108"/>
        <v>1.4394878345787405</v>
      </c>
    </row>
    <row r="653" spans="1:21">
      <c r="A653" s="74">
        <v>37161</v>
      </c>
      <c r="B653" s="75">
        <v>0</v>
      </c>
      <c r="C653" s="76">
        <v>3.8727421521022811E-3</v>
      </c>
      <c r="D653" s="77">
        <f t="shared" si="109"/>
        <v>1.4964485612212004</v>
      </c>
      <c r="E653" s="35">
        <f t="shared" si="110"/>
        <v>14928.971224424009</v>
      </c>
      <c r="F653" s="117"/>
      <c r="G653" s="58"/>
      <c r="H653" s="77">
        <f t="shared" si="100"/>
        <v>0</v>
      </c>
      <c r="I653" s="58"/>
      <c r="J653" s="35">
        <f t="shared" si="101"/>
        <v>0</v>
      </c>
      <c r="K653" s="58"/>
      <c r="L653" s="83">
        <f t="shared" si="102"/>
        <v>77.454843042045624</v>
      </c>
      <c r="M653" s="65"/>
      <c r="N653" s="35">
        <f t="shared" si="103"/>
        <v>0</v>
      </c>
      <c r="O653" s="35">
        <f t="shared" si="104"/>
        <v>0</v>
      </c>
      <c r="P653" s="35">
        <f t="shared" si="105"/>
        <v>0</v>
      </c>
      <c r="Q653" s="58"/>
      <c r="R653" s="35">
        <f t="shared" si="106"/>
        <v>-77.454843042045624</v>
      </c>
      <c r="S653" s="66"/>
      <c r="T653" s="89">
        <f t="shared" si="107"/>
        <v>9.6448561221200491E-2</v>
      </c>
      <c r="U653" s="90">
        <f t="shared" si="108"/>
        <v>1.3964485612212003</v>
      </c>
    </row>
    <row r="654" spans="1:21">
      <c r="A654" s="74">
        <v>37162</v>
      </c>
      <c r="B654" s="75">
        <v>0</v>
      </c>
      <c r="C654" s="76">
        <v>3.7764660385031954E-3</v>
      </c>
      <c r="D654" s="77">
        <f t="shared" si="109"/>
        <v>1.4925758190690981</v>
      </c>
      <c r="E654" s="35">
        <f t="shared" si="110"/>
        <v>14851.516381381964</v>
      </c>
      <c r="F654" s="117"/>
      <c r="G654" s="58"/>
      <c r="H654" s="77">
        <f t="shared" si="100"/>
        <v>0</v>
      </c>
      <c r="I654" s="58"/>
      <c r="J654" s="35">
        <f t="shared" si="101"/>
        <v>0</v>
      </c>
      <c r="K654" s="58"/>
      <c r="L654" s="83">
        <f t="shared" si="102"/>
        <v>75.529320770063904</v>
      </c>
      <c r="M654" s="65"/>
      <c r="N654" s="35">
        <f t="shared" si="103"/>
        <v>0</v>
      </c>
      <c r="O654" s="35">
        <f t="shared" si="104"/>
        <v>0</v>
      </c>
      <c r="P654" s="35">
        <f t="shared" si="105"/>
        <v>0</v>
      </c>
      <c r="Q654" s="58"/>
      <c r="R654" s="35">
        <f t="shared" si="106"/>
        <v>-75.529320770063904</v>
      </c>
      <c r="S654" s="66"/>
      <c r="T654" s="89">
        <f t="shared" si="107"/>
        <v>9.2575819069098175E-2</v>
      </c>
      <c r="U654" s="90">
        <f t="shared" si="108"/>
        <v>1.392575819069098</v>
      </c>
    </row>
    <row r="655" spans="1:21">
      <c r="A655" s="74">
        <v>37163</v>
      </c>
      <c r="B655" s="75">
        <v>0</v>
      </c>
      <c r="C655" s="76">
        <v>3.3774360751367138E-3</v>
      </c>
      <c r="D655" s="77">
        <f t="shared" si="109"/>
        <v>1.488799353030595</v>
      </c>
      <c r="E655" s="35">
        <f t="shared" si="110"/>
        <v>14775.9870606119</v>
      </c>
      <c r="F655" s="117"/>
      <c r="G655" s="58"/>
      <c r="H655" s="77">
        <f t="shared" si="100"/>
        <v>0</v>
      </c>
      <c r="I655" s="58"/>
      <c r="J655" s="35">
        <f t="shared" si="101"/>
        <v>0</v>
      </c>
      <c r="K655" s="58"/>
      <c r="L655" s="83">
        <f t="shared" si="102"/>
        <v>67.548721502734281</v>
      </c>
      <c r="M655" s="65"/>
      <c r="N655" s="35">
        <f t="shared" si="103"/>
        <v>0</v>
      </c>
      <c r="O655" s="35">
        <f t="shared" si="104"/>
        <v>0</v>
      </c>
      <c r="P655" s="35">
        <f t="shared" si="105"/>
        <v>0</v>
      </c>
      <c r="Q655" s="58"/>
      <c r="R655" s="35">
        <f t="shared" si="106"/>
        <v>-67.548721502734281</v>
      </c>
      <c r="S655" s="66"/>
      <c r="T655" s="89">
        <f t="shared" si="107"/>
        <v>8.8799353030595052E-2</v>
      </c>
      <c r="U655" s="90">
        <f t="shared" si="108"/>
        <v>1.3887993530305949</v>
      </c>
    </row>
    <row r="656" spans="1:21">
      <c r="A656" s="74">
        <v>37164</v>
      </c>
      <c r="B656" s="75">
        <v>0</v>
      </c>
      <c r="C656" s="76">
        <v>3.8294266759335981E-3</v>
      </c>
      <c r="D656" s="77">
        <f t="shared" si="109"/>
        <v>1.4854219169554583</v>
      </c>
      <c r="E656" s="35">
        <f t="shared" si="110"/>
        <v>14708.438339109165</v>
      </c>
      <c r="F656" s="117"/>
      <c r="G656" s="58"/>
      <c r="H656" s="77">
        <f t="shared" si="100"/>
        <v>0</v>
      </c>
      <c r="I656" s="58"/>
      <c r="J656" s="35">
        <f t="shared" si="101"/>
        <v>0</v>
      </c>
      <c r="K656" s="58"/>
      <c r="L656" s="83">
        <f t="shared" si="102"/>
        <v>76.588533518671966</v>
      </c>
      <c r="M656" s="65"/>
      <c r="N656" s="35">
        <f t="shared" si="103"/>
        <v>0</v>
      </c>
      <c r="O656" s="35">
        <f t="shared" si="104"/>
        <v>0</v>
      </c>
      <c r="P656" s="35">
        <f t="shared" si="105"/>
        <v>0</v>
      </c>
      <c r="Q656" s="58"/>
      <c r="R656" s="35">
        <f t="shared" si="106"/>
        <v>-76.588533518671966</v>
      </c>
      <c r="S656" s="66"/>
      <c r="T656" s="89">
        <f t="shared" si="107"/>
        <v>8.5421916955458421E-2</v>
      </c>
      <c r="U656" s="90">
        <f t="shared" si="108"/>
        <v>1.3854219169554582</v>
      </c>
    </row>
    <row r="657" spans="1:21">
      <c r="A657" s="74">
        <v>37165</v>
      </c>
      <c r="B657" s="75">
        <v>0</v>
      </c>
      <c r="C657" s="76">
        <v>3.7971212416904889E-3</v>
      </c>
      <c r="D657" s="77">
        <f t="shared" si="109"/>
        <v>1.4815924902795246</v>
      </c>
      <c r="E657" s="35">
        <f t="shared" si="110"/>
        <v>14631.849805590493</v>
      </c>
      <c r="F657" s="117"/>
      <c r="G657" s="58"/>
      <c r="H657" s="77">
        <f t="shared" si="100"/>
        <v>0</v>
      </c>
      <c r="I657" s="58"/>
      <c r="J657" s="35">
        <f t="shared" si="101"/>
        <v>0</v>
      </c>
      <c r="K657" s="58"/>
      <c r="L657" s="83">
        <f t="shared" si="102"/>
        <v>75.942424833809781</v>
      </c>
      <c r="M657" s="65"/>
      <c r="N657" s="35">
        <f t="shared" si="103"/>
        <v>0</v>
      </c>
      <c r="O657" s="35">
        <f t="shared" si="104"/>
        <v>0</v>
      </c>
      <c r="P657" s="35">
        <f t="shared" si="105"/>
        <v>0</v>
      </c>
      <c r="Q657" s="58"/>
      <c r="R657" s="35">
        <f t="shared" si="106"/>
        <v>-75.942424833809781</v>
      </c>
      <c r="S657" s="66"/>
      <c r="T657" s="89">
        <f t="shared" si="107"/>
        <v>8.1592490279524643E-2</v>
      </c>
      <c r="U657" s="90">
        <f t="shared" si="108"/>
        <v>1.3815924902795245</v>
      </c>
    </row>
    <row r="658" spans="1:21">
      <c r="A658" s="74">
        <v>37166</v>
      </c>
      <c r="B658" s="75">
        <v>0</v>
      </c>
      <c r="C658" s="76">
        <v>3.7687105254208299E-3</v>
      </c>
      <c r="D658" s="77">
        <f t="shared" si="109"/>
        <v>1.477795369037834</v>
      </c>
      <c r="E658" s="35">
        <f t="shared" si="110"/>
        <v>14555.907380756684</v>
      </c>
      <c r="F658" s="117"/>
      <c r="G658" s="58"/>
      <c r="H658" s="77">
        <f t="shared" ref="H658:H721" si="111">B658*($D$12+$D$11)*10000</f>
        <v>0</v>
      </c>
      <c r="I658" s="58"/>
      <c r="J658" s="35">
        <f t="shared" ref="J658:J721" si="112">B658*$K$14*$D$10*10000</f>
        <v>0</v>
      </c>
      <c r="K658" s="58"/>
      <c r="L658" s="83">
        <f t="shared" ref="L658:L721" si="113">C658*($D$12+$D$11)*10000</f>
        <v>75.374210508416596</v>
      </c>
      <c r="M658" s="65"/>
      <c r="N658" s="35">
        <f t="shared" ref="N658:N721" si="114">IF(D658&lt;$N$10,0,(2/3*$N$12*SQRT(2*$N$13)*$N$11*(D658-$N$10)^(3/2))*24*60*60)</f>
        <v>0</v>
      </c>
      <c r="O658" s="35">
        <f t="shared" ref="O658:O721" si="115">IF(D658&lt;$N$10,0,(D658-$N$10)*10000*($D$12+$D$11))</f>
        <v>0</v>
      </c>
      <c r="P658" s="35">
        <f t="shared" ref="P658:P721" si="116">IF(N658&gt;O658,O658,N658)</f>
        <v>0</v>
      </c>
      <c r="Q658" s="58"/>
      <c r="R658" s="35">
        <f t="shared" ref="R658:R721" si="117">H658+J658-L658-P658</f>
        <v>-75.374210508416596</v>
      </c>
      <c r="S658" s="66"/>
      <c r="T658" s="89">
        <f t="shared" ref="T658:T721" si="118">D658-$D$14</f>
        <v>7.7795369037834128E-2</v>
      </c>
      <c r="U658" s="90">
        <f t="shared" ref="U658:U721" si="119">IF(D658&lt;$D$13,0,D658-$D$13)</f>
        <v>1.377795369037834</v>
      </c>
    </row>
    <row r="659" spans="1:21">
      <c r="A659" s="74">
        <v>37167</v>
      </c>
      <c r="B659" s="75">
        <v>0</v>
      </c>
      <c r="C659" s="76">
        <v>3.9870434552754901E-3</v>
      </c>
      <c r="D659" s="77">
        <f t="shared" ref="D659:D722" si="120">IF(E659&lt;$D$11*10000*($D$14-$D$13),(E659+$D$13*$D$11*10000)/($D$11*10000),(E659+$D$13*$D$11*10000+$D$14*$D$12*10000)/($D$11*10000+$D$12*10000))</f>
        <v>1.4740266585124133</v>
      </c>
      <c r="E659" s="35">
        <f t="shared" ref="E659:E722" si="121">E658+R658</f>
        <v>14480.533170248267</v>
      </c>
      <c r="F659" s="117"/>
      <c r="G659" s="58"/>
      <c r="H659" s="77">
        <f t="shared" si="111"/>
        <v>0</v>
      </c>
      <c r="I659" s="58"/>
      <c r="J659" s="35">
        <f t="shared" si="112"/>
        <v>0</v>
      </c>
      <c r="K659" s="58"/>
      <c r="L659" s="83">
        <f t="shared" si="113"/>
        <v>79.740869105509802</v>
      </c>
      <c r="M659" s="65"/>
      <c r="N659" s="35">
        <f t="shared" si="114"/>
        <v>0</v>
      </c>
      <c r="O659" s="35">
        <f t="shared" si="115"/>
        <v>0</v>
      </c>
      <c r="P659" s="35">
        <f t="shared" si="116"/>
        <v>0</v>
      </c>
      <c r="Q659" s="58"/>
      <c r="R659" s="35">
        <f t="shared" si="117"/>
        <v>-79.740869105509802</v>
      </c>
      <c r="S659" s="66"/>
      <c r="T659" s="89">
        <f t="shared" si="118"/>
        <v>7.4026658512413412E-2</v>
      </c>
      <c r="U659" s="90">
        <f t="shared" si="119"/>
        <v>1.3740266585124132</v>
      </c>
    </row>
    <row r="660" spans="1:21">
      <c r="A660" s="74">
        <v>37168</v>
      </c>
      <c r="B660" s="75">
        <v>0</v>
      </c>
      <c r="C660" s="76">
        <v>3.8786562702689642E-3</v>
      </c>
      <c r="D660" s="77">
        <f t="shared" si="120"/>
        <v>1.4700396150571378</v>
      </c>
      <c r="E660" s="35">
        <f t="shared" si="121"/>
        <v>14400.792301142757</v>
      </c>
      <c r="F660" s="117"/>
      <c r="G660" s="58"/>
      <c r="H660" s="77">
        <f t="shared" si="111"/>
        <v>0</v>
      </c>
      <c r="I660" s="58"/>
      <c r="J660" s="35">
        <f t="shared" si="112"/>
        <v>0</v>
      </c>
      <c r="K660" s="58"/>
      <c r="L660" s="83">
        <f t="shared" si="113"/>
        <v>77.573125405379287</v>
      </c>
      <c r="M660" s="65"/>
      <c r="N660" s="35">
        <f t="shared" si="114"/>
        <v>0</v>
      </c>
      <c r="O660" s="35">
        <f t="shared" si="115"/>
        <v>0</v>
      </c>
      <c r="P660" s="35">
        <f t="shared" si="116"/>
        <v>0</v>
      </c>
      <c r="Q660" s="58"/>
      <c r="R660" s="35">
        <f t="shared" si="117"/>
        <v>-77.573125405379287</v>
      </c>
      <c r="S660" s="66"/>
      <c r="T660" s="89">
        <f t="shared" si="118"/>
        <v>7.003961505713785E-2</v>
      </c>
      <c r="U660" s="90">
        <f t="shared" si="119"/>
        <v>1.3700396150571377</v>
      </c>
    </row>
    <row r="661" spans="1:21">
      <c r="A661" s="74">
        <v>37169</v>
      </c>
      <c r="B661" s="75">
        <v>0</v>
      </c>
      <c r="C661" s="76">
        <v>4.0191393417730705E-3</v>
      </c>
      <c r="D661" s="77">
        <f t="shared" si="120"/>
        <v>1.4661609587868689</v>
      </c>
      <c r="E661" s="35">
        <f t="shared" si="121"/>
        <v>14323.219175737378</v>
      </c>
      <c r="F661" s="117"/>
      <c r="G661" s="58"/>
      <c r="H661" s="77">
        <f t="shared" si="111"/>
        <v>0</v>
      </c>
      <c r="I661" s="58"/>
      <c r="J661" s="35">
        <f t="shared" si="112"/>
        <v>0</v>
      </c>
      <c r="K661" s="58"/>
      <c r="L661" s="83">
        <f t="shared" si="113"/>
        <v>80.382786835461403</v>
      </c>
      <c r="M661" s="65"/>
      <c r="N661" s="35">
        <f t="shared" si="114"/>
        <v>0</v>
      </c>
      <c r="O661" s="35">
        <f t="shared" si="115"/>
        <v>0</v>
      </c>
      <c r="P661" s="35">
        <f t="shared" si="116"/>
        <v>0</v>
      </c>
      <c r="Q661" s="58"/>
      <c r="R661" s="35">
        <f t="shared" si="117"/>
        <v>-80.382786835461403</v>
      </c>
      <c r="S661" s="66"/>
      <c r="T661" s="89">
        <f t="shared" si="118"/>
        <v>6.6160958786869006E-2</v>
      </c>
      <c r="U661" s="90">
        <f t="shared" si="119"/>
        <v>1.3661609587868688</v>
      </c>
    </row>
    <row r="662" spans="1:21">
      <c r="A662" s="74">
        <v>37170</v>
      </c>
      <c r="B662" s="75">
        <v>0</v>
      </c>
      <c r="C662" s="76">
        <v>3.4002585845474519E-3</v>
      </c>
      <c r="D662" s="77">
        <f t="shared" si="120"/>
        <v>1.4621418194450959</v>
      </c>
      <c r="E662" s="35">
        <f t="shared" si="121"/>
        <v>14242.836388901917</v>
      </c>
      <c r="F662" s="117"/>
      <c r="G662" s="58"/>
      <c r="H662" s="77">
        <f t="shared" si="111"/>
        <v>0</v>
      </c>
      <c r="I662" s="58"/>
      <c r="J662" s="35">
        <f t="shared" si="112"/>
        <v>0</v>
      </c>
      <c r="K662" s="58"/>
      <c r="L662" s="83">
        <f t="shared" si="113"/>
        <v>68.005171690949041</v>
      </c>
      <c r="M662" s="65"/>
      <c r="N662" s="35">
        <f t="shared" si="114"/>
        <v>0</v>
      </c>
      <c r="O662" s="35">
        <f t="shared" si="115"/>
        <v>0</v>
      </c>
      <c r="P662" s="35">
        <f t="shared" si="116"/>
        <v>0</v>
      </c>
      <c r="Q662" s="58"/>
      <c r="R662" s="35">
        <f t="shared" si="117"/>
        <v>-68.005171690949041</v>
      </c>
      <c r="S662" s="66"/>
      <c r="T662" s="89">
        <f t="shared" si="118"/>
        <v>6.2141819445096003E-2</v>
      </c>
      <c r="U662" s="90">
        <f t="shared" si="119"/>
        <v>1.3621418194450958</v>
      </c>
    </row>
    <row r="663" spans="1:21">
      <c r="A663" s="74">
        <v>37171</v>
      </c>
      <c r="B663" s="75">
        <v>0</v>
      </c>
      <c r="C663" s="76">
        <v>2.2130864709416511E-3</v>
      </c>
      <c r="D663" s="77">
        <f t="shared" si="120"/>
        <v>1.4587415608605483</v>
      </c>
      <c r="E663" s="35">
        <f t="shared" si="121"/>
        <v>14174.831217210967</v>
      </c>
      <c r="F663" s="117"/>
      <c r="G663" s="58"/>
      <c r="H663" s="77">
        <f t="shared" si="111"/>
        <v>0</v>
      </c>
      <c r="I663" s="58"/>
      <c r="J663" s="35">
        <f t="shared" si="112"/>
        <v>0</v>
      </c>
      <c r="K663" s="58"/>
      <c r="L663" s="83">
        <f t="shared" si="113"/>
        <v>44.261729418833021</v>
      </c>
      <c r="M663" s="65"/>
      <c r="N663" s="35">
        <f t="shared" si="114"/>
        <v>0</v>
      </c>
      <c r="O663" s="35">
        <f t="shared" si="115"/>
        <v>0</v>
      </c>
      <c r="P663" s="35">
        <f t="shared" si="116"/>
        <v>0</v>
      </c>
      <c r="Q663" s="58"/>
      <c r="R663" s="35">
        <f t="shared" si="117"/>
        <v>-44.261729418833021</v>
      </c>
      <c r="S663" s="66"/>
      <c r="T663" s="89">
        <f t="shared" si="118"/>
        <v>5.8741560860548381E-2</v>
      </c>
      <c r="U663" s="90">
        <f t="shared" si="119"/>
        <v>1.3587415608605482</v>
      </c>
    </row>
    <row r="664" spans="1:21">
      <c r="A664" s="74">
        <v>37172</v>
      </c>
      <c r="B664" s="75">
        <v>0</v>
      </c>
      <c r="C664" s="76">
        <v>3.0892785865619054E-3</v>
      </c>
      <c r="D664" s="77">
        <f t="shared" si="120"/>
        <v>1.4565284743896068</v>
      </c>
      <c r="E664" s="35">
        <f t="shared" si="121"/>
        <v>14130.569487792134</v>
      </c>
      <c r="F664" s="117"/>
      <c r="G664" s="58"/>
      <c r="H664" s="77">
        <f t="shared" si="111"/>
        <v>0</v>
      </c>
      <c r="I664" s="58"/>
      <c r="J664" s="35">
        <f t="shared" si="112"/>
        <v>0</v>
      </c>
      <c r="K664" s="58"/>
      <c r="L664" s="83">
        <f t="shared" si="113"/>
        <v>61.785571731238107</v>
      </c>
      <c r="M664" s="65"/>
      <c r="N664" s="35">
        <f t="shared" si="114"/>
        <v>0</v>
      </c>
      <c r="O664" s="35">
        <f t="shared" si="115"/>
        <v>0</v>
      </c>
      <c r="P664" s="35">
        <f t="shared" si="116"/>
        <v>0</v>
      </c>
      <c r="Q664" s="58"/>
      <c r="R664" s="35">
        <f t="shared" si="117"/>
        <v>-61.785571731238107</v>
      </c>
      <c r="S664" s="66"/>
      <c r="T664" s="89">
        <f t="shared" si="118"/>
        <v>5.6528474389606842E-2</v>
      </c>
      <c r="U664" s="90">
        <f t="shared" si="119"/>
        <v>1.3565284743896067</v>
      </c>
    </row>
    <row r="665" spans="1:21">
      <c r="A665" s="74">
        <v>37173</v>
      </c>
      <c r="B665" s="75">
        <v>0</v>
      </c>
      <c r="C665" s="76">
        <v>3.2896396284377628E-3</v>
      </c>
      <c r="D665" s="77">
        <f t="shared" si="120"/>
        <v>1.4534391958030448</v>
      </c>
      <c r="E665" s="35">
        <f t="shared" si="121"/>
        <v>14068.783916060896</v>
      </c>
      <c r="F665" s="117"/>
      <c r="G665" s="58"/>
      <c r="H665" s="77">
        <f t="shared" si="111"/>
        <v>0</v>
      </c>
      <c r="I665" s="58"/>
      <c r="J665" s="35">
        <f t="shared" si="112"/>
        <v>0</v>
      </c>
      <c r="K665" s="58"/>
      <c r="L665" s="83">
        <f t="shared" si="113"/>
        <v>65.79279256875526</v>
      </c>
      <c r="M665" s="65"/>
      <c r="N665" s="35">
        <f t="shared" si="114"/>
        <v>0</v>
      </c>
      <c r="O665" s="35">
        <f t="shared" si="115"/>
        <v>0</v>
      </c>
      <c r="P665" s="35">
        <f t="shared" si="116"/>
        <v>0</v>
      </c>
      <c r="Q665" s="58"/>
      <c r="R665" s="35">
        <f t="shared" si="117"/>
        <v>-65.79279256875526</v>
      </c>
      <c r="S665" s="66"/>
      <c r="T665" s="89">
        <f t="shared" si="118"/>
        <v>5.3439195803044903E-2</v>
      </c>
      <c r="U665" s="90">
        <f t="shared" si="119"/>
        <v>1.3534391958030447</v>
      </c>
    </row>
    <row r="666" spans="1:21">
      <c r="A666" s="74">
        <v>37174</v>
      </c>
      <c r="B666" s="75">
        <v>0</v>
      </c>
      <c r="C666" s="76">
        <v>3.3034964966913226E-3</v>
      </c>
      <c r="D666" s="77">
        <f t="shared" si="120"/>
        <v>1.4501495561746072</v>
      </c>
      <c r="E666" s="35">
        <f t="shared" si="121"/>
        <v>14002.991123492142</v>
      </c>
      <c r="F666" s="117"/>
      <c r="G666" s="58"/>
      <c r="H666" s="77">
        <f t="shared" si="111"/>
        <v>0</v>
      </c>
      <c r="I666" s="58"/>
      <c r="J666" s="35">
        <f t="shared" si="112"/>
        <v>0</v>
      </c>
      <c r="K666" s="58"/>
      <c r="L666" s="83">
        <f t="shared" si="113"/>
        <v>66.069929933826458</v>
      </c>
      <c r="M666" s="65"/>
      <c r="N666" s="35">
        <f t="shared" si="114"/>
        <v>0</v>
      </c>
      <c r="O666" s="35">
        <f t="shared" si="115"/>
        <v>0</v>
      </c>
      <c r="P666" s="35">
        <f t="shared" si="116"/>
        <v>0</v>
      </c>
      <c r="Q666" s="58"/>
      <c r="R666" s="35">
        <f t="shared" si="117"/>
        <v>-66.069929933826458</v>
      </c>
      <c r="S666" s="66"/>
      <c r="T666" s="89">
        <f t="shared" si="118"/>
        <v>5.0149556174607257E-2</v>
      </c>
      <c r="U666" s="90">
        <f t="shared" si="119"/>
        <v>1.3501495561746071</v>
      </c>
    </row>
    <row r="667" spans="1:21">
      <c r="A667" s="74">
        <v>37175</v>
      </c>
      <c r="B667" s="75">
        <v>7.6199999999999998E-4</v>
      </c>
      <c r="C667" s="76">
        <v>3.4130637197675525E-3</v>
      </c>
      <c r="D667" s="77">
        <f t="shared" si="120"/>
        <v>1.4468460596779158</v>
      </c>
      <c r="E667" s="35">
        <f t="shared" si="121"/>
        <v>13936.921193558315</v>
      </c>
      <c r="F667" s="117"/>
      <c r="G667" s="58"/>
      <c r="H667" s="77">
        <f t="shared" si="111"/>
        <v>15.24</v>
      </c>
      <c r="I667" s="58"/>
      <c r="J667" s="35">
        <f t="shared" si="112"/>
        <v>27.431999999999999</v>
      </c>
      <c r="K667" s="58"/>
      <c r="L667" s="83">
        <f t="shared" si="113"/>
        <v>68.261274395351052</v>
      </c>
      <c r="M667" s="65"/>
      <c r="N667" s="35">
        <f t="shared" si="114"/>
        <v>0</v>
      </c>
      <c r="O667" s="35">
        <f t="shared" si="115"/>
        <v>0</v>
      </c>
      <c r="P667" s="35">
        <f t="shared" si="116"/>
        <v>0</v>
      </c>
      <c r="Q667" s="58"/>
      <c r="R667" s="35">
        <f t="shared" si="117"/>
        <v>-25.589274395351055</v>
      </c>
      <c r="S667" s="66"/>
      <c r="T667" s="89">
        <f t="shared" si="118"/>
        <v>4.6846059677915886E-2</v>
      </c>
      <c r="U667" s="90">
        <f t="shared" si="119"/>
        <v>1.3468460596779157</v>
      </c>
    </row>
    <row r="668" spans="1:21">
      <c r="A668" s="74">
        <v>37176</v>
      </c>
      <c r="B668" s="75">
        <v>0</v>
      </c>
      <c r="C668" s="76">
        <v>3.5101373673905299E-3</v>
      </c>
      <c r="D668" s="77">
        <f t="shared" si="120"/>
        <v>1.4455665959581481</v>
      </c>
      <c r="E668" s="35">
        <f t="shared" si="121"/>
        <v>13911.331919162963</v>
      </c>
      <c r="F668" s="117"/>
      <c r="G668" s="58"/>
      <c r="H668" s="77">
        <f t="shared" si="111"/>
        <v>0</v>
      </c>
      <c r="I668" s="58"/>
      <c r="J668" s="35">
        <f t="shared" si="112"/>
        <v>0</v>
      </c>
      <c r="K668" s="58"/>
      <c r="L668" s="83">
        <f t="shared" si="113"/>
        <v>70.2027473478106</v>
      </c>
      <c r="M668" s="65"/>
      <c r="N668" s="35">
        <f t="shared" si="114"/>
        <v>0</v>
      </c>
      <c r="O668" s="35">
        <f t="shared" si="115"/>
        <v>0</v>
      </c>
      <c r="P668" s="35">
        <f t="shared" si="116"/>
        <v>0</v>
      </c>
      <c r="Q668" s="58"/>
      <c r="R668" s="35">
        <f t="shared" si="117"/>
        <v>-70.2027473478106</v>
      </c>
      <c r="S668" s="66"/>
      <c r="T668" s="89">
        <f t="shared" si="118"/>
        <v>4.5566595958148159E-2</v>
      </c>
      <c r="U668" s="90">
        <f t="shared" si="119"/>
        <v>1.345566595958148</v>
      </c>
    </row>
    <row r="669" spans="1:21">
      <c r="A669" s="74">
        <v>37177</v>
      </c>
      <c r="B669" s="75">
        <v>0</v>
      </c>
      <c r="C669" s="76">
        <v>3.2037429186912185E-3</v>
      </c>
      <c r="D669" s="77">
        <f t="shared" si="120"/>
        <v>1.4420564585907578</v>
      </c>
      <c r="E669" s="35">
        <f t="shared" si="121"/>
        <v>13841.129171815153</v>
      </c>
      <c r="F669" s="117"/>
      <c r="G669" s="58"/>
      <c r="H669" s="77">
        <f t="shared" si="111"/>
        <v>0</v>
      </c>
      <c r="I669" s="58"/>
      <c r="J669" s="35">
        <f t="shared" si="112"/>
        <v>0</v>
      </c>
      <c r="K669" s="58"/>
      <c r="L669" s="83">
        <f t="shared" si="113"/>
        <v>64.07485837382437</v>
      </c>
      <c r="M669" s="65"/>
      <c r="N669" s="35">
        <f t="shared" si="114"/>
        <v>0</v>
      </c>
      <c r="O669" s="35">
        <f t="shared" si="115"/>
        <v>0</v>
      </c>
      <c r="P669" s="35">
        <f t="shared" si="116"/>
        <v>0</v>
      </c>
      <c r="Q669" s="58"/>
      <c r="R669" s="35">
        <f t="shared" si="117"/>
        <v>-64.07485837382437</v>
      </c>
      <c r="S669" s="66"/>
      <c r="T669" s="89">
        <f t="shared" si="118"/>
        <v>4.2056458590757906E-2</v>
      </c>
      <c r="U669" s="90">
        <f t="shared" si="119"/>
        <v>1.3420564585907577</v>
      </c>
    </row>
    <row r="670" spans="1:21">
      <c r="A670" s="74">
        <v>37178</v>
      </c>
      <c r="B670" s="75">
        <v>0</v>
      </c>
      <c r="C670" s="76">
        <v>2.9643733734209619E-3</v>
      </c>
      <c r="D670" s="77">
        <f t="shared" si="120"/>
        <v>1.4388527156720665</v>
      </c>
      <c r="E670" s="35">
        <f t="shared" si="121"/>
        <v>13777.054313441329</v>
      </c>
      <c r="F670" s="117"/>
      <c r="G670" s="58"/>
      <c r="H670" s="77">
        <f t="shared" si="111"/>
        <v>0</v>
      </c>
      <c r="I670" s="58"/>
      <c r="J670" s="35">
        <f t="shared" si="112"/>
        <v>0</v>
      </c>
      <c r="K670" s="58"/>
      <c r="L670" s="83">
        <f t="shared" si="113"/>
        <v>59.287467468419237</v>
      </c>
      <c r="M670" s="65"/>
      <c r="N670" s="35">
        <f t="shared" si="114"/>
        <v>0</v>
      </c>
      <c r="O670" s="35">
        <f t="shared" si="115"/>
        <v>0</v>
      </c>
      <c r="P670" s="35">
        <f t="shared" si="116"/>
        <v>0</v>
      </c>
      <c r="Q670" s="58"/>
      <c r="R670" s="35">
        <f t="shared" si="117"/>
        <v>-59.287467468419237</v>
      </c>
      <c r="S670" s="66"/>
      <c r="T670" s="89">
        <f t="shared" si="118"/>
        <v>3.8852715672066607E-2</v>
      </c>
      <c r="U670" s="90">
        <f t="shared" si="119"/>
        <v>1.3388527156720664</v>
      </c>
    </row>
    <row r="671" spans="1:21">
      <c r="A671" s="74">
        <v>37179</v>
      </c>
      <c r="B671" s="75">
        <v>0</v>
      </c>
      <c r="C671" s="76">
        <v>3.3037166095263686E-3</v>
      </c>
      <c r="D671" s="77">
        <f t="shared" si="120"/>
        <v>1.4358883422986455</v>
      </c>
      <c r="E671" s="35">
        <f t="shared" si="121"/>
        <v>13717.76684597291</v>
      </c>
      <c r="F671" s="117"/>
      <c r="G671" s="58"/>
      <c r="H671" s="77">
        <f t="shared" si="111"/>
        <v>0</v>
      </c>
      <c r="I671" s="58"/>
      <c r="J671" s="35">
        <f t="shared" si="112"/>
        <v>0</v>
      </c>
      <c r="K671" s="58"/>
      <c r="L671" s="83">
        <f t="shared" si="113"/>
        <v>66.074332190527372</v>
      </c>
      <c r="M671" s="65"/>
      <c r="N671" s="35">
        <f t="shared" si="114"/>
        <v>0</v>
      </c>
      <c r="O671" s="35">
        <f t="shared" si="115"/>
        <v>0</v>
      </c>
      <c r="P671" s="35">
        <f t="shared" si="116"/>
        <v>0</v>
      </c>
      <c r="Q671" s="58"/>
      <c r="R671" s="35">
        <f t="shared" si="117"/>
        <v>-66.074332190527372</v>
      </c>
      <c r="S671" s="66"/>
      <c r="T671" s="89">
        <f t="shared" si="118"/>
        <v>3.588834229864557E-2</v>
      </c>
      <c r="U671" s="90">
        <f t="shared" si="119"/>
        <v>1.3358883422986454</v>
      </c>
    </row>
    <row r="672" spans="1:21">
      <c r="A672" s="74">
        <v>37180</v>
      </c>
      <c r="B672" s="75">
        <v>0</v>
      </c>
      <c r="C672" s="76">
        <v>3.3544992710964443E-3</v>
      </c>
      <c r="D672" s="77">
        <f t="shared" si="120"/>
        <v>1.4325846256891193</v>
      </c>
      <c r="E672" s="35">
        <f t="shared" si="121"/>
        <v>13651.692513782384</v>
      </c>
      <c r="F672" s="117"/>
      <c r="G672" s="58"/>
      <c r="H672" s="77">
        <f t="shared" si="111"/>
        <v>0</v>
      </c>
      <c r="I672" s="58"/>
      <c r="J672" s="35">
        <f t="shared" si="112"/>
        <v>0</v>
      </c>
      <c r="K672" s="58"/>
      <c r="L672" s="83">
        <f t="shared" si="113"/>
        <v>67.089985421928887</v>
      </c>
      <c r="M672" s="65"/>
      <c r="N672" s="35">
        <f t="shared" si="114"/>
        <v>0</v>
      </c>
      <c r="O672" s="35">
        <f t="shared" si="115"/>
        <v>0</v>
      </c>
      <c r="P672" s="35">
        <f t="shared" si="116"/>
        <v>0</v>
      </c>
      <c r="Q672" s="58"/>
      <c r="R672" s="35">
        <f t="shared" si="117"/>
        <v>-67.089985421928887</v>
      </c>
      <c r="S672" s="66"/>
      <c r="T672" s="89">
        <f t="shared" si="118"/>
        <v>3.2584625689119351E-2</v>
      </c>
      <c r="U672" s="90">
        <f t="shared" si="119"/>
        <v>1.3325846256891192</v>
      </c>
    </row>
    <row r="673" spans="1:21">
      <c r="A673" s="74">
        <v>37181</v>
      </c>
      <c r="B673" s="75">
        <v>0</v>
      </c>
      <c r="C673" s="76">
        <v>3.0040922942163989E-3</v>
      </c>
      <c r="D673" s="77">
        <f t="shared" si="120"/>
        <v>1.4292301264180227</v>
      </c>
      <c r="E673" s="35">
        <f t="shared" si="121"/>
        <v>13584.602528360454</v>
      </c>
      <c r="F673" s="117"/>
      <c r="G673" s="58"/>
      <c r="H673" s="77">
        <f t="shared" si="111"/>
        <v>0</v>
      </c>
      <c r="I673" s="58"/>
      <c r="J673" s="35">
        <f t="shared" si="112"/>
        <v>0</v>
      </c>
      <c r="K673" s="58"/>
      <c r="L673" s="83">
        <f t="shared" si="113"/>
        <v>60.081845884327976</v>
      </c>
      <c r="M673" s="65"/>
      <c r="N673" s="35">
        <f t="shared" si="114"/>
        <v>0</v>
      </c>
      <c r="O673" s="35">
        <f t="shared" si="115"/>
        <v>0</v>
      </c>
      <c r="P673" s="35">
        <f t="shared" si="116"/>
        <v>0</v>
      </c>
      <c r="Q673" s="58"/>
      <c r="R673" s="35">
        <f t="shared" si="117"/>
        <v>-60.081845884327976</v>
      </c>
      <c r="S673" s="66"/>
      <c r="T673" s="89">
        <f t="shared" si="118"/>
        <v>2.9230126418022806E-2</v>
      </c>
      <c r="U673" s="90">
        <f t="shared" si="119"/>
        <v>1.3292301264180226</v>
      </c>
    </row>
    <row r="674" spans="1:21">
      <c r="A674" s="74">
        <v>37182</v>
      </c>
      <c r="B674" s="75">
        <v>0</v>
      </c>
      <c r="C674" s="76">
        <v>3.7804431100884428E-3</v>
      </c>
      <c r="D674" s="77">
        <f t="shared" si="120"/>
        <v>1.4262260341238062</v>
      </c>
      <c r="E674" s="35">
        <f t="shared" si="121"/>
        <v>13524.520682476126</v>
      </c>
      <c r="F674" s="117"/>
      <c r="G674" s="58"/>
      <c r="H674" s="77">
        <f t="shared" si="111"/>
        <v>0</v>
      </c>
      <c r="I674" s="58"/>
      <c r="J674" s="35">
        <f t="shared" si="112"/>
        <v>0</v>
      </c>
      <c r="K674" s="58"/>
      <c r="L674" s="83">
        <f t="shared" si="113"/>
        <v>75.608862201768858</v>
      </c>
      <c r="M674" s="65"/>
      <c r="N674" s="35">
        <f t="shared" si="114"/>
        <v>0</v>
      </c>
      <c r="O674" s="35">
        <f t="shared" si="115"/>
        <v>0</v>
      </c>
      <c r="P674" s="35">
        <f t="shared" si="116"/>
        <v>0</v>
      </c>
      <c r="Q674" s="58"/>
      <c r="R674" s="35">
        <f t="shared" si="117"/>
        <v>-75.608862201768858</v>
      </c>
      <c r="S674" s="66"/>
      <c r="T674" s="89">
        <f t="shared" si="118"/>
        <v>2.6226034123806308E-2</v>
      </c>
      <c r="U674" s="90">
        <f t="shared" si="119"/>
        <v>1.3262260341238061</v>
      </c>
    </row>
    <row r="675" spans="1:21">
      <c r="A675" s="74">
        <v>37183</v>
      </c>
      <c r="B675" s="75">
        <v>0</v>
      </c>
      <c r="C675" s="76">
        <v>3.6480332753231642E-3</v>
      </c>
      <c r="D675" s="77">
        <f t="shared" si="120"/>
        <v>1.4224455910137177</v>
      </c>
      <c r="E675" s="35">
        <f t="shared" si="121"/>
        <v>13448.911820274358</v>
      </c>
      <c r="F675" s="117"/>
      <c r="G675" s="58"/>
      <c r="H675" s="77">
        <f t="shared" si="111"/>
        <v>0</v>
      </c>
      <c r="I675" s="58"/>
      <c r="J675" s="35">
        <f t="shared" si="112"/>
        <v>0</v>
      </c>
      <c r="K675" s="58"/>
      <c r="L675" s="83">
        <f t="shared" si="113"/>
        <v>72.960665506463286</v>
      </c>
      <c r="M675" s="65"/>
      <c r="N675" s="35">
        <f t="shared" si="114"/>
        <v>0</v>
      </c>
      <c r="O675" s="35">
        <f t="shared" si="115"/>
        <v>0</v>
      </c>
      <c r="P675" s="35">
        <f t="shared" si="116"/>
        <v>0</v>
      </c>
      <c r="Q675" s="58"/>
      <c r="R675" s="35">
        <f t="shared" si="117"/>
        <v>-72.960665506463286</v>
      </c>
      <c r="S675" s="66"/>
      <c r="T675" s="89">
        <f t="shared" si="118"/>
        <v>2.2445591013717792E-2</v>
      </c>
      <c r="U675" s="90">
        <f t="shared" si="119"/>
        <v>1.3224455910137176</v>
      </c>
    </row>
    <row r="676" spans="1:21">
      <c r="A676" s="74">
        <v>37184</v>
      </c>
      <c r="B676" s="75">
        <v>0</v>
      </c>
      <c r="C676" s="76">
        <v>3.378439301512447E-3</v>
      </c>
      <c r="D676" s="77">
        <f t="shared" si="120"/>
        <v>1.4187975577383947</v>
      </c>
      <c r="E676" s="35">
        <f t="shared" si="121"/>
        <v>13375.951154767894</v>
      </c>
      <c r="F676" s="117"/>
      <c r="G676" s="58"/>
      <c r="H676" s="77">
        <f t="shared" si="111"/>
        <v>0</v>
      </c>
      <c r="I676" s="58"/>
      <c r="J676" s="35">
        <f t="shared" si="112"/>
        <v>0</v>
      </c>
      <c r="K676" s="58"/>
      <c r="L676" s="83">
        <f t="shared" si="113"/>
        <v>67.568786030248944</v>
      </c>
      <c r="M676" s="65"/>
      <c r="N676" s="35">
        <f t="shared" si="114"/>
        <v>0</v>
      </c>
      <c r="O676" s="35">
        <f t="shared" si="115"/>
        <v>0</v>
      </c>
      <c r="P676" s="35">
        <f t="shared" si="116"/>
        <v>0</v>
      </c>
      <c r="Q676" s="58"/>
      <c r="R676" s="35">
        <f t="shared" si="117"/>
        <v>-67.568786030248944</v>
      </c>
      <c r="S676" s="66"/>
      <c r="T676" s="89">
        <f t="shared" si="118"/>
        <v>1.8797557738394755E-2</v>
      </c>
      <c r="U676" s="90">
        <f t="shared" si="119"/>
        <v>1.3187975577383946</v>
      </c>
    </row>
    <row r="677" spans="1:21">
      <c r="A677" s="74">
        <v>37185</v>
      </c>
      <c r="B677" s="75">
        <v>0</v>
      </c>
      <c r="C677" s="76">
        <v>3.3567073979227065E-3</v>
      </c>
      <c r="D677" s="77">
        <f t="shared" si="120"/>
        <v>1.4154191184368821</v>
      </c>
      <c r="E677" s="35">
        <f t="shared" si="121"/>
        <v>13308.382368737644</v>
      </c>
      <c r="F677" s="117"/>
      <c r="G677" s="58"/>
      <c r="H677" s="77">
        <f t="shared" si="111"/>
        <v>0</v>
      </c>
      <c r="I677" s="58"/>
      <c r="J677" s="35">
        <f t="shared" si="112"/>
        <v>0</v>
      </c>
      <c r="K677" s="58"/>
      <c r="L677" s="83">
        <f t="shared" si="113"/>
        <v>67.134147958454136</v>
      </c>
      <c r="M677" s="65"/>
      <c r="N677" s="35">
        <f t="shared" si="114"/>
        <v>0</v>
      </c>
      <c r="O677" s="35">
        <f t="shared" si="115"/>
        <v>0</v>
      </c>
      <c r="P677" s="35">
        <f t="shared" si="116"/>
        <v>0</v>
      </c>
      <c r="Q677" s="58"/>
      <c r="R677" s="35">
        <f t="shared" si="117"/>
        <v>-67.134147958454136</v>
      </c>
      <c r="S677" s="66"/>
      <c r="T677" s="89">
        <f t="shared" si="118"/>
        <v>1.5419118436882151E-2</v>
      </c>
      <c r="U677" s="90">
        <f t="shared" si="119"/>
        <v>1.315419118436882</v>
      </c>
    </row>
    <row r="678" spans="1:21">
      <c r="A678" s="74">
        <v>37186</v>
      </c>
      <c r="B678" s="75">
        <v>0</v>
      </c>
      <c r="C678" s="76">
        <v>3.2963274798506058E-3</v>
      </c>
      <c r="D678" s="77">
        <f t="shared" si="120"/>
        <v>1.4120624110389595</v>
      </c>
      <c r="E678" s="35">
        <f t="shared" si="121"/>
        <v>13241.248220779191</v>
      </c>
      <c r="F678" s="117"/>
      <c r="G678" s="58"/>
      <c r="H678" s="77">
        <f t="shared" si="111"/>
        <v>0</v>
      </c>
      <c r="I678" s="58"/>
      <c r="J678" s="35">
        <f t="shared" si="112"/>
        <v>0</v>
      </c>
      <c r="K678" s="58"/>
      <c r="L678" s="83">
        <f t="shared" si="113"/>
        <v>65.926549597012112</v>
      </c>
      <c r="M678" s="65"/>
      <c r="N678" s="35">
        <f t="shared" si="114"/>
        <v>0</v>
      </c>
      <c r="O678" s="35">
        <f t="shared" si="115"/>
        <v>0</v>
      </c>
      <c r="P678" s="35">
        <f t="shared" si="116"/>
        <v>0</v>
      </c>
      <c r="Q678" s="58"/>
      <c r="R678" s="35">
        <f t="shared" si="117"/>
        <v>-65.926549597012112</v>
      </c>
      <c r="S678" s="66"/>
      <c r="T678" s="89">
        <f t="shared" si="118"/>
        <v>1.2062411038959553E-2</v>
      </c>
      <c r="U678" s="90">
        <f t="shared" si="119"/>
        <v>1.3120624110389594</v>
      </c>
    </row>
    <row r="679" spans="1:21">
      <c r="A679" s="74">
        <v>37187</v>
      </c>
      <c r="B679" s="75">
        <v>0</v>
      </c>
      <c r="C679" s="76">
        <v>3.1925634530810833E-3</v>
      </c>
      <c r="D679" s="77">
        <f t="shared" si="120"/>
        <v>1.4087660835591089</v>
      </c>
      <c r="E679" s="35">
        <f t="shared" si="121"/>
        <v>13175.321671182179</v>
      </c>
      <c r="F679" s="117"/>
      <c r="G679" s="58"/>
      <c r="H679" s="77">
        <f t="shared" si="111"/>
        <v>0</v>
      </c>
      <c r="I679" s="58"/>
      <c r="J679" s="35">
        <f t="shared" si="112"/>
        <v>0</v>
      </c>
      <c r="K679" s="58"/>
      <c r="L679" s="83">
        <f t="shared" si="113"/>
        <v>63.851269061621664</v>
      </c>
      <c r="M679" s="65"/>
      <c r="N679" s="35">
        <f t="shared" si="114"/>
        <v>0</v>
      </c>
      <c r="O679" s="35">
        <f t="shared" si="115"/>
        <v>0</v>
      </c>
      <c r="P679" s="35">
        <f t="shared" si="116"/>
        <v>0</v>
      </c>
      <c r="Q679" s="58"/>
      <c r="R679" s="35">
        <f t="shared" si="117"/>
        <v>-63.851269061621664</v>
      </c>
      <c r="S679" s="66"/>
      <c r="T679" s="89">
        <f t="shared" si="118"/>
        <v>8.7660835591090169E-3</v>
      </c>
      <c r="U679" s="90">
        <f t="shared" si="119"/>
        <v>1.3087660835591088</v>
      </c>
    </row>
    <row r="680" spans="1:21">
      <c r="A680" s="74">
        <v>37188</v>
      </c>
      <c r="B680" s="75">
        <v>2.2859999999999998E-3</v>
      </c>
      <c r="C680" s="76">
        <v>3.4726486941548231E-3</v>
      </c>
      <c r="D680" s="77">
        <f t="shared" si="120"/>
        <v>1.405573520106028</v>
      </c>
      <c r="E680" s="35">
        <f t="shared" si="121"/>
        <v>13111.470402120558</v>
      </c>
      <c r="F680" s="117"/>
      <c r="G680" s="58"/>
      <c r="H680" s="77">
        <f t="shared" si="111"/>
        <v>45.72</v>
      </c>
      <c r="I680" s="58"/>
      <c r="J680" s="35">
        <f t="shared" si="112"/>
        <v>82.295999999999978</v>
      </c>
      <c r="K680" s="58"/>
      <c r="L680" s="83">
        <f t="shared" si="113"/>
        <v>69.452973883096462</v>
      </c>
      <c r="M680" s="65"/>
      <c r="N680" s="35">
        <f t="shared" si="114"/>
        <v>0</v>
      </c>
      <c r="O680" s="35">
        <f t="shared" si="115"/>
        <v>0</v>
      </c>
      <c r="P680" s="35">
        <f t="shared" si="116"/>
        <v>0</v>
      </c>
      <c r="Q680" s="58"/>
      <c r="R680" s="35">
        <f t="shared" si="117"/>
        <v>58.563026116903501</v>
      </c>
      <c r="S680" s="66"/>
      <c r="T680" s="89">
        <f t="shared" si="118"/>
        <v>5.5735201060280737E-3</v>
      </c>
      <c r="U680" s="90">
        <f t="shared" si="119"/>
        <v>1.3055735201060279</v>
      </c>
    </row>
    <row r="681" spans="1:21">
      <c r="A681" s="74">
        <v>37189</v>
      </c>
      <c r="B681" s="75">
        <v>0</v>
      </c>
      <c r="C681" s="76">
        <v>3.726567944436892E-3</v>
      </c>
      <c r="D681" s="77">
        <f t="shared" si="120"/>
        <v>1.408501671411873</v>
      </c>
      <c r="E681" s="35">
        <f t="shared" si="121"/>
        <v>13170.033428237461</v>
      </c>
      <c r="F681" s="117"/>
      <c r="G681" s="58"/>
      <c r="H681" s="77">
        <f t="shared" si="111"/>
        <v>0</v>
      </c>
      <c r="I681" s="58"/>
      <c r="J681" s="35">
        <f t="shared" si="112"/>
        <v>0</v>
      </c>
      <c r="K681" s="58"/>
      <c r="L681" s="83">
        <f t="shared" si="113"/>
        <v>74.531358888737842</v>
      </c>
      <c r="M681" s="65"/>
      <c r="N681" s="35">
        <f t="shared" si="114"/>
        <v>0</v>
      </c>
      <c r="O681" s="35">
        <f t="shared" si="115"/>
        <v>0</v>
      </c>
      <c r="P681" s="35">
        <f t="shared" si="116"/>
        <v>0</v>
      </c>
      <c r="Q681" s="58"/>
      <c r="R681" s="35">
        <f t="shared" si="117"/>
        <v>-74.531358888737842</v>
      </c>
      <c r="S681" s="66"/>
      <c r="T681" s="89">
        <f t="shared" si="118"/>
        <v>8.5016714118730796E-3</v>
      </c>
      <c r="U681" s="90">
        <f t="shared" si="119"/>
        <v>1.3085016714118729</v>
      </c>
    </row>
    <row r="682" spans="1:21">
      <c r="A682" s="74">
        <v>37190</v>
      </c>
      <c r="B682" s="75">
        <v>0</v>
      </c>
      <c r="C682" s="76">
        <v>3.6589380936940239E-3</v>
      </c>
      <c r="D682" s="77">
        <f t="shared" si="120"/>
        <v>1.4047751034674363</v>
      </c>
      <c r="E682" s="35">
        <f t="shared" si="121"/>
        <v>13095.502069348722</v>
      </c>
      <c r="F682" s="117"/>
      <c r="G682" s="58"/>
      <c r="H682" s="77">
        <f t="shared" si="111"/>
        <v>0</v>
      </c>
      <c r="I682" s="58"/>
      <c r="J682" s="35">
        <f t="shared" si="112"/>
        <v>0</v>
      </c>
      <c r="K682" s="58"/>
      <c r="L682" s="83">
        <f t="shared" si="113"/>
        <v>73.178761873880475</v>
      </c>
      <c r="M682" s="65"/>
      <c r="N682" s="35">
        <f t="shared" si="114"/>
        <v>0</v>
      </c>
      <c r="O682" s="35">
        <f t="shared" si="115"/>
        <v>0</v>
      </c>
      <c r="P682" s="35">
        <f t="shared" si="116"/>
        <v>0</v>
      </c>
      <c r="Q682" s="58"/>
      <c r="R682" s="35">
        <f t="shared" si="117"/>
        <v>-73.178761873880475</v>
      </c>
      <c r="S682" s="66"/>
      <c r="T682" s="89">
        <f t="shared" si="118"/>
        <v>4.7751034674363702E-3</v>
      </c>
      <c r="U682" s="90">
        <f t="shared" si="119"/>
        <v>1.3047751034674362</v>
      </c>
    </row>
    <row r="683" spans="1:21">
      <c r="A683" s="74">
        <v>37191</v>
      </c>
      <c r="B683" s="75">
        <v>0</v>
      </c>
      <c r="C683" s="76">
        <v>2.5998902824957816E-3</v>
      </c>
      <c r="D683" s="77">
        <f t="shared" si="120"/>
        <v>1.4011161653737421</v>
      </c>
      <c r="E683" s="35">
        <f t="shared" si="121"/>
        <v>13022.323307474842</v>
      </c>
      <c r="F683" s="117"/>
      <c r="G683" s="58"/>
      <c r="H683" s="77">
        <f t="shared" si="111"/>
        <v>0</v>
      </c>
      <c r="I683" s="58"/>
      <c r="J683" s="35">
        <f t="shared" si="112"/>
        <v>0</v>
      </c>
      <c r="K683" s="58"/>
      <c r="L683" s="83">
        <f t="shared" si="113"/>
        <v>51.997805649915634</v>
      </c>
      <c r="M683" s="65"/>
      <c r="N683" s="35">
        <f t="shared" si="114"/>
        <v>0</v>
      </c>
      <c r="O683" s="35">
        <f t="shared" si="115"/>
        <v>0</v>
      </c>
      <c r="P683" s="35">
        <f t="shared" si="116"/>
        <v>0</v>
      </c>
      <c r="Q683" s="58"/>
      <c r="R683" s="35">
        <f t="shared" si="117"/>
        <v>-51.997805649915634</v>
      </c>
      <c r="S683" s="66"/>
      <c r="T683" s="89">
        <f t="shared" si="118"/>
        <v>1.1161653737421506E-3</v>
      </c>
      <c r="U683" s="90">
        <f t="shared" si="119"/>
        <v>1.301116165373742</v>
      </c>
    </row>
    <row r="684" spans="1:21">
      <c r="A684" s="74">
        <v>37192</v>
      </c>
      <c r="B684" s="75">
        <v>0</v>
      </c>
      <c r="C684" s="76">
        <v>2.7859631353816879E-3</v>
      </c>
      <c r="D684" s="77">
        <f t="shared" si="120"/>
        <v>1.3970325501824927</v>
      </c>
      <c r="E684" s="35">
        <f t="shared" si="121"/>
        <v>12970.325501824927</v>
      </c>
      <c r="F684" s="117"/>
      <c r="G684" s="58"/>
      <c r="H684" s="77">
        <f t="shared" si="111"/>
        <v>0</v>
      </c>
      <c r="I684" s="58"/>
      <c r="J684" s="35">
        <f t="shared" si="112"/>
        <v>0</v>
      </c>
      <c r="K684" s="58"/>
      <c r="L684" s="83">
        <f t="shared" si="113"/>
        <v>55.71926270763376</v>
      </c>
      <c r="M684" s="65"/>
      <c r="N684" s="35">
        <f t="shared" si="114"/>
        <v>0</v>
      </c>
      <c r="O684" s="35">
        <f t="shared" si="115"/>
        <v>0</v>
      </c>
      <c r="P684" s="35">
        <f t="shared" si="116"/>
        <v>0</v>
      </c>
      <c r="Q684" s="58"/>
      <c r="R684" s="35">
        <f t="shared" si="117"/>
        <v>-55.71926270763376</v>
      </c>
      <c r="S684" s="66"/>
      <c r="T684" s="89">
        <f t="shared" si="118"/>
        <v>-2.967449817507184E-3</v>
      </c>
      <c r="U684" s="90">
        <f t="shared" si="119"/>
        <v>1.2970325501824926</v>
      </c>
    </row>
    <row r="685" spans="1:21">
      <c r="A685" s="74">
        <v>37193</v>
      </c>
      <c r="B685" s="75">
        <v>0</v>
      </c>
      <c r="C685" s="76">
        <v>3.0086229351856107E-3</v>
      </c>
      <c r="D685" s="77">
        <f t="shared" si="120"/>
        <v>1.3914606239117295</v>
      </c>
      <c r="E685" s="35">
        <f t="shared" si="121"/>
        <v>12914.606239117295</v>
      </c>
      <c r="F685" s="117"/>
      <c r="G685" s="58"/>
      <c r="H685" s="77">
        <f t="shared" si="111"/>
        <v>0</v>
      </c>
      <c r="I685" s="58"/>
      <c r="J685" s="35">
        <f t="shared" si="112"/>
        <v>0</v>
      </c>
      <c r="K685" s="58"/>
      <c r="L685" s="83">
        <f t="shared" si="113"/>
        <v>60.172458703712216</v>
      </c>
      <c r="M685" s="65"/>
      <c r="N685" s="35">
        <f t="shared" si="114"/>
        <v>0</v>
      </c>
      <c r="O685" s="35">
        <f t="shared" si="115"/>
        <v>0</v>
      </c>
      <c r="P685" s="35">
        <f t="shared" si="116"/>
        <v>0</v>
      </c>
      <c r="Q685" s="58"/>
      <c r="R685" s="35">
        <f t="shared" si="117"/>
        <v>-60.172458703712216</v>
      </c>
      <c r="S685" s="66"/>
      <c r="T685" s="89">
        <f t="shared" si="118"/>
        <v>-8.5393760882703784E-3</v>
      </c>
      <c r="U685" s="90">
        <f t="shared" si="119"/>
        <v>1.2914606239117294</v>
      </c>
    </row>
    <row r="686" spans="1:21">
      <c r="A686" s="74">
        <v>37194</v>
      </c>
      <c r="B686" s="75">
        <v>0</v>
      </c>
      <c r="C686" s="76">
        <v>3.4493999093529425E-3</v>
      </c>
      <c r="D686" s="77">
        <f t="shared" si="120"/>
        <v>1.3854433780413582</v>
      </c>
      <c r="E686" s="35">
        <f t="shared" si="121"/>
        <v>12854.433780413583</v>
      </c>
      <c r="F686" s="117"/>
      <c r="G686" s="58"/>
      <c r="H686" s="77">
        <f t="shared" si="111"/>
        <v>0</v>
      </c>
      <c r="I686" s="58"/>
      <c r="J686" s="35">
        <f t="shared" si="112"/>
        <v>0</v>
      </c>
      <c r="K686" s="58"/>
      <c r="L686" s="83">
        <f t="shared" si="113"/>
        <v>68.987998187058849</v>
      </c>
      <c r="M686" s="65"/>
      <c r="N686" s="35">
        <f t="shared" si="114"/>
        <v>0</v>
      </c>
      <c r="O686" s="35">
        <f t="shared" si="115"/>
        <v>0</v>
      </c>
      <c r="P686" s="35">
        <f t="shared" si="116"/>
        <v>0</v>
      </c>
      <c r="Q686" s="58"/>
      <c r="R686" s="35">
        <f t="shared" si="117"/>
        <v>-68.987998187058849</v>
      </c>
      <c r="S686" s="66"/>
      <c r="T686" s="89">
        <f t="shared" si="118"/>
        <v>-1.4556621958641713E-2</v>
      </c>
      <c r="U686" s="90">
        <f t="shared" si="119"/>
        <v>1.2854433780413581</v>
      </c>
    </row>
    <row r="687" spans="1:21">
      <c r="A687" s="74">
        <v>37195</v>
      </c>
      <c r="B687" s="75">
        <v>0</v>
      </c>
      <c r="C687" s="76">
        <v>3.4951221005972166E-3</v>
      </c>
      <c r="D687" s="77">
        <f t="shared" si="120"/>
        <v>1.3785445782226524</v>
      </c>
      <c r="E687" s="35">
        <f t="shared" si="121"/>
        <v>12785.445782226525</v>
      </c>
      <c r="F687" s="117"/>
      <c r="G687" s="58"/>
      <c r="H687" s="77">
        <f t="shared" si="111"/>
        <v>0</v>
      </c>
      <c r="I687" s="58"/>
      <c r="J687" s="35">
        <f t="shared" si="112"/>
        <v>0</v>
      </c>
      <c r="K687" s="58"/>
      <c r="L687" s="83">
        <f t="shared" si="113"/>
        <v>69.902442011944331</v>
      </c>
      <c r="M687" s="65"/>
      <c r="N687" s="35">
        <f t="shared" si="114"/>
        <v>0</v>
      </c>
      <c r="O687" s="35">
        <f t="shared" si="115"/>
        <v>0</v>
      </c>
      <c r="P687" s="35">
        <f t="shared" si="116"/>
        <v>0</v>
      </c>
      <c r="Q687" s="58"/>
      <c r="R687" s="35">
        <f t="shared" si="117"/>
        <v>-69.902442011944331</v>
      </c>
      <c r="S687" s="66"/>
      <c r="T687" s="89">
        <f t="shared" si="118"/>
        <v>-2.1455421777347494E-2</v>
      </c>
      <c r="U687" s="90">
        <f t="shared" si="119"/>
        <v>1.2785445782226523</v>
      </c>
    </row>
    <row r="688" spans="1:21">
      <c r="A688" s="74">
        <v>37196</v>
      </c>
      <c r="B688" s="75">
        <v>0</v>
      </c>
      <c r="C688" s="76">
        <v>3.6090971371703284E-3</v>
      </c>
      <c r="D688" s="77">
        <f t="shared" si="120"/>
        <v>1.371554334021458</v>
      </c>
      <c r="E688" s="35">
        <f t="shared" si="121"/>
        <v>12715.543340214581</v>
      </c>
      <c r="F688" s="117"/>
      <c r="G688" s="58"/>
      <c r="H688" s="77">
        <f t="shared" si="111"/>
        <v>0</v>
      </c>
      <c r="I688" s="58"/>
      <c r="J688" s="35">
        <f t="shared" si="112"/>
        <v>0</v>
      </c>
      <c r="K688" s="58"/>
      <c r="L688" s="83">
        <f t="shared" si="113"/>
        <v>72.181942743406566</v>
      </c>
      <c r="M688" s="65"/>
      <c r="N688" s="35">
        <f t="shared" si="114"/>
        <v>0</v>
      </c>
      <c r="O688" s="35">
        <f t="shared" si="115"/>
        <v>0</v>
      </c>
      <c r="P688" s="35">
        <f t="shared" si="116"/>
        <v>0</v>
      </c>
      <c r="Q688" s="58"/>
      <c r="R688" s="35">
        <f t="shared" si="117"/>
        <v>-72.181942743406566</v>
      </c>
      <c r="S688" s="66"/>
      <c r="T688" s="89">
        <f t="shared" si="118"/>
        <v>-2.8445665978541923E-2</v>
      </c>
      <c r="U688" s="90">
        <f t="shared" si="119"/>
        <v>1.2715543340214579</v>
      </c>
    </row>
    <row r="689" spans="1:21">
      <c r="A689" s="74">
        <v>37197</v>
      </c>
      <c r="B689" s="75">
        <v>0</v>
      </c>
      <c r="C689" s="76">
        <v>2.5653213219541805E-3</v>
      </c>
      <c r="D689" s="77">
        <f t="shared" si="120"/>
        <v>1.3643361397471174</v>
      </c>
      <c r="E689" s="35">
        <f t="shared" si="121"/>
        <v>12643.361397471175</v>
      </c>
      <c r="F689" s="117"/>
      <c r="G689" s="58"/>
      <c r="H689" s="77">
        <f t="shared" si="111"/>
        <v>0</v>
      </c>
      <c r="I689" s="58"/>
      <c r="J689" s="35">
        <f t="shared" si="112"/>
        <v>0</v>
      </c>
      <c r="K689" s="58"/>
      <c r="L689" s="83">
        <f t="shared" si="113"/>
        <v>51.306426439083609</v>
      </c>
      <c r="M689" s="65"/>
      <c r="N689" s="35">
        <f t="shared" si="114"/>
        <v>0</v>
      </c>
      <c r="O689" s="35">
        <f t="shared" si="115"/>
        <v>0</v>
      </c>
      <c r="P689" s="35">
        <f t="shared" si="116"/>
        <v>0</v>
      </c>
      <c r="Q689" s="58"/>
      <c r="R689" s="35">
        <f t="shared" si="117"/>
        <v>-51.306426439083609</v>
      </c>
      <c r="S689" s="66"/>
      <c r="T689" s="89">
        <f t="shared" si="118"/>
        <v>-3.5663860252882484E-2</v>
      </c>
      <c r="U689" s="90">
        <f t="shared" si="119"/>
        <v>1.2643361397471173</v>
      </c>
    </row>
    <row r="690" spans="1:21">
      <c r="A690" s="74">
        <v>37198</v>
      </c>
      <c r="B690" s="75">
        <v>0</v>
      </c>
      <c r="C690" s="76">
        <v>2.5824180419944448E-3</v>
      </c>
      <c r="D690" s="77">
        <f t="shared" si="120"/>
        <v>1.3592054971032093</v>
      </c>
      <c r="E690" s="35">
        <f t="shared" si="121"/>
        <v>12592.054971032092</v>
      </c>
      <c r="F690" s="117"/>
      <c r="G690" s="58"/>
      <c r="H690" s="77">
        <f t="shared" si="111"/>
        <v>0</v>
      </c>
      <c r="I690" s="58"/>
      <c r="J690" s="35">
        <f t="shared" si="112"/>
        <v>0</v>
      </c>
      <c r="K690" s="58"/>
      <c r="L690" s="83">
        <f t="shared" si="113"/>
        <v>51.648360839888895</v>
      </c>
      <c r="M690" s="65"/>
      <c r="N690" s="35">
        <f t="shared" si="114"/>
        <v>0</v>
      </c>
      <c r="O690" s="35">
        <f t="shared" si="115"/>
        <v>0</v>
      </c>
      <c r="P690" s="35">
        <f t="shared" si="116"/>
        <v>0</v>
      </c>
      <c r="Q690" s="58"/>
      <c r="R690" s="35">
        <f t="shared" si="117"/>
        <v>-51.648360839888895</v>
      </c>
      <c r="S690" s="66"/>
      <c r="T690" s="89">
        <f t="shared" si="118"/>
        <v>-4.0794502896790652E-2</v>
      </c>
      <c r="U690" s="90">
        <f t="shared" si="119"/>
        <v>1.2592054971032092</v>
      </c>
    </row>
    <row r="691" spans="1:21">
      <c r="A691" s="74">
        <v>37199</v>
      </c>
      <c r="B691" s="75">
        <v>0</v>
      </c>
      <c r="C691" s="76">
        <v>2.1568294795040123E-3</v>
      </c>
      <c r="D691" s="77">
        <f t="shared" si="120"/>
        <v>1.3540406610192204</v>
      </c>
      <c r="E691" s="35">
        <f t="shared" si="121"/>
        <v>12540.406610192204</v>
      </c>
      <c r="F691" s="117"/>
      <c r="G691" s="58"/>
      <c r="H691" s="77">
        <f t="shared" si="111"/>
        <v>0</v>
      </c>
      <c r="I691" s="58"/>
      <c r="J691" s="35">
        <f t="shared" si="112"/>
        <v>0</v>
      </c>
      <c r="K691" s="58"/>
      <c r="L691" s="83">
        <f t="shared" si="113"/>
        <v>43.136589590080249</v>
      </c>
      <c r="M691" s="65"/>
      <c r="N691" s="35">
        <f t="shared" si="114"/>
        <v>0</v>
      </c>
      <c r="O691" s="35">
        <f t="shared" si="115"/>
        <v>0</v>
      </c>
      <c r="P691" s="35">
        <f t="shared" si="116"/>
        <v>0</v>
      </c>
      <c r="Q691" s="58"/>
      <c r="R691" s="35">
        <f t="shared" si="117"/>
        <v>-43.136589590080249</v>
      </c>
      <c r="S691" s="66"/>
      <c r="T691" s="89">
        <f t="shared" si="118"/>
        <v>-4.5959338980779529E-2</v>
      </c>
      <c r="U691" s="90">
        <f t="shared" si="119"/>
        <v>1.2540406610192203</v>
      </c>
    </row>
    <row r="692" spans="1:21">
      <c r="A692" s="74">
        <v>37200</v>
      </c>
      <c r="B692" s="75">
        <v>0</v>
      </c>
      <c r="C692" s="76">
        <v>2.5057209089918474E-3</v>
      </c>
      <c r="D692" s="77">
        <f t="shared" si="120"/>
        <v>1.3497270020602123</v>
      </c>
      <c r="E692" s="35">
        <f t="shared" si="121"/>
        <v>12497.270020602124</v>
      </c>
      <c r="F692" s="117"/>
      <c r="G692" s="58"/>
      <c r="H692" s="77">
        <f t="shared" si="111"/>
        <v>0</v>
      </c>
      <c r="I692" s="58"/>
      <c r="J692" s="35">
        <f t="shared" si="112"/>
        <v>0</v>
      </c>
      <c r="K692" s="58"/>
      <c r="L692" s="83">
        <f t="shared" si="113"/>
        <v>50.114418179836946</v>
      </c>
      <c r="M692" s="65"/>
      <c r="N692" s="35">
        <f t="shared" si="114"/>
        <v>0</v>
      </c>
      <c r="O692" s="35">
        <f t="shared" si="115"/>
        <v>0</v>
      </c>
      <c r="P692" s="35">
        <f t="shared" si="116"/>
        <v>0</v>
      </c>
      <c r="Q692" s="58"/>
      <c r="R692" s="35">
        <f t="shared" si="117"/>
        <v>-50.114418179836946</v>
      </c>
      <c r="S692" s="66"/>
      <c r="T692" s="89">
        <f t="shared" si="118"/>
        <v>-5.0272997939787567E-2</v>
      </c>
      <c r="U692" s="90">
        <f t="shared" si="119"/>
        <v>1.2497270020602123</v>
      </c>
    </row>
    <row r="693" spans="1:21">
      <c r="A693" s="74">
        <v>37201</v>
      </c>
      <c r="B693" s="75">
        <v>0</v>
      </c>
      <c r="C693" s="76">
        <v>2.5404216650175481E-3</v>
      </c>
      <c r="D693" s="77">
        <f t="shared" si="120"/>
        <v>1.3447155602422287</v>
      </c>
      <c r="E693" s="35">
        <f t="shared" si="121"/>
        <v>12447.155602422286</v>
      </c>
      <c r="F693" s="117"/>
      <c r="G693" s="58"/>
      <c r="H693" s="77">
        <f t="shared" si="111"/>
        <v>0</v>
      </c>
      <c r="I693" s="58"/>
      <c r="J693" s="35">
        <f t="shared" si="112"/>
        <v>0</v>
      </c>
      <c r="K693" s="58"/>
      <c r="L693" s="83">
        <f t="shared" si="113"/>
        <v>50.808433300350963</v>
      </c>
      <c r="M693" s="65"/>
      <c r="N693" s="35">
        <f t="shared" si="114"/>
        <v>0</v>
      </c>
      <c r="O693" s="35">
        <f t="shared" si="115"/>
        <v>0</v>
      </c>
      <c r="P693" s="35">
        <f t="shared" si="116"/>
        <v>0</v>
      </c>
      <c r="Q693" s="58"/>
      <c r="R693" s="35">
        <f t="shared" si="117"/>
        <v>-50.808433300350963</v>
      </c>
      <c r="S693" s="66"/>
      <c r="T693" s="89">
        <f t="shared" si="118"/>
        <v>-5.5284439757771198E-2</v>
      </c>
      <c r="U693" s="90">
        <f t="shared" si="119"/>
        <v>1.2447155602422286</v>
      </c>
    </row>
    <row r="694" spans="1:21">
      <c r="A694" s="74">
        <v>37202</v>
      </c>
      <c r="B694" s="75">
        <v>4.0639999999999999E-3</v>
      </c>
      <c r="C694" s="76">
        <v>2.7409022762097863E-3</v>
      </c>
      <c r="D694" s="77">
        <f t="shared" si="120"/>
        <v>1.3396347169121934</v>
      </c>
      <c r="E694" s="35">
        <f t="shared" si="121"/>
        <v>12396.347169121935</v>
      </c>
      <c r="F694" s="117"/>
      <c r="G694" s="58"/>
      <c r="H694" s="77">
        <f t="shared" si="111"/>
        <v>81.28</v>
      </c>
      <c r="I694" s="58"/>
      <c r="J694" s="35">
        <f t="shared" si="112"/>
        <v>146.30399999999997</v>
      </c>
      <c r="K694" s="58"/>
      <c r="L694" s="83">
        <f t="shared" si="113"/>
        <v>54.818045524195725</v>
      </c>
      <c r="M694" s="65"/>
      <c r="N694" s="35">
        <f t="shared" si="114"/>
        <v>0</v>
      </c>
      <c r="O694" s="35">
        <f t="shared" si="115"/>
        <v>0</v>
      </c>
      <c r="P694" s="35">
        <f t="shared" si="116"/>
        <v>0</v>
      </c>
      <c r="Q694" s="58"/>
      <c r="R694" s="35">
        <f t="shared" si="117"/>
        <v>172.76595447580425</v>
      </c>
      <c r="S694" s="66"/>
      <c r="T694" s="89">
        <f t="shared" si="118"/>
        <v>-6.0365283087806532E-2</v>
      </c>
      <c r="U694" s="90">
        <f t="shared" si="119"/>
        <v>1.2396347169121933</v>
      </c>
    </row>
    <row r="695" spans="1:21">
      <c r="A695" s="74">
        <v>37203</v>
      </c>
      <c r="B695" s="75">
        <v>0</v>
      </c>
      <c r="C695" s="76">
        <v>2.8161846021838716E-3</v>
      </c>
      <c r="D695" s="77">
        <f t="shared" si="120"/>
        <v>1.3569113123597738</v>
      </c>
      <c r="E695" s="35">
        <f t="shared" si="121"/>
        <v>12569.113123597739</v>
      </c>
      <c r="F695" s="117"/>
      <c r="G695" s="58"/>
      <c r="H695" s="77">
        <f t="shared" si="111"/>
        <v>0</v>
      </c>
      <c r="I695" s="58"/>
      <c r="J695" s="35">
        <f t="shared" si="112"/>
        <v>0</v>
      </c>
      <c r="K695" s="58"/>
      <c r="L695" s="83">
        <f t="shared" si="113"/>
        <v>56.323692043677433</v>
      </c>
      <c r="M695" s="65"/>
      <c r="N695" s="35">
        <f t="shared" si="114"/>
        <v>0</v>
      </c>
      <c r="O695" s="35">
        <f t="shared" si="115"/>
        <v>0</v>
      </c>
      <c r="P695" s="35">
        <f t="shared" si="116"/>
        <v>0</v>
      </c>
      <c r="Q695" s="58"/>
      <c r="R695" s="35">
        <f t="shared" si="117"/>
        <v>-56.323692043677433</v>
      </c>
      <c r="S695" s="66"/>
      <c r="T695" s="89">
        <f t="shared" si="118"/>
        <v>-4.3088687640226109E-2</v>
      </c>
      <c r="U695" s="90">
        <f t="shared" si="119"/>
        <v>1.2569113123597737</v>
      </c>
    </row>
    <row r="696" spans="1:21">
      <c r="A696" s="74">
        <v>37204</v>
      </c>
      <c r="B696" s="75">
        <v>0</v>
      </c>
      <c r="C696" s="76">
        <v>2.8926531996007333E-3</v>
      </c>
      <c r="D696" s="77">
        <f t="shared" si="120"/>
        <v>1.3512789431554062</v>
      </c>
      <c r="E696" s="35">
        <f t="shared" si="121"/>
        <v>12512.789431554062</v>
      </c>
      <c r="F696" s="117"/>
      <c r="G696" s="58"/>
      <c r="H696" s="77">
        <f t="shared" si="111"/>
        <v>0</v>
      </c>
      <c r="I696" s="58"/>
      <c r="J696" s="35">
        <f t="shared" si="112"/>
        <v>0</v>
      </c>
      <c r="K696" s="58"/>
      <c r="L696" s="83">
        <f t="shared" si="113"/>
        <v>57.853063992014668</v>
      </c>
      <c r="M696" s="65"/>
      <c r="N696" s="35">
        <f t="shared" si="114"/>
        <v>0</v>
      </c>
      <c r="O696" s="35">
        <f t="shared" si="115"/>
        <v>0</v>
      </c>
      <c r="P696" s="35">
        <f t="shared" si="116"/>
        <v>0</v>
      </c>
      <c r="Q696" s="58"/>
      <c r="R696" s="35">
        <f t="shared" si="117"/>
        <v>-57.853063992014668</v>
      </c>
      <c r="S696" s="66"/>
      <c r="T696" s="89">
        <f t="shared" si="118"/>
        <v>-4.8721056844593713E-2</v>
      </c>
      <c r="U696" s="90">
        <f t="shared" si="119"/>
        <v>1.2512789431554061</v>
      </c>
    </row>
    <row r="697" spans="1:21">
      <c r="A697" s="74">
        <v>37205</v>
      </c>
      <c r="B697" s="75">
        <v>0</v>
      </c>
      <c r="C697" s="76">
        <v>2.963961152258525E-3</v>
      </c>
      <c r="D697" s="77">
        <f t="shared" si="120"/>
        <v>1.3454936367562047</v>
      </c>
      <c r="E697" s="35">
        <f t="shared" si="121"/>
        <v>12454.936367562046</v>
      </c>
      <c r="F697" s="117"/>
      <c r="G697" s="58"/>
      <c r="H697" s="77">
        <f t="shared" si="111"/>
        <v>0</v>
      </c>
      <c r="I697" s="58"/>
      <c r="J697" s="35">
        <f t="shared" si="112"/>
        <v>0</v>
      </c>
      <c r="K697" s="58"/>
      <c r="L697" s="83">
        <f t="shared" si="113"/>
        <v>59.279223045170497</v>
      </c>
      <c r="M697" s="65"/>
      <c r="N697" s="35">
        <f t="shared" si="114"/>
        <v>0</v>
      </c>
      <c r="O697" s="35">
        <f t="shared" si="115"/>
        <v>0</v>
      </c>
      <c r="P697" s="35">
        <f t="shared" si="116"/>
        <v>0</v>
      </c>
      <c r="Q697" s="58"/>
      <c r="R697" s="35">
        <f t="shared" si="117"/>
        <v>-59.279223045170497</v>
      </c>
      <c r="S697" s="66"/>
      <c r="T697" s="89">
        <f t="shared" si="118"/>
        <v>-5.4506363243795208E-2</v>
      </c>
      <c r="U697" s="90">
        <f t="shared" si="119"/>
        <v>1.2454936367562046</v>
      </c>
    </row>
    <row r="698" spans="1:21">
      <c r="A698" s="74">
        <v>37206</v>
      </c>
      <c r="B698" s="75">
        <v>0</v>
      </c>
      <c r="C698" s="76">
        <v>2.7099685711151188E-3</v>
      </c>
      <c r="D698" s="77">
        <f t="shared" si="120"/>
        <v>1.3395657144516875</v>
      </c>
      <c r="E698" s="35">
        <f t="shared" si="121"/>
        <v>12395.657144516876</v>
      </c>
      <c r="F698" s="117"/>
      <c r="G698" s="58"/>
      <c r="H698" s="77">
        <f t="shared" si="111"/>
        <v>0</v>
      </c>
      <c r="I698" s="58"/>
      <c r="J698" s="35">
        <f t="shared" si="112"/>
        <v>0</v>
      </c>
      <c r="K698" s="58"/>
      <c r="L698" s="83">
        <f t="shared" si="113"/>
        <v>54.199371422302377</v>
      </c>
      <c r="M698" s="65"/>
      <c r="N698" s="35">
        <f t="shared" si="114"/>
        <v>0</v>
      </c>
      <c r="O698" s="35">
        <f t="shared" si="115"/>
        <v>0</v>
      </c>
      <c r="P698" s="35">
        <f t="shared" si="116"/>
        <v>0</v>
      </c>
      <c r="Q698" s="58"/>
      <c r="R698" s="35">
        <f t="shared" si="117"/>
        <v>-54.199371422302377</v>
      </c>
      <c r="S698" s="66"/>
      <c r="T698" s="89">
        <f t="shared" si="118"/>
        <v>-6.0434285548312427E-2</v>
      </c>
      <c r="U698" s="90">
        <f t="shared" si="119"/>
        <v>1.2395657144516874</v>
      </c>
    </row>
    <row r="699" spans="1:21">
      <c r="A699" s="74">
        <v>37207</v>
      </c>
      <c r="B699" s="75">
        <v>0</v>
      </c>
      <c r="C699" s="76">
        <v>2.8613586445507895E-3</v>
      </c>
      <c r="D699" s="77">
        <f t="shared" si="120"/>
        <v>1.3341457773094574</v>
      </c>
      <c r="E699" s="35">
        <f t="shared" si="121"/>
        <v>12341.457773094573</v>
      </c>
      <c r="F699" s="117"/>
      <c r="G699" s="58"/>
      <c r="H699" s="77">
        <f t="shared" si="111"/>
        <v>0</v>
      </c>
      <c r="I699" s="58"/>
      <c r="J699" s="35">
        <f t="shared" si="112"/>
        <v>0</v>
      </c>
      <c r="K699" s="58"/>
      <c r="L699" s="83">
        <f t="shared" si="113"/>
        <v>57.22717289101579</v>
      </c>
      <c r="M699" s="65"/>
      <c r="N699" s="35">
        <f t="shared" si="114"/>
        <v>0</v>
      </c>
      <c r="O699" s="35">
        <f t="shared" si="115"/>
        <v>0</v>
      </c>
      <c r="P699" s="35">
        <f t="shared" si="116"/>
        <v>0</v>
      </c>
      <c r="Q699" s="58"/>
      <c r="R699" s="35">
        <f t="shared" si="117"/>
        <v>-57.22717289101579</v>
      </c>
      <c r="S699" s="66"/>
      <c r="T699" s="89">
        <f t="shared" si="118"/>
        <v>-6.585422269054253E-2</v>
      </c>
      <c r="U699" s="90">
        <f t="shared" si="119"/>
        <v>1.2341457773094573</v>
      </c>
    </row>
    <row r="700" spans="1:21">
      <c r="A700" s="74">
        <v>37208</v>
      </c>
      <c r="B700" s="75">
        <v>5.0799999999999999E-4</v>
      </c>
      <c r="C700" s="76">
        <v>2.1816874804832112E-3</v>
      </c>
      <c r="D700" s="77">
        <f t="shared" si="120"/>
        <v>1.3284230600203557</v>
      </c>
      <c r="E700" s="35">
        <f t="shared" si="121"/>
        <v>12284.230600203557</v>
      </c>
      <c r="F700" s="117"/>
      <c r="G700" s="58"/>
      <c r="H700" s="77">
        <f t="shared" si="111"/>
        <v>10.16</v>
      </c>
      <c r="I700" s="58"/>
      <c r="J700" s="35">
        <f t="shared" si="112"/>
        <v>18.287999999999997</v>
      </c>
      <c r="K700" s="58"/>
      <c r="L700" s="83">
        <f t="shared" si="113"/>
        <v>43.633749609664228</v>
      </c>
      <c r="M700" s="65"/>
      <c r="N700" s="35">
        <f t="shared" si="114"/>
        <v>0</v>
      </c>
      <c r="O700" s="35">
        <f t="shared" si="115"/>
        <v>0</v>
      </c>
      <c r="P700" s="35">
        <f t="shared" si="116"/>
        <v>0</v>
      </c>
      <c r="Q700" s="58"/>
      <c r="R700" s="35">
        <f t="shared" si="117"/>
        <v>-15.185749609664231</v>
      </c>
      <c r="S700" s="66"/>
      <c r="T700" s="89">
        <f t="shared" si="118"/>
        <v>-7.1576939979644205E-2</v>
      </c>
      <c r="U700" s="90">
        <f t="shared" si="119"/>
        <v>1.2284230600203556</v>
      </c>
    </row>
    <row r="701" spans="1:21">
      <c r="A701" s="74">
        <v>37209</v>
      </c>
      <c r="B701" s="75">
        <v>2.1843999999999999E-2</v>
      </c>
      <c r="C701" s="76">
        <v>1.4800872870499363E-3</v>
      </c>
      <c r="D701" s="77">
        <f t="shared" si="120"/>
        <v>1.3269044850593894</v>
      </c>
      <c r="E701" s="35">
        <f t="shared" si="121"/>
        <v>12269.044850593893</v>
      </c>
      <c r="F701" s="117"/>
      <c r="G701" s="58"/>
      <c r="H701" s="77">
        <f t="shared" si="111"/>
        <v>436.88</v>
      </c>
      <c r="I701" s="58"/>
      <c r="J701" s="35">
        <f t="shared" si="112"/>
        <v>786.38399999999979</v>
      </c>
      <c r="K701" s="58"/>
      <c r="L701" s="83">
        <f t="shared" si="113"/>
        <v>29.601745740998727</v>
      </c>
      <c r="M701" s="65"/>
      <c r="N701" s="35">
        <f t="shared" si="114"/>
        <v>0</v>
      </c>
      <c r="O701" s="35">
        <f t="shared" si="115"/>
        <v>0</v>
      </c>
      <c r="P701" s="35">
        <f t="shared" si="116"/>
        <v>0</v>
      </c>
      <c r="Q701" s="58"/>
      <c r="R701" s="35">
        <f t="shared" si="117"/>
        <v>1193.662254259001</v>
      </c>
      <c r="S701" s="66"/>
      <c r="T701" s="89">
        <f t="shared" si="118"/>
        <v>-7.3095514940610506E-2</v>
      </c>
      <c r="U701" s="90">
        <f t="shared" si="119"/>
        <v>1.2269044850593893</v>
      </c>
    </row>
    <row r="702" spans="1:21">
      <c r="A702" s="74">
        <v>37210</v>
      </c>
      <c r="B702" s="75">
        <v>0</v>
      </c>
      <c r="C702" s="76">
        <v>2.0127467300059213E-3</v>
      </c>
      <c r="D702" s="77">
        <f t="shared" si="120"/>
        <v>1.4231353552426449</v>
      </c>
      <c r="E702" s="35">
        <f t="shared" si="121"/>
        <v>13462.707104852894</v>
      </c>
      <c r="F702" s="117"/>
      <c r="G702" s="58"/>
      <c r="H702" s="77">
        <f t="shared" si="111"/>
        <v>0</v>
      </c>
      <c r="I702" s="58"/>
      <c r="J702" s="35">
        <f t="shared" si="112"/>
        <v>0</v>
      </c>
      <c r="K702" s="58"/>
      <c r="L702" s="83">
        <f t="shared" si="113"/>
        <v>40.254934600118425</v>
      </c>
      <c r="M702" s="65"/>
      <c r="N702" s="35">
        <f t="shared" si="114"/>
        <v>0</v>
      </c>
      <c r="O702" s="35">
        <f t="shared" si="115"/>
        <v>0</v>
      </c>
      <c r="P702" s="35">
        <f t="shared" si="116"/>
        <v>0</v>
      </c>
      <c r="Q702" s="58"/>
      <c r="R702" s="35">
        <f t="shared" si="117"/>
        <v>-40.254934600118425</v>
      </c>
      <c r="S702" s="66"/>
      <c r="T702" s="89">
        <f t="shared" si="118"/>
        <v>2.3135355242644984E-2</v>
      </c>
      <c r="U702" s="90">
        <f t="shared" si="119"/>
        <v>1.3231353552426448</v>
      </c>
    </row>
    <row r="703" spans="1:21">
      <c r="A703" s="74">
        <v>37211</v>
      </c>
      <c r="B703" s="75">
        <v>0</v>
      </c>
      <c r="C703" s="76">
        <v>2.5436092811524005E-3</v>
      </c>
      <c r="D703" s="77">
        <f t="shared" si="120"/>
        <v>1.4211226085126389</v>
      </c>
      <c r="E703" s="35">
        <f t="shared" si="121"/>
        <v>13422.452170252776</v>
      </c>
      <c r="F703" s="117"/>
      <c r="G703" s="58"/>
      <c r="H703" s="77">
        <f t="shared" si="111"/>
        <v>0</v>
      </c>
      <c r="I703" s="58"/>
      <c r="J703" s="35">
        <f t="shared" si="112"/>
        <v>0</v>
      </c>
      <c r="K703" s="58"/>
      <c r="L703" s="83">
        <f t="shared" si="113"/>
        <v>50.872185623048011</v>
      </c>
      <c r="M703" s="65"/>
      <c r="N703" s="35">
        <f t="shared" si="114"/>
        <v>0</v>
      </c>
      <c r="O703" s="35">
        <f t="shared" si="115"/>
        <v>0</v>
      </c>
      <c r="P703" s="35">
        <f t="shared" si="116"/>
        <v>0</v>
      </c>
      <c r="Q703" s="58"/>
      <c r="R703" s="35">
        <f t="shared" si="117"/>
        <v>-50.872185623048011</v>
      </c>
      <c r="S703" s="66"/>
      <c r="T703" s="89">
        <f t="shared" si="118"/>
        <v>2.1122608512639029E-2</v>
      </c>
      <c r="U703" s="90">
        <f t="shared" si="119"/>
        <v>1.3211226085126389</v>
      </c>
    </row>
    <row r="704" spans="1:21">
      <c r="A704" s="74">
        <v>37212</v>
      </c>
      <c r="B704" s="75">
        <v>0</v>
      </c>
      <c r="C704" s="76">
        <v>2.9180412052980686E-3</v>
      </c>
      <c r="D704" s="77">
        <f t="shared" si="120"/>
        <v>1.4185789992314866</v>
      </c>
      <c r="E704" s="35">
        <f t="shared" si="121"/>
        <v>13371.579984629729</v>
      </c>
      <c r="F704" s="117"/>
      <c r="G704" s="58"/>
      <c r="H704" s="77">
        <f t="shared" si="111"/>
        <v>0</v>
      </c>
      <c r="I704" s="58"/>
      <c r="J704" s="35">
        <f t="shared" si="112"/>
        <v>0</v>
      </c>
      <c r="K704" s="58"/>
      <c r="L704" s="83">
        <f t="shared" si="113"/>
        <v>58.36082410596137</v>
      </c>
      <c r="M704" s="65"/>
      <c r="N704" s="35">
        <f t="shared" si="114"/>
        <v>0</v>
      </c>
      <c r="O704" s="35">
        <f t="shared" si="115"/>
        <v>0</v>
      </c>
      <c r="P704" s="35">
        <f t="shared" si="116"/>
        <v>0</v>
      </c>
      <c r="Q704" s="58"/>
      <c r="R704" s="35">
        <f t="shared" si="117"/>
        <v>-58.36082410596137</v>
      </c>
      <c r="S704" s="66"/>
      <c r="T704" s="89">
        <f t="shared" si="118"/>
        <v>1.8578999231486648E-2</v>
      </c>
      <c r="U704" s="90">
        <f t="shared" si="119"/>
        <v>1.3185789992314865</v>
      </c>
    </row>
    <row r="705" spans="1:21">
      <c r="A705" s="74">
        <v>37213</v>
      </c>
      <c r="B705" s="75">
        <v>0</v>
      </c>
      <c r="C705" s="76">
        <v>2.5383564900704624E-3</v>
      </c>
      <c r="D705" s="77">
        <f t="shared" si="120"/>
        <v>1.4156609580261883</v>
      </c>
      <c r="E705" s="35">
        <f t="shared" si="121"/>
        <v>13313.219160523768</v>
      </c>
      <c r="F705" s="117"/>
      <c r="G705" s="58"/>
      <c r="H705" s="77">
        <f t="shared" si="111"/>
        <v>0</v>
      </c>
      <c r="I705" s="58"/>
      <c r="J705" s="35">
        <f t="shared" si="112"/>
        <v>0</v>
      </c>
      <c r="K705" s="58"/>
      <c r="L705" s="83">
        <f t="shared" si="113"/>
        <v>50.767129801409247</v>
      </c>
      <c r="M705" s="65"/>
      <c r="N705" s="35">
        <f t="shared" si="114"/>
        <v>0</v>
      </c>
      <c r="O705" s="35">
        <f t="shared" si="115"/>
        <v>0</v>
      </c>
      <c r="P705" s="35">
        <f t="shared" si="116"/>
        <v>0</v>
      </c>
      <c r="Q705" s="58"/>
      <c r="R705" s="35">
        <f t="shared" si="117"/>
        <v>-50.767129801409247</v>
      </c>
      <c r="S705" s="66"/>
      <c r="T705" s="89">
        <f t="shared" si="118"/>
        <v>1.5660958026188387E-2</v>
      </c>
      <c r="U705" s="90">
        <f t="shared" si="119"/>
        <v>1.3156609580261882</v>
      </c>
    </row>
    <row r="706" spans="1:21">
      <c r="A706" s="74">
        <v>37214</v>
      </c>
      <c r="B706" s="75">
        <v>0</v>
      </c>
      <c r="C706" s="76">
        <v>2.5530480159262261E-3</v>
      </c>
      <c r="D706" s="77">
        <f t="shared" si="120"/>
        <v>1.4131226015361178</v>
      </c>
      <c r="E706" s="35">
        <f t="shared" si="121"/>
        <v>13262.452030722359</v>
      </c>
      <c r="F706" s="117"/>
      <c r="G706" s="58"/>
      <c r="H706" s="77">
        <f t="shared" si="111"/>
        <v>0</v>
      </c>
      <c r="I706" s="58"/>
      <c r="J706" s="35">
        <f t="shared" si="112"/>
        <v>0</v>
      </c>
      <c r="K706" s="58"/>
      <c r="L706" s="83">
        <f t="shared" si="113"/>
        <v>51.060960318524522</v>
      </c>
      <c r="M706" s="65"/>
      <c r="N706" s="35">
        <f t="shared" si="114"/>
        <v>0</v>
      </c>
      <c r="O706" s="35">
        <f t="shared" si="115"/>
        <v>0</v>
      </c>
      <c r="P706" s="35">
        <f t="shared" si="116"/>
        <v>0</v>
      </c>
      <c r="Q706" s="58"/>
      <c r="R706" s="35">
        <f t="shared" si="117"/>
        <v>-51.060960318524522</v>
      </c>
      <c r="S706" s="66"/>
      <c r="T706" s="89">
        <f t="shared" si="118"/>
        <v>1.3122601536117884E-2</v>
      </c>
      <c r="U706" s="90">
        <f t="shared" si="119"/>
        <v>1.3131226015361177</v>
      </c>
    </row>
    <row r="707" spans="1:21">
      <c r="A707" s="74">
        <v>37215</v>
      </c>
      <c r="B707" s="75">
        <v>0</v>
      </c>
      <c r="C707" s="76">
        <v>2.559547052145074E-3</v>
      </c>
      <c r="D707" s="77">
        <f t="shared" si="120"/>
        <v>1.4105695535201919</v>
      </c>
      <c r="E707" s="35">
        <f t="shared" si="121"/>
        <v>13211.391070403835</v>
      </c>
      <c r="F707" s="117"/>
      <c r="G707" s="58"/>
      <c r="H707" s="77">
        <f t="shared" si="111"/>
        <v>0</v>
      </c>
      <c r="I707" s="58"/>
      <c r="J707" s="35">
        <f t="shared" si="112"/>
        <v>0</v>
      </c>
      <c r="K707" s="58"/>
      <c r="L707" s="83">
        <f t="shared" si="113"/>
        <v>51.190941042901478</v>
      </c>
      <c r="M707" s="65"/>
      <c r="N707" s="35">
        <f t="shared" si="114"/>
        <v>0</v>
      </c>
      <c r="O707" s="35">
        <f t="shared" si="115"/>
        <v>0</v>
      </c>
      <c r="P707" s="35">
        <f t="shared" si="116"/>
        <v>0</v>
      </c>
      <c r="Q707" s="58"/>
      <c r="R707" s="35">
        <f t="shared" si="117"/>
        <v>-51.190941042901478</v>
      </c>
      <c r="S707" s="66"/>
      <c r="T707" s="89">
        <f t="shared" si="118"/>
        <v>1.0569553520191954E-2</v>
      </c>
      <c r="U707" s="90">
        <f t="shared" si="119"/>
        <v>1.3105695535201918</v>
      </c>
    </row>
    <row r="708" spans="1:21">
      <c r="A708" s="74">
        <v>37216</v>
      </c>
      <c r="B708" s="75">
        <v>0</v>
      </c>
      <c r="C708" s="76">
        <v>2.5384168113740608E-3</v>
      </c>
      <c r="D708" s="77">
        <f t="shared" si="120"/>
        <v>1.4080100064680467</v>
      </c>
      <c r="E708" s="35">
        <f t="shared" si="121"/>
        <v>13160.200129360934</v>
      </c>
      <c r="F708" s="117"/>
      <c r="G708" s="58"/>
      <c r="H708" s="77">
        <f t="shared" si="111"/>
        <v>0</v>
      </c>
      <c r="I708" s="58"/>
      <c r="J708" s="35">
        <f t="shared" si="112"/>
        <v>0</v>
      </c>
      <c r="K708" s="58"/>
      <c r="L708" s="83">
        <f t="shared" si="113"/>
        <v>50.768336227481214</v>
      </c>
      <c r="M708" s="65"/>
      <c r="N708" s="35">
        <f t="shared" si="114"/>
        <v>0</v>
      </c>
      <c r="O708" s="35">
        <f t="shared" si="115"/>
        <v>0</v>
      </c>
      <c r="P708" s="35">
        <f t="shared" si="116"/>
        <v>0</v>
      </c>
      <c r="Q708" s="58"/>
      <c r="R708" s="35">
        <f t="shared" si="117"/>
        <v>-50.768336227481214</v>
      </c>
      <c r="S708" s="66"/>
      <c r="T708" s="89">
        <f t="shared" si="118"/>
        <v>8.0100064680468375E-3</v>
      </c>
      <c r="U708" s="90">
        <f t="shared" si="119"/>
        <v>1.3080100064680467</v>
      </c>
    </row>
    <row r="709" spans="1:21">
      <c r="A709" s="74">
        <v>37217</v>
      </c>
      <c r="B709" s="75">
        <v>0</v>
      </c>
      <c r="C709" s="76">
        <v>2.6379633214081376E-3</v>
      </c>
      <c r="D709" s="77">
        <f t="shared" si="120"/>
        <v>1.4054715896566725</v>
      </c>
      <c r="E709" s="35">
        <f t="shared" si="121"/>
        <v>13109.431793133452</v>
      </c>
      <c r="F709" s="117"/>
      <c r="G709" s="58"/>
      <c r="H709" s="77">
        <f t="shared" si="111"/>
        <v>0</v>
      </c>
      <c r="I709" s="58"/>
      <c r="J709" s="35">
        <f t="shared" si="112"/>
        <v>0</v>
      </c>
      <c r="K709" s="58"/>
      <c r="L709" s="83">
        <f t="shared" si="113"/>
        <v>52.759266428162753</v>
      </c>
      <c r="M709" s="65"/>
      <c r="N709" s="35">
        <f t="shared" si="114"/>
        <v>0</v>
      </c>
      <c r="O709" s="35">
        <f t="shared" si="115"/>
        <v>0</v>
      </c>
      <c r="P709" s="35">
        <f t="shared" si="116"/>
        <v>0</v>
      </c>
      <c r="Q709" s="58"/>
      <c r="R709" s="35">
        <f t="shared" si="117"/>
        <v>-52.759266428162753</v>
      </c>
      <c r="S709" s="66"/>
      <c r="T709" s="89">
        <f t="shared" si="118"/>
        <v>5.4715896566726041E-3</v>
      </c>
      <c r="U709" s="90">
        <f t="shared" si="119"/>
        <v>1.3054715896566724</v>
      </c>
    </row>
    <row r="710" spans="1:21">
      <c r="A710" s="74">
        <v>37218</v>
      </c>
      <c r="B710" s="75">
        <v>7.6199999999999998E-4</v>
      </c>
      <c r="C710" s="76">
        <v>2.2152294661655918E-3</v>
      </c>
      <c r="D710" s="77">
        <f t="shared" si="120"/>
        <v>1.4028336263352645</v>
      </c>
      <c r="E710" s="35">
        <f t="shared" si="121"/>
        <v>13056.67252670529</v>
      </c>
      <c r="F710" s="117"/>
      <c r="G710" s="58"/>
      <c r="H710" s="77">
        <f t="shared" si="111"/>
        <v>15.24</v>
      </c>
      <c r="I710" s="58"/>
      <c r="J710" s="35">
        <f t="shared" si="112"/>
        <v>27.431999999999999</v>
      </c>
      <c r="K710" s="58"/>
      <c r="L710" s="83">
        <f t="shared" si="113"/>
        <v>44.304589323311838</v>
      </c>
      <c r="M710" s="65"/>
      <c r="N710" s="35">
        <f t="shared" si="114"/>
        <v>0</v>
      </c>
      <c r="O710" s="35">
        <f t="shared" si="115"/>
        <v>0</v>
      </c>
      <c r="P710" s="35">
        <f t="shared" si="116"/>
        <v>0</v>
      </c>
      <c r="Q710" s="58"/>
      <c r="R710" s="35">
        <f t="shared" si="117"/>
        <v>-1.6325893233118407</v>
      </c>
      <c r="S710" s="66"/>
      <c r="T710" s="89">
        <f t="shared" si="118"/>
        <v>2.8336263352646274E-3</v>
      </c>
      <c r="U710" s="90">
        <f t="shared" si="119"/>
        <v>1.3028336263352644</v>
      </c>
    </row>
    <row r="711" spans="1:21">
      <c r="A711" s="74">
        <v>37219</v>
      </c>
      <c r="B711" s="75">
        <v>0</v>
      </c>
      <c r="C711" s="76">
        <v>2.7906193157893229E-3</v>
      </c>
      <c r="D711" s="77">
        <f t="shared" si="120"/>
        <v>1.4027519968690989</v>
      </c>
      <c r="E711" s="35">
        <f t="shared" si="121"/>
        <v>13055.039937381978</v>
      </c>
      <c r="F711" s="117"/>
      <c r="G711" s="58"/>
      <c r="H711" s="77">
        <f t="shared" si="111"/>
        <v>0</v>
      </c>
      <c r="I711" s="58"/>
      <c r="J711" s="35">
        <f t="shared" si="112"/>
        <v>0</v>
      </c>
      <c r="K711" s="58"/>
      <c r="L711" s="83">
        <f t="shared" si="113"/>
        <v>55.812386315786455</v>
      </c>
      <c r="M711" s="65"/>
      <c r="N711" s="35">
        <f t="shared" si="114"/>
        <v>0</v>
      </c>
      <c r="O711" s="35">
        <f t="shared" si="115"/>
        <v>0</v>
      </c>
      <c r="P711" s="35">
        <f t="shared" si="116"/>
        <v>0</v>
      </c>
      <c r="Q711" s="58"/>
      <c r="R711" s="35">
        <f t="shared" si="117"/>
        <v>-55.812386315786455</v>
      </c>
      <c r="S711" s="66"/>
      <c r="T711" s="89">
        <f t="shared" si="118"/>
        <v>2.7519968690989938E-3</v>
      </c>
      <c r="U711" s="90">
        <f t="shared" si="119"/>
        <v>1.3027519968690988</v>
      </c>
    </row>
    <row r="712" spans="1:21">
      <c r="A712" s="74">
        <v>37220</v>
      </c>
      <c r="B712" s="75">
        <v>0</v>
      </c>
      <c r="C712" s="76">
        <v>2.8466006901064771E-3</v>
      </c>
      <c r="D712" s="77">
        <f t="shared" si="120"/>
        <v>1.3999227551066191</v>
      </c>
      <c r="E712" s="35">
        <f t="shared" si="121"/>
        <v>12999.227551066191</v>
      </c>
      <c r="F712" s="117"/>
      <c r="G712" s="58"/>
      <c r="H712" s="77">
        <f t="shared" si="111"/>
        <v>0</v>
      </c>
      <c r="I712" s="58"/>
      <c r="J712" s="35">
        <f t="shared" si="112"/>
        <v>0</v>
      </c>
      <c r="K712" s="58"/>
      <c r="L712" s="83">
        <f t="shared" si="113"/>
        <v>56.932013802129539</v>
      </c>
      <c r="M712" s="65"/>
      <c r="N712" s="35">
        <f t="shared" si="114"/>
        <v>0</v>
      </c>
      <c r="O712" s="35">
        <f t="shared" si="115"/>
        <v>0</v>
      </c>
      <c r="P712" s="35">
        <f t="shared" si="116"/>
        <v>0</v>
      </c>
      <c r="Q712" s="58"/>
      <c r="R712" s="35">
        <f t="shared" si="117"/>
        <v>-56.932013802129539</v>
      </c>
      <c r="S712" s="66"/>
      <c r="T712" s="89">
        <f t="shared" si="118"/>
        <v>-7.7244893380790103E-5</v>
      </c>
      <c r="U712" s="90">
        <f t="shared" si="119"/>
        <v>1.299922755106619</v>
      </c>
    </row>
    <row r="713" spans="1:21">
      <c r="A713" s="74">
        <v>37221</v>
      </c>
      <c r="B713" s="75">
        <v>0</v>
      </c>
      <c r="C713" s="76">
        <v>2.9970273555813116E-3</v>
      </c>
      <c r="D713" s="77">
        <f t="shared" si="120"/>
        <v>1.394229553726406</v>
      </c>
      <c r="E713" s="35">
        <f t="shared" si="121"/>
        <v>12942.295537264061</v>
      </c>
      <c r="F713" s="117"/>
      <c r="G713" s="58"/>
      <c r="H713" s="77">
        <f t="shared" si="111"/>
        <v>0</v>
      </c>
      <c r="I713" s="58"/>
      <c r="J713" s="35">
        <f t="shared" si="112"/>
        <v>0</v>
      </c>
      <c r="K713" s="58"/>
      <c r="L713" s="83">
        <f t="shared" si="113"/>
        <v>59.940547111626231</v>
      </c>
      <c r="M713" s="65"/>
      <c r="N713" s="35">
        <f t="shared" si="114"/>
        <v>0</v>
      </c>
      <c r="O713" s="35">
        <f t="shared" si="115"/>
        <v>0</v>
      </c>
      <c r="P713" s="35">
        <f t="shared" si="116"/>
        <v>0</v>
      </c>
      <c r="Q713" s="58"/>
      <c r="R713" s="35">
        <f t="shared" si="117"/>
        <v>-59.940547111626231</v>
      </c>
      <c r="S713" s="66"/>
      <c r="T713" s="89">
        <f t="shared" si="118"/>
        <v>-5.7704462735939099E-3</v>
      </c>
      <c r="U713" s="90">
        <f t="shared" si="119"/>
        <v>1.2942295537264059</v>
      </c>
    </row>
    <row r="714" spans="1:21">
      <c r="A714" s="74">
        <v>37222</v>
      </c>
      <c r="B714" s="75">
        <v>0</v>
      </c>
      <c r="C714" s="76">
        <v>2.826121993688696E-3</v>
      </c>
      <c r="D714" s="77">
        <f t="shared" si="120"/>
        <v>1.3882354990152435</v>
      </c>
      <c r="E714" s="35">
        <f t="shared" si="121"/>
        <v>12882.354990152435</v>
      </c>
      <c r="F714" s="117"/>
      <c r="G714" s="58"/>
      <c r="H714" s="77">
        <f t="shared" si="111"/>
        <v>0</v>
      </c>
      <c r="I714" s="58"/>
      <c r="J714" s="35">
        <f t="shared" si="112"/>
        <v>0</v>
      </c>
      <c r="K714" s="58"/>
      <c r="L714" s="83">
        <f t="shared" si="113"/>
        <v>56.522439873773919</v>
      </c>
      <c r="M714" s="65"/>
      <c r="N714" s="35">
        <f t="shared" si="114"/>
        <v>0</v>
      </c>
      <c r="O714" s="35">
        <f t="shared" si="115"/>
        <v>0</v>
      </c>
      <c r="P714" s="35">
        <f t="shared" si="116"/>
        <v>0</v>
      </c>
      <c r="Q714" s="58"/>
      <c r="R714" s="35">
        <f t="shared" si="117"/>
        <v>-56.522439873773919</v>
      </c>
      <c r="S714" s="66"/>
      <c r="T714" s="89">
        <f t="shared" si="118"/>
        <v>-1.1764500984756454E-2</v>
      </c>
      <c r="U714" s="90">
        <f t="shared" si="119"/>
        <v>1.2882354990152434</v>
      </c>
    </row>
    <row r="715" spans="1:21">
      <c r="A715" s="74">
        <v>37223</v>
      </c>
      <c r="B715" s="75">
        <v>0</v>
      </c>
      <c r="C715" s="76">
        <v>2.9946367352792517E-3</v>
      </c>
      <c r="D715" s="77">
        <f t="shared" si="120"/>
        <v>1.3825832550278661</v>
      </c>
      <c r="E715" s="35">
        <f t="shared" si="121"/>
        <v>12825.832550278661</v>
      </c>
      <c r="F715" s="117"/>
      <c r="G715" s="58"/>
      <c r="H715" s="77">
        <f t="shared" si="111"/>
        <v>0</v>
      </c>
      <c r="I715" s="58"/>
      <c r="J715" s="35">
        <f t="shared" si="112"/>
        <v>0</v>
      </c>
      <c r="K715" s="58"/>
      <c r="L715" s="83">
        <f t="shared" si="113"/>
        <v>59.892734705585035</v>
      </c>
      <c r="M715" s="65"/>
      <c r="N715" s="35">
        <f t="shared" si="114"/>
        <v>0</v>
      </c>
      <c r="O715" s="35">
        <f t="shared" si="115"/>
        <v>0</v>
      </c>
      <c r="P715" s="35">
        <f t="shared" si="116"/>
        <v>0</v>
      </c>
      <c r="Q715" s="58"/>
      <c r="R715" s="35">
        <f t="shared" si="117"/>
        <v>-59.892734705585035</v>
      </c>
      <c r="S715" s="66"/>
      <c r="T715" s="89">
        <f t="shared" si="118"/>
        <v>-1.7416744972133857E-2</v>
      </c>
      <c r="U715" s="90">
        <f t="shared" si="119"/>
        <v>1.282583255027866</v>
      </c>
    </row>
    <row r="716" spans="1:21">
      <c r="A716" s="74">
        <v>37224</v>
      </c>
      <c r="B716" s="75">
        <v>0</v>
      </c>
      <c r="C716" s="76">
        <v>2.9709505314439301E-3</v>
      </c>
      <c r="D716" s="77">
        <f t="shared" si="120"/>
        <v>1.3765939815573076</v>
      </c>
      <c r="E716" s="35">
        <f t="shared" si="121"/>
        <v>12765.939815573076</v>
      </c>
      <c r="F716" s="117"/>
      <c r="G716" s="58"/>
      <c r="H716" s="77">
        <f t="shared" si="111"/>
        <v>0</v>
      </c>
      <c r="I716" s="58"/>
      <c r="J716" s="35">
        <f t="shared" si="112"/>
        <v>0</v>
      </c>
      <c r="K716" s="58"/>
      <c r="L716" s="83">
        <f t="shared" si="113"/>
        <v>59.419010628878603</v>
      </c>
      <c r="M716" s="65"/>
      <c r="N716" s="35">
        <f t="shared" si="114"/>
        <v>0</v>
      </c>
      <c r="O716" s="35">
        <f t="shared" si="115"/>
        <v>0</v>
      </c>
      <c r="P716" s="35">
        <f t="shared" si="116"/>
        <v>0</v>
      </c>
      <c r="Q716" s="58"/>
      <c r="R716" s="35">
        <f t="shared" si="117"/>
        <v>-59.419010628878603</v>
      </c>
      <c r="S716" s="66"/>
      <c r="T716" s="89">
        <f t="shared" si="118"/>
        <v>-2.34060184426923E-2</v>
      </c>
      <c r="U716" s="90">
        <f t="shared" si="119"/>
        <v>1.2765939815573075</v>
      </c>
    </row>
    <row r="717" spans="1:21">
      <c r="A717" s="74">
        <v>37225</v>
      </c>
      <c r="B717" s="75">
        <v>0</v>
      </c>
      <c r="C717" s="76">
        <v>2.5407037744025916E-3</v>
      </c>
      <c r="D717" s="77">
        <f t="shared" si="120"/>
        <v>1.3706520804944198</v>
      </c>
      <c r="E717" s="35">
        <f t="shared" si="121"/>
        <v>12706.520804944197</v>
      </c>
      <c r="F717" s="117"/>
      <c r="G717" s="58"/>
      <c r="H717" s="77">
        <f t="shared" si="111"/>
        <v>0</v>
      </c>
      <c r="I717" s="58"/>
      <c r="J717" s="35">
        <f t="shared" si="112"/>
        <v>0</v>
      </c>
      <c r="K717" s="58"/>
      <c r="L717" s="83">
        <f t="shared" si="113"/>
        <v>50.814075488051834</v>
      </c>
      <c r="M717" s="65"/>
      <c r="N717" s="35">
        <f t="shared" si="114"/>
        <v>0</v>
      </c>
      <c r="O717" s="35">
        <f t="shared" si="115"/>
        <v>0</v>
      </c>
      <c r="P717" s="35">
        <f t="shared" si="116"/>
        <v>0</v>
      </c>
      <c r="Q717" s="58"/>
      <c r="R717" s="35">
        <f t="shared" si="117"/>
        <v>-50.814075488051834</v>
      </c>
      <c r="S717" s="66"/>
      <c r="T717" s="89">
        <f t="shared" si="118"/>
        <v>-2.9347919505580133E-2</v>
      </c>
      <c r="U717" s="90">
        <f t="shared" si="119"/>
        <v>1.2706520804944197</v>
      </c>
    </row>
    <row r="718" spans="1:21">
      <c r="A718" s="74">
        <v>37226</v>
      </c>
      <c r="B718" s="75">
        <v>0</v>
      </c>
      <c r="C718" s="76">
        <v>2.4611847754320254E-3</v>
      </c>
      <c r="D718" s="77">
        <f t="shared" si="120"/>
        <v>1.3655706729456145</v>
      </c>
      <c r="E718" s="35">
        <f t="shared" si="121"/>
        <v>12655.706729456146</v>
      </c>
      <c r="F718" s="117"/>
      <c r="G718" s="58"/>
      <c r="H718" s="77">
        <f t="shared" si="111"/>
        <v>0</v>
      </c>
      <c r="I718" s="58"/>
      <c r="J718" s="35">
        <f t="shared" si="112"/>
        <v>0</v>
      </c>
      <c r="K718" s="58"/>
      <c r="L718" s="83">
        <f t="shared" si="113"/>
        <v>49.22369550864051</v>
      </c>
      <c r="M718" s="65"/>
      <c r="N718" s="35">
        <f t="shared" si="114"/>
        <v>0</v>
      </c>
      <c r="O718" s="35">
        <f t="shared" si="115"/>
        <v>0</v>
      </c>
      <c r="P718" s="35">
        <f t="shared" si="116"/>
        <v>0</v>
      </c>
      <c r="Q718" s="58"/>
      <c r="R718" s="35">
        <f t="shared" si="117"/>
        <v>-49.22369550864051</v>
      </c>
      <c r="S718" s="66"/>
      <c r="T718" s="89">
        <f t="shared" si="118"/>
        <v>-3.4429327054385395E-2</v>
      </c>
      <c r="U718" s="90">
        <f t="shared" si="119"/>
        <v>1.2655706729456144</v>
      </c>
    </row>
    <row r="719" spans="1:21">
      <c r="A719" s="74">
        <v>37227</v>
      </c>
      <c r="B719" s="75">
        <v>0</v>
      </c>
      <c r="C719" s="76">
        <v>2.5185404475941186E-3</v>
      </c>
      <c r="D719" s="77">
        <f t="shared" si="120"/>
        <v>1.3606483033947505</v>
      </c>
      <c r="E719" s="35">
        <f t="shared" si="121"/>
        <v>12606.483033947505</v>
      </c>
      <c r="F719" s="117"/>
      <c r="G719" s="58"/>
      <c r="H719" s="77">
        <f t="shared" si="111"/>
        <v>0</v>
      </c>
      <c r="I719" s="58"/>
      <c r="J719" s="35">
        <f t="shared" si="112"/>
        <v>0</v>
      </c>
      <c r="K719" s="58"/>
      <c r="L719" s="83">
        <f t="shared" si="113"/>
        <v>50.370808951882374</v>
      </c>
      <c r="M719" s="65"/>
      <c r="N719" s="35">
        <f t="shared" si="114"/>
        <v>0</v>
      </c>
      <c r="O719" s="35">
        <f t="shared" si="115"/>
        <v>0</v>
      </c>
      <c r="P719" s="35">
        <f t="shared" si="116"/>
        <v>0</v>
      </c>
      <c r="Q719" s="58"/>
      <c r="R719" s="35">
        <f t="shared" si="117"/>
        <v>-50.370808951882374</v>
      </c>
      <c r="S719" s="66"/>
      <c r="T719" s="89">
        <f t="shared" si="118"/>
        <v>-3.9351696605249398E-2</v>
      </c>
      <c r="U719" s="90">
        <f t="shared" si="119"/>
        <v>1.2606483033947504</v>
      </c>
    </row>
    <row r="720" spans="1:21">
      <c r="A720" s="74">
        <v>37228</v>
      </c>
      <c r="B720" s="75">
        <v>0</v>
      </c>
      <c r="C720" s="76">
        <v>2.2625594315017175E-3</v>
      </c>
      <c r="D720" s="77">
        <f t="shared" si="120"/>
        <v>1.3556112224995622</v>
      </c>
      <c r="E720" s="35">
        <f t="shared" si="121"/>
        <v>12556.112224995622</v>
      </c>
      <c r="F720" s="117"/>
      <c r="G720" s="58"/>
      <c r="H720" s="77">
        <f t="shared" si="111"/>
        <v>0</v>
      </c>
      <c r="I720" s="58"/>
      <c r="J720" s="35">
        <f t="shared" si="112"/>
        <v>0</v>
      </c>
      <c r="K720" s="58"/>
      <c r="L720" s="83">
        <f t="shared" si="113"/>
        <v>45.251188630034349</v>
      </c>
      <c r="M720" s="65"/>
      <c r="N720" s="35">
        <f t="shared" si="114"/>
        <v>0</v>
      </c>
      <c r="O720" s="35">
        <f t="shared" si="115"/>
        <v>0</v>
      </c>
      <c r="P720" s="35">
        <f t="shared" si="116"/>
        <v>0</v>
      </c>
      <c r="Q720" s="58"/>
      <c r="R720" s="35">
        <f t="shared" si="117"/>
        <v>-45.251188630034349</v>
      </c>
      <c r="S720" s="66"/>
      <c r="T720" s="89">
        <f t="shared" si="118"/>
        <v>-4.4388777500437682E-2</v>
      </c>
      <c r="U720" s="90">
        <f t="shared" si="119"/>
        <v>1.2556112224995621</v>
      </c>
    </row>
    <row r="721" spans="1:21">
      <c r="A721" s="74">
        <v>37229</v>
      </c>
      <c r="B721" s="75">
        <v>0</v>
      </c>
      <c r="C721" s="76">
        <v>2.1975518811104241E-3</v>
      </c>
      <c r="D721" s="77">
        <f t="shared" si="120"/>
        <v>1.3510861036365589</v>
      </c>
      <c r="E721" s="35">
        <f t="shared" si="121"/>
        <v>12510.861036365588</v>
      </c>
      <c r="F721" s="117"/>
      <c r="G721" s="58"/>
      <c r="H721" s="77">
        <f t="shared" si="111"/>
        <v>0</v>
      </c>
      <c r="I721" s="58"/>
      <c r="J721" s="35">
        <f t="shared" si="112"/>
        <v>0</v>
      </c>
      <c r="K721" s="58"/>
      <c r="L721" s="83">
        <f t="shared" si="113"/>
        <v>43.951037622208482</v>
      </c>
      <c r="M721" s="65"/>
      <c r="N721" s="35">
        <f t="shared" si="114"/>
        <v>0</v>
      </c>
      <c r="O721" s="35">
        <f t="shared" si="115"/>
        <v>0</v>
      </c>
      <c r="P721" s="35">
        <f t="shared" si="116"/>
        <v>0</v>
      </c>
      <c r="Q721" s="58"/>
      <c r="R721" s="35">
        <f t="shared" si="117"/>
        <v>-43.951037622208482</v>
      </c>
      <c r="S721" s="66"/>
      <c r="T721" s="89">
        <f t="shared" si="118"/>
        <v>-4.8913896363441012E-2</v>
      </c>
      <c r="U721" s="90">
        <f t="shared" si="119"/>
        <v>1.2510861036365588</v>
      </c>
    </row>
    <row r="722" spans="1:21">
      <c r="A722" s="74">
        <v>37230</v>
      </c>
      <c r="B722" s="75">
        <v>0</v>
      </c>
      <c r="C722" s="76">
        <v>2.2255116976031262E-3</v>
      </c>
      <c r="D722" s="77">
        <f t="shared" si="120"/>
        <v>1.3466909998743379</v>
      </c>
      <c r="E722" s="35">
        <f t="shared" si="121"/>
        <v>12466.90999874338</v>
      </c>
      <c r="F722" s="117"/>
      <c r="G722" s="58"/>
      <c r="H722" s="77">
        <f t="shared" ref="H722:H785" si="122">B722*($D$12+$D$11)*10000</f>
        <v>0</v>
      </c>
      <c r="I722" s="58"/>
      <c r="J722" s="35">
        <f t="shared" ref="J722:J785" si="123">B722*$K$14*$D$10*10000</f>
        <v>0</v>
      </c>
      <c r="K722" s="58"/>
      <c r="L722" s="83">
        <f t="shared" ref="L722:L785" si="124">C722*($D$12+$D$11)*10000</f>
        <v>44.510233952062521</v>
      </c>
      <c r="M722" s="65"/>
      <c r="N722" s="35">
        <f t="shared" ref="N722:N785" si="125">IF(D722&lt;$N$10,0,(2/3*$N$12*SQRT(2*$N$13)*$N$11*(D722-$N$10)^(3/2))*24*60*60)</f>
        <v>0</v>
      </c>
      <c r="O722" s="35">
        <f t="shared" ref="O722:O785" si="126">IF(D722&lt;$N$10,0,(D722-$N$10)*10000*($D$12+$D$11))</f>
        <v>0</v>
      </c>
      <c r="P722" s="35">
        <f t="shared" ref="P722:P785" si="127">IF(N722&gt;O722,O722,N722)</f>
        <v>0</v>
      </c>
      <c r="Q722" s="58"/>
      <c r="R722" s="35">
        <f t="shared" ref="R722:R785" si="128">H722+J722-L722-P722</f>
        <v>-44.510233952062521</v>
      </c>
      <c r="S722" s="66"/>
      <c r="T722" s="89">
        <f t="shared" ref="T722:T785" si="129">D722-$D$14</f>
        <v>-5.3309000125661976E-2</v>
      </c>
      <c r="U722" s="90">
        <f t="shared" ref="U722:U785" si="130">IF(D722&lt;$D$13,0,D722-$D$13)</f>
        <v>1.2466909998743378</v>
      </c>
    </row>
    <row r="723" spans="1:21">
      <c r="A723" s="74">
        <v>37231</v>
      </c>
      <c r="B723" s="75">
        <v>0</v>
      </c>
      <c r="C723" s="76">
        <v>2.5394979608522527E-3</v>
      </c>
      <c r="D723" s="77">
        <f t="shared" ref="D723:D786" si="131">IF(E723&lt;$D$11*10000*($D$14-$D$13),(E723+$D$13*$D$11*10000)/($D$11*10000),(E723+$D$13*$D$11*10000+$D$14*$D$12*10000)/($D$11*10000+$D$12*10000))</f>
        <v>1.3422399764791317</v>
      </c>
      <c r="E723" s="35">
        <f t="shared" ref="E723:E786" si="132">E722+R722</f>
        <v>12422.399764791318</v>
      </c>
      <c r="F723" s="117"/>
      <c r="G723" s="58"/>
      <c r="H723" s="77">
        <f t="shared" si="122"/>
        <v>0</v>
      </c>
      <c r="I723" s="58"/>
      <c r="J723" s="35">
        <f t="shared" si="123"/>
        <v>0</v>
      </c>
      <c r="K723" s="58"/>
      <c r="L723" s="83">
        <f t="shared" si="124"/>
        <v>50.789959217045052</v>
      </c>
      <c r="M723" s="65"/>
      <c r="N723" s="35">
        <f t="shared" si="125"/>
        <v>0</v>
      </c>
      <c r="O723" s="35">
        <f t="shared" si="126"/>
        <v>0</v>
      </c>
      <c r="P723" s="35">
        <f t="shared" si="127"/>
        <v>0</v>
      </c>
      <c r="Q723" s="58"/>
      <c r="R723" s="35">
        <f t="shared" si="128"/>
        <v>-50.789959217045052</v>
      </c>
      <c r="S723" s="66"/>
      <c r="T723" s="89">
        <f t="shared" si="129"/>
        <v>-5.7760023520868176E-2</v>
      </c>
      <c r="U723" s="90">
        <f t="shared" si="130"/>
        <v>1.2422399764791316</v>
      </c>
    </row>
    <row r="724" spans="1:21">
      <c r="A724" s="74">
        <v>37232</v>
      </c>
      <c r="B724" s="75">
        <v>0</v>
      </c>
      <c r="C724" s="76">
        <v>2.5208468676693042E-3</v>
      </c>
      <c r="D724" s="77">
        <f t="shared" si="131"/>
        <v>1.3371609805574274</v>
      </c>
      <c r="E724" s="35">
        <f t="shared" si="132"/>
        <v>12371.609805574273</v>
      </c>
      <c r="F724" s="117"/>
      <c r="G724" s="58"/>
      <c r="H724" s="77">
        <f t="shared" si="122"/>
        <v>0</v>
      </c>
      <c r="I724" s="58"/>
      <c r="J724" s="35">
        <f t="shared" si="123"/>
        <v>0</v>
      </c>
      <c r="K724" s="58"/>
      <c r="L724" s="83">
        <f t="shared" si="124"/>
        <v>50.416937353386082</v>
      </c>
      <c r="M724" s="65"/>
      <c r="N724" s="35">
        <f t="shared" si="125"/>
        <v>0</v>
      </c>
      <c r="O724" s="35">
        <f t="shared" si="126"/>
        <v>0</v>
      </c>
      <c r="P724" s="35">
        <f t="shared" si="127"/>
        <v>0</v>
      </c>
      <c r="Q724" s="58"/>
      <c r="R724" s="35">
        <f t="shared" si="128"/>
        <v>-50.416937353386082</v>
      </c>
      <c r="S724" s="66"/>
      <c r="T724" s="89">
        <f t="shared" si="129"/>
        <v>-6.283901944257253E-2</v>
      </c>
      <c r="U724" s="90">
        <f t="shared" si="130"/>
        <v>1.2371609805574273</v>
      </c>
    </row>
    <row r="725" spans="1:21">
      <c r="A725" s="74">
        <v>37233</v>
      </c>
      <c r="B725" s="75">
        <v>3.5560000000000001E-3</v>
      </c>
      <c r="C725" s="76">
        <v>2.0261741342939362E-3</v>
      </c>
      <c r="D725" s="77">
        <f t="shared" si="131"/>
        <v>1.3321192868220888</v>
      </c>
      <c r="E725" s="35">
        <f t="shared" si="132"/>
        <v>12321.192868220887</v>
      </c>
      <c r="F725" s="117"/>
      <c r="G725" s="58"/>
      <c r="H725" s="77">
        <f t="shared" si="122"/>
        <v>71.12</v>
      </c>
      <c r="I725" s="58"/>
      <c r="J725" s="35">
        <f t="shared" si="123"/>
        <v>128.01599999999999</v>
      </c>
      <c r="K725" s="58"/>
      <c r="L725" s="83">
        <f t="shared" si="124"/>
        <v>40.523482685878726</v>
      </c>
      <c r="M725" s="65"/>
      <c r="N725" s="35">
        <f t="shared" si="125"/>
        <v>0</v>
      </c>
      <c r="O725" s="35">
        <f t="shared" si="126"/>
        <v>0</v>
      </c>
      <c r="P725" s="35">
        <f t="shared" si="127"/>
        <v>0</v>
      </c>
      <c r="Q725" s="58"/>
      <c r="R725" s="35">
        <f t="shared" si="128"/>
        <v>158.61251731412128</v>
      </c>
      <c r="S725" s="66"/>
      <c r="T725" s="89">
        <f t="shared" si="129"/>
        <v>-6.7880713177911112E-2</v>
      </c>
      <c r="U725" s="90">
        <f t="shared" si="130"/>
        <v>1.2321192868220887</v>
      </c>
    </row>
    <row r="726" spans="1:21">
      <c r="A726" s="74">
        <v>37234</v>
      </c>
      <c r="B726" s="75">
        <v>2.7686000000000002E-2</v>
      </c>
      <c r="C726" s="76">
        <v>1.917442363423908E-3</v>
      </c>
      <c r="D726" s="77">
        <f t="shared" si="131"/>
        <v>1.3479805385535009</v>
      </c>
      <c r="E726" s="35">
        <f t="shared" si="132"/>
        <v>12479.805385535008</v>
      </c>
      <c r="F726" s="117"/>
      <c r="G726" s="58"/>
      <c r="H726" s="77">
        <f t="shared" si="122"/>
        <v>553.72</v>
      </c>
      <c r="I726" s="58"/>
      <c r="J726" s="35">
        <f t="shared" si="123"/>
        <v>996.69600000000003</v>
      </c>
      <c r="K726" s="58"/>
      <c r="L726" s="83">
        <f t="shared" si="124"/>
        <v>38.34884726847816</v>
      </c>
      <c r="M726" s="65"/>
      <c r="N726" s="35">
        <f t="shared" si="125"/>
        <v>0</v>
      </c>
      <c r="O726" s="35">
        <f t="shared" si="126"/>
        <v>0</v>
      </c>
      <c r="P726" s="35">
        <f t="shared" si="127"/>
        <v>0</v>
      </c>
      <c r="Q726" s="58"/>
      <c r="R726" s="35">
        <f t="shared" si="128"/>
        <v>1512.0671527315219</v>
      </c>
      <c r="S726" s="66"/>
      <c r="T726" s="89">
        <f t="shared" si="129"/>
        <v>-5.2019461446499049E-2</v>
      </c>
      <c r="U726" s="90">
        <f t="shared" si="130"/>
        <v>1.2479805385535008</v>
      </c>
    </row>
    <row r="727" spans="1:21">
      <c r="A727" s="74">
        <v>37235</v>
      </c>
      <c r="B727" s="75">
        <v>2.032E-3</v>
      </c>
      <c r="C727" s="76">
        <v>1.8045169922083473E-3</v>
      </c>
      <c r="D727" s="77">
        <f t="shared" si="131"/>
        <v>1.4495936269133265</v>
      </c>
      <c r="E727" s="35">
        <f t="shared" si="132"/>
        <v>13991.872538266531</v>
      </c>
      <c r="F727" s="117"/>
      <c r="G727" s="58"/>
      <c r="H727" s="77">
        <f t="shared" si="122"/>
        <v>40.64</v>
      </c>
      <c r="I727" s="58"/>
      <c r="J727" s="35">
        <f t="shared" si="123"/>
        <v>73.151999999999987</v>
      </c>
      <c r="K727" s="58"/>
      <c r="L727" s="83">
        <f t="shared" si="124"/>
        <v>36.090339844166948</v>
      </c>
      <c r="M727" s="65"/>
      <c r="N727" s="35">
        <f t="shared" si="125"/>
        <v>0</v>
      </c>
      <c r="O727" s="35">
        <f t="shared" si="126"/>
        <v>0</v>
      </c>
      <c r="P727" s="35">
        <f t="shared" si="127"/>
        <v>0</v>
      </c>
      <c r="Q727" s="58"/>
      <c r="R727" s="35">
        <f t="shared" si="128"/>
        <v>77.701660155833039</v>
      </c>
      <c r="S727" s="66"/>
      <c r="T727" s="89">
        <f t="shared" si="129"/>
        <v>4.9593626913326583E-2</v>
      </c>
      <c r="U727" s="90">
        <f t="shared" si="130"/>
        <v>1.3495936269133264</v>
      </c>
    </row>
    <row r="728" spans="1:21">
      <c r="A728" s="74">
        <v>37236</v>
      </c>
      <c r="B728" s="75">
        <v>0</v>
      </c>
      <c r="C728" s="76">
        <v>2.3964546890080378E-3</v>
      </c>
      <c r="D728" s="77">
        <f t="shared" si="131"/>
        <v>1.4534787099211182</v>
      </c>
      <c r="E728" s="35">
        <f t="shared" si="132"/>
        <v>14069.574198422364</v>
      </c>
      <c r="F728" s="117"/>
      <c r="G728" s="58"/>
      <c r="H728" s="77">
        <f t="shared" si="122"/>
        <v>0</v>
      </c>
      <c r="I728" s="58"/>
      <c r="J728" s="35">
        <f t="shared" si="123"/>
        <v>0</v>
      </c>
      <c r="K728" s="58"/>
      <c r="L728" s="83">
        <f t="shared" si="124"/>
        <v>47.929093780160756</v>
      </c>
      <c r="M728" s="65"/>
      <c r="N728" s="35">
        <f t="shared" si="125"/>
        <v>0</v>
      </c>
      <c r="O728" s="35">
        <f t="shared" si="126"/>
        <v>0</v>
      </c>
      <c r="P728" s="35">
        <f t="shared" si="127"/>
        <v>0</v>
      </c>
      <c r="Q728" s="58"/>
      <c r="R728" s="35">
        <f t="shared" si="128"/>
        <v>-47.929093780160756</v>
      </c>
      <c r="S728" s="66"/>
      <c r="T728" s="89">
        <f t="shared" si="129"/>
        <v>5.347870992111825E-2</v>
      </c>
      <c r="U728" s="90">
        <f t="shared" si="130"/>
        <v>1.3534787099211181</v>
      </c>
    </row>
    <row r="729" spans="1:21">
      <c r="A729" s="74">
        <v>37237</v>
      </c>
      <c r="B729" s="75">
        <v>0</v>
      </c>
      <c r="C729" s="76">
        <v>2.0168253896886389E-3</v>
      </c>
      <c r="D729" s="77">
        <f t="shared" si="131"/>
        <v>1.4510822552321101</v>
      </c>
      <c r="E729" s="35">
        <f t="shared" si="132"/>
        <v>14021.645104642203</v>
      </c>
      <c r="F729" s="117"/>
      <c r="G729" s="58"/>
      <c r="H729" s="77">
        <f t="shared" si="122"/>
        <v>0</v>
      </c>
      <c r="I729" s="58"/>
      <c r="J729" s="35">
        <f t="shared" si="123"/>
        <v>0</v>
      </c>
      <c r="K729" s="58"/>
      <c r="L729" s="83">
        <f t="shared" si="124"/>
        <v>40.336507793772775</v>
      </c>
      <c r="M729" s="65"/>
      <c r="N729" s="35">
        <f t="shared" si="125"/>
        <v>0</v>
      </c>
      <c r="O729" s="35">
        <f t="shared" si="126"/>
        <v>0</v>
      </c>
      <c r="P729" s="35">
        <f t="shared" si="127"/>
        <v>0</v>
      </c>
      <c r="Q729" s="58"/>
      <c r="R729" s="35">
        <f t="shared" si="128"/>
        <v>-40.336507793772775</v>
      </c>
      <c r="S729" s="66"/>
      <c r="T729" s="89">
        <f t="shared" si="129"/>
        <v>5.1082255232110185E-2</v>
      </c>
      <c r="U729" s="90">
        <f t="shared" si="130"/>
        <v>1.35108225523211</v>
      </c>
    </row>
    <row r="730" spans="1:21">
      <c r="A730" s="74">
        <v>37238</v>
      </c>
      <c r="B730" s="75">
        <v>0</v>
      </c>
      <c r="C730" s="76">
        <v>2.1789010640463581E-3</v>
      </c>
      <c r="D730" s="77">
        <f t="shared" si="131"/>
        <v>1.4490654298424215</v>
      </c>
      <c r="E730" s="35">
        <f t="shared" si="132"/>
        <v>13981.30859684843</v>
      </c>
      <c r="F730" s="117"/>
      <c r="G730" s="58"/>
      <c r="H730" s="77">
        <f t="shared" si="122"/>
        <v>0</v>
      </c>
      <c r="I730" s="58"/>
      <c r="J730" s="35">
        <f t="shared" si="123"/>
        <v>0</v>
      </c>
      <c r="K730" s="58"/>
      <c r="L730" s="83">
        <f t="shared" si="124"/>
        <v>43.57802128092716</v>
      </c>
      <c r="M730" s="65"/>
      <c r="N730" s="35">
        <f t="shared" si="125"/>
        <v>0</v>
      </c>
      <c r="O730" s="35">
        <f t="shared" si="126"/>
        <v>0</v>
      </c>
      <c r="P730" s="35">
        <f t="shared" si="127"/>
        <v>0</v>
      </c>
      <c r="Q730" s="58"/>
      <c r="R730" s="35">
        <f t="shared" si="128"/>
        <v>-43.57802128092716</v>
      </c>
      <c r="S730" s="66"/>
      <c r="T730" s="89">
        <f t="shared" si="129"/>
        <v>4.9065429842421571E-2</v>
      </c>
      <c r="U730" s="90">
        <f t="shared" si="130"/>
        <v>1.3490654298424214</v>
      </c>
    </row>
    <row r="731" spans="1:21">
      <c r="A731" s="74">
        <v>37239</v>
      </c>
      <c r="B731" s="75">
        <v>0</v>
      </c>
      <c r="C731" s="76">
        <v>2.177426821112151E-3</v>
      </c>
      <c r="D731" s="77">
        <f t="shared" si="131"/>
        <v>1.4468865287783752</v>
      </c>
      <c r="E731" s="35">
        <f t="shared" si="132"/>
        <v>13937.730575567502</v>
      </c>
      <c r="F731" s="117"/>
      <c r="G731" s="58"/>
      <c r="H731" s="77">
        <f t="shared" si="122"/>
        <v>0</v>
      </c>
      <c r="I731" s="58"/>
      <c r="J731" s="35">
        <f t="shared" si="123"/>
        <v>0</v>
      </c>
      <c r="K731" s="58"/>
      <c r="L731" s="83">
        <f t="shared" si="124"/>
        <v>43.548536422243018</v>
      </c>
      <c r="M731" s="65"/>
      <c r="N731" s="35">
        <f t="shared" si="125"/>
        <v>0</v>
      </c>
      <c r="O731" s="35">
        <f t="shared" si="126"/>
        <v>0</v>
      </c>
      <c r="P731" s="35">
        <f t="shared" si="127"/>
        <v>0</v>
      </c>
      <c r="Q731" s="58"/>
      <c r="R731" s="35">
        <f t="shared" si="128"/>
        <v>-43.548536422243018</v>
      </c>
      <c r="S731" s="66"/>
      <c r="T731" s="89">
        <f t="shared" si="129"/>
        <v>4.6886528778375292E-2</v>
      </c>
      <c r="U731" s="90">
        <f t="shared" si="130"/>
        <v>1.3468865287783751</v>
      </c>
    </row>
    <row r="732" spans="1:21">
      <c r="A732" s="74">
        <v>37240</v>
      </c>
      <c r="B732" s="75">
        <v>0</v>
      </c>
      <c r="C732" s="76">
        <v>1.7842877038564012E-3</v>
      </c>
      <c r="D732" s="77">
        <f t="shared" si="131"/>
        <v>1.4447091019572631</v>
      </c>
      <c r="E732" s="35">
        <f t="shared" si="132"/>
        <v>13894.18203914526</v>
      </c>
      <c r="F732" s="117"/>
      <c r="G732" s="58"/>
      <c r="H732" s="77">
        <f t="shared" si="122"/>
        <v>0</v>
      </c>
      <c r="I732" s="58"/>
      <c r="J732" s="35">
        <f t="shared" si="123"/>
        <v>0</v>
      </c>
      <c r="K732" s="58"/>
      <c r="L732" s="83">
        <f t="shared" si="124"/>
        <v>35.685754077128024</v>
      </c>
      <c r="M732" s="65"/>
      <c r="N732" s="35">
        <f t="shared" si="125"/>
        <v>0</v>
      </c>
      <c r="O732" s="35">
        <f t="shared" si="126"/>
        <v>0</v>
      </c>
      <c r="P732" s="35">
        <f t="shared" si="127"/>
        <v>0</v>
      </c>
      <c r="Q732" s="58"/>
      <c r="R732" s="35">
        <f t="shared" si="128"/>
        <v>-35.685754077128024</v>
      </c>
      <c r="S732" s="66"/>
      <c r="T732" s="89">
        <f t="shared" si="129"/>
        <v>4.4709101957263186E-2</v>
      </c>
      <c r="U732" s="90">
        <f t="shared" si="130"/>
        <v>1.344709101957263</v>
      </c>
    </row>
    <row r="733" spans="1:21">
      <c r="A733" s="74">
        <v>37241</v>
      </c>
      <c r="B733" s="75">
        <v>0</v>
      </c>
      <c r="C733" s="76">
        <v>2.218617159775645E-3</v>
      </c>
      <c r="D733" s="77">
        <f t="shared" si="131"/>
        <v>1.4429248142534066</v>
      </c>
      <c r="E733" s="35">
        <f t="shared" si="132"/>
        <v>13858.496285068131</v>
      </c>
      <c r="F733" s="117"/>
      <c r="G733" s="58"/>
      <c r="H733" s="77">
        <f t="shared" si="122"/>
        <v>0</v>
      </c>
      <c r="I733" s="58"/>
      <c r="J733" s="35">
        <f t="shared" si="123"/>
        <v>0</v>
      </c>
      <c r="K733" s="58"/>
      <c r="L733" s="83">
        <f t="shared" si="124"/>
        <v>44.372343195512897</v>
      </c>
      <c r="M733" s="65"/>
      <c r="N733" s="35">
        <f t="shared" si="125"/>
        <v>0</v>
      </c>
      <c r="O733" s="35">
        <f t="shared" si="126"/>
        <v>0</v>
      </c>
      <c r="P733" s="35">
        <f t="shared" si="127"/>
        <v>0</v>
      </c>
      <c r="Q733" s="58"/>
      <c r="R733" s="35">
        <f t="shared" si="128"/>
        <v>-44.372343195512897</v>
      </c>
      <c r="S733" s="66"/>
      <c r="T733" s="89">
        <f t="shared" si="129"/>
        <v>4.2924814253406662E-2</v>
      </c>
      <c r="U733" s="90">
        <f t="shared" si="130"/>
        <v>1.3429248142534065</v>
      </c>
    </row>
    <row r="734" spans="1:21">
      <c r="A734" s="74">
        <v>37242</v>
      </c>
      <c r="B734" s="75">
        <v>0</v>
      </c>
      <c r="C734" s="76">
        <v>2.6005084438158886E-3</v>
      </c>
      <c r="D734" s="77">
        <f t="shared" si="131"/>
        <v>1.440706197093631</v>
      </c>
      <c r="E734" s="35">
        <f t="shared" si="132"/>
        <v>13814.123941872618</v>
      </c>
      <c r="F734" s="117"/>
      <c r="G734" s="58"/>
      <c r="H734" s="77">
        <f t="shared" si="122"/>
        <v>0</v>
      </c>
      <c r="I734" s="58"/>
      <c r="J734" s="35">
        <f t="shared" si="123"/>
        <v>0</v>
      </c>
      <c r="K734" s="58"/>
      <c r="L734" s="83">
        <f t="shared" si="124"/>
        <v>52.010168876317771</v>
      </c>
      <c r="M734" s="65"/>
      <c r="N734" s="35">
        <f t="shared" si="125"/>
        <v>0</v>
      </c>
      <c r="O734" s="35">
        <f t="shared" si="126"/>
        <v>0</v>
      </c>
      <c r="P734" s="35">
        <f t="shared" si="127"/>
        <v>0</v>
      </c>
      <c r="Q734" s="58"/>
      <c r="R734" s="35">
        <f t="shared" si="128"/>
        <v>-52.010168876317771</v>
      </c>
      <c r="S734" s="66"/>
      <c r="T734" s="89">
        <f t="shared" si="129"/>
        <v>4.0706197093631102E-2</v>
      </c>
      <c r="U734" s="90">
        <f t="shared" si="130"/>
        <v>1.3407061970936309</v>
      </c>
    </row>
    <row r="735" spans="1:21">
      <c r="A735" s="74">
        <v>37243</v>
      </c>
      <c r="B735" s="75">
        <v>5.0800000000000003E-3</v>
      </c>
      <c r="C735" s="76">
        <v>2.2063130981902104E-3</v>
      </c>
      <c r="D735" s="77">
        <f t="shared" si="131"/>
        <v>1.4381056886498151</v>
      </c>
      <c r="E735" s="35">
        <f t="shared" si="132"/>
        <v>13762.113772996301</v>
      </c>
      <c r="F735" s="117"/>
      <c r="G735" s="58"/>
      <c r="H735" s="77">
        <f t="shared" si="122"/>
        <v>101.60000000000001</v>
      </c>
      <c r="I735" s="58"/>
      <c r="J735" s="35">
        <f t="shared" si="123"/>
        <v>182.88</v>
      </c>
      <c r="K735" s="58"/>
      <c r="L735" s="83">
        <f t="shared" si="124"/>
        <v>44.126261963804211</v>
      </c>
      <c r="M735" s="65"/>
      <c r="N735" s="35">
        <f t="shared" si="125"/>
        <v>0</v>
      </c>
      <c r="O735" s="35">
        <f t="shared" si="126"/>
        <v>0</v>
      </c>
      <c r="P735" s="35">
        <f t="shared" si="127"/>
        <v>0</v>
      </c>
      <c r="Q735" s="58"/>
      <c r="R735" s="35">
        <f t="shared" si="128"/>
        <v>240.35373803619581</v>
      </c>
      <c r="S735" s="66"/>
      <c r="T735" s="89">
        <f t="shared" si="129"/>
        <v>3.8105688649815228E-2</v>
      </c>
      <c r="U735" s="90">
        <f t="shared" si="130"/>
        <v>1.3381056886498151</v>
      </c>
    </row>
    <row r="736" spans="1:21">
      <c r="A736" s="74">
        <v>37244</v>
      </c>
      <c r="B736" s="75">
        <v>0</v>
      </c>
      <c r="C736" s="76">
        <v>2.1365841384145177E-3</v>
      </c>
      <c r="D736" s="77">
        <f t="shared" si="131"/>
        <v>1.450123375551625</v>
      </c>
      <c r="E736" s="35">
        <f t="shared" si="132"/>
        <v>14002.467511032497</v>
      </c>
      <c r="F736" s="117"/>
      <c r="G736" s="58"/>
      <c r="H736" s="77">
        <f t="shared" si="122"/>
        <v>0</v>
      </c>
      <c r="I736" s="58"/>
      <c r="J736" s="35">
        <f t="shared" si="123"/>
        <v>0</v>
      </c>
      <c r="K736" s="58"/>
      <c r="L736" s="83">
        <f t="shared" si="124"/>
        <v>42.731682768290355</v>
      </c>
      <c r="M736" s="65"/>
      <c r="N736" s="35">
        <f t="shared" si="125"/>
        <v>0</v>
      </c>
      <c r="O736" s="35">
        <f t="shared" si="126"/>
        <v>0</v>
      </c>
      <c r="P736" s="35">
        <f t="shared" si="127"/>
        <v>0</v>
      </c>
      <c r="Q736" s="58"/>
      <c r="R736" s="35">
        <f t="shared" si="128"/>
        <v>-42.731682768290355</v>
      </c>
      <c r="S736" s="66"/>
      <c r="T736" s="89">
        <f t="shared" si="129"/>
        <v>5.0123375551625049E-2</v>
      </c>
      <c r="U736" s="90">
        <f t="shared" si="130"/>
        <v>1.3501233755516249</v>
      </c>
    </row>
    <row r="737" spans="1:21">
      <c r="A737" s="74">
        <v>37245</v>
      </c>
      <c r="B737" s="75">
        <v>0</v>
      </c>
      <c r="C737" s="76">
        <v>1.9669092995188739E-3</v>
      </c>
      <c r="D737" s="77">
        <f t="shared" si="131"/>
        <v>1.4479867914132105</v>
      </c>
      <c r="E737" s="35">
        <f t="shared" si="132"/>
        <v>13959.735828264207</v>
      </c>
      <c r="F737" s="117"/>
      <c r="G737" s="58"/>
      <c r="H737" s="77">
        <f t="shared" si="122"/>
        <v>0</v>
      </c>
      <c r="I737" s="58"/>
      <c r="J737" s="35">
        <f t="shared" si="123"/>
        <v>0</v>
      </c>
      <c r="K737" s="58"/>
      <c r="L737" s="83">
        <f t="shared" si="124"/>
        <v>39.338185990377475</v>
      </c>
      <c r="M737" s="65"/>
      <c r="N737" s="35">
        <f t="shared" si="125"/>
        <v>0</v>
      </c>
      <c r="O737" s="35">
        <f t="shared" si="126"/>
        <v>0</v>
      </c>
      <c r="P737" s="35">
        <f t="shared" si="127"/>
        <v>0</v>
      </c>
      <c r="Q737" s="58"/>
      <c r="R737" s="35">
        <f t="shared" si="128"/>
        <v>-39.338185990377475</v>
      </c>
      <c r="S737" s="66"/>
      <c r="T737" s="89">
        <f t="shared" si="129"/>
        <v>4.7986791413210605E-2</v>
      </c>
      <c r="U737" s="90">
        <f t="shared" si="130"/>
        <v>1.3479867914132104</v>
      </c>
    </row>
    <row r="738" spans="1:21">
      <c r="A738" s="74">
        <v>37246</v>
      </c>
      <c r="B738" s="75">
        <v>0</v>
      </c>
      <c r="C738" s="76">
        <v>1.9620589975782015E-3</v>
      </c>
      <c r="D738" s="77">
        <f t="shared" si="131"/>
        <v>1.4460198821136916</v>
      </c>
      <c r="E738" s="35">
        <f t="shared" si="132"/>
        <v>13920.397642273831</v>
      </c>
      <c r="F738" s="117"/>
      <c r="G738" s="58"/>
      <c r="H738" s="77">
        <f t="shared" si="122"/>
        <v>0</v>
      </c>
      <c r="I738" s="58"/>
      <c r="J738" s="35">
        <f t="shared" si="123"/>
        <v>0</v>
      </c>
      <c r="K738" s="58"/>
      <c r="L738" s="83">
        <f t="shared" si="124"/>
        <v>39.241179951564028</v>
      </c>
      <c r="M738" s="65"/>
      <c r="N738" s="35">
        <f t="shared" si="125"/>
        <v>0</v>
      </c>
      <c r="O738" s="35">
        <f t="shared" si="126"/>
        <v>0</v>
      </c>
      <c r="P738" s="35">
        <f t="shared" si="127"/>
        <v>0</v>
      </c>
      <c r="Q738" s="58"/>
      <c r="R738" s="35">
        <f t="shared" si="128"/>
        <v>-39.241179951564028</v>
      </c>
      <c r="S738" s="66"/>
      <c r="T738" s="89">
        <f t="shared" si="129"/>
        <v>4.6019882113691679E-2</v>
      </c>
      <c r="U738" s="90">
        <f t="shared" si="130"/>
        <v>1.3460198821136915</v>
      </c>
    </row>
    <row r="739" spans="1:21">
      <c r="A739" s="74">
        <v>37247</v>
      </c>
      <c r="B739" s="75">
        <v>0</v>
      </c>
      <c r="C739" s="76">
        <v>2.3951950208490618E-3</v>
      </c>
      <c r="D739" s="77">
        <f t="shared" si="131"/>
        <v>1.4440578231161132</v>
      </c>
      <c r="E739" s="35">
        <f t="shared" si="132"/>
        <v>13881.156462322266</v>
      </c>
      <c r="F739" s="117"/>
      <c r="G739" s="58"/>
      <c r="H739" s="77">
        <f t="shared" si="122"/>
        <v>0</v>
      </c>
      <c r="I739" s="58"/>
      <c r="J739" s="35">
        <f t="shared" si="123"/>
        <v>0</v>
      </c>
      <c r="K739" s="58"/>
      <c r="L739" s="83">
        <f t="shared" si="124"/>
        <v>47.903900416981237</v>
      </c>
      <c r="M739" s="65"/>
      <c r="N739" s="35">
        <f t="shared" si="125"/>
        <v>0</v>
      </c>
      <c r="O739" s="35">
        <f t="shared" si="126"/>
        <v>0</v>
      </c>
      <c r="P739" s="35">
        <f t="shared" si="127"/>
        <v>0</v>
      </c>
      <c r="Q739" s="58"/>
      <c r="R739" s="35">
        <f t="shared" si="128"/>
        <v>-47.903900416981237</v>
      </c>
      <c r="S739" s="66"/>
      <c r="T739" s="89">
        <f t="shared" si="129"/>
        <v>4.4057823116113282E-2</v>
      </c>
      <c r="U739" s="90">
        <f t="shared" si="130"/>
        <v>1.3440578231161131</v>
      </c>
    </row>
    <row r="740" spans="1:21">
      <c r="A740" s="74">
        <v>37248</v>
      </c>
      <c r="B740" s="75">
        <v>0</v>
      </c>
      <c r="C740" s="76">
        <v>2.4180361584408157E-3</v>
      </c>
      <c r="D740" s="77">
        <f t="shared" si="131"/>
        <v>1.4416626280952642</v>
      </c>
      <c r="E740" s="35">
        <f t="shared" si="132"/>
        <v>13833.252561905285</v>
      </c>
      <c r="F740" s="117"/>
      <c r="G740" s="58"/>
      <c r="H740" s="77">
        <f t="shared" si="122"/>
        <v>0</v>
      </c>
      <c r="I740" s="58"/>
      <c r="J740" s="35">
        <f t="shared" si="123"/>
        <v>0</v>
      </c>
      <c r="K740" s="58"/>
      <c r="L740" s="83">
        <f t="shared" si="124"/>
        <v>48.360723168816314</v>
      </c>
      <c r="M740" s="65"/>
      <c r="N740" s="35">
        <f t="shared" si="125"/>
        <v>0</v>
      </c>
      <c r="O740" s="35">
        <f t="shared" si="126"/>
        <v>0</v>
      </c>
      <c r="P740" s="35">
        <f t="shared" si="127"/>
        <v>0</v>
      </c>
      <c r="Q740" s="58"/>
      <c r="R740" s="35">
        <f t="shared" si="128"/>
        <v>-48.360723168816314</v>
      </c>
      <c r="S740" s="66"/>
      <c r="T740" s="89">
        <f t="shared" si="129"/>
        <v>4.1662628095264331E-2</v>
      </c>
      <c r="U740" s="90">
        <f t="shared" si="130"/>
        <v>1.3416626280952642</v>
      </c>
    </row>
    <row r="741" spans="1:21">
      <c r="A741" s="74">
        <v>37249</v>
      </c>
      <c r="B741" s="75">
        <v>0</v>
      </c>
      <c r="C741" s="76">
        <v>2.154800462136655E-3</v>
      </c>
      <c r="D741" s="77">
        <f t="shared" si="131"/>
        <v>1.4392445919368235</v>
      </c>
      <c r="E741" s="35">
        <f t="shared" si="132"/>
        <v>13784.891838736468</v>
      </c>
      <c r="F741" s="117"/>
      <c r="G741" s="58"/>
      <c r="H741" s="77">
        <f t="shared" si="122"/>
        <v>0</v>
      </c>
      <c r="I741" s="58"/>
      <c r="J741" s="35">
        <f t="shared" si="123"/>
        <v>0</v>
      </c>
      <c r="K741" s="58"/>
      <c r="L741" s="83">
        <f t="shared" si="124"/>
        <v>43.096009242733103</v>
      </c>
      <c r="M741" s="65"/>
      <c r="N741" s="35">
        <f t="shared" si="125"/>
        <v>0</v>
      </c>
      <c r="O741" s="35">
        <f t="shared" si="126"/>
        <v>0</v>
      </c>
      <c r="P741" s="35">
        <f t="shared" si="127"/>
        <v>0</v>
      </c>
      <c r="Q741" s="58"/>
      <c r="R741" s="35">
        <f t="shared" si="128"/>
        <v>-43.096009242733103</v>
      </c>
      <c r="S741" s="66"/>
      <c r="T741" s="89">
        <f t="shared" si="129"/>
        <v>3.9244591936823614E-2</v>
      </c>
      <c r="U741" s="90">
        <f t="shared" si="130"/>
        <v>1.3392445919368234</v>
      </c>
    </row>
    <row r="742" spans="1:21">
      <c r="A742" s="74">
        <v>37250</v>
      </c>
      <c r="B742" s="75">
        <v>0</v>
      </c>
      <c r="C742" s="76">
        <v>9.9154179386095036E-4</v>
      </c>
      <c r="D742" s="77">
        <f t="shared" si="131"/>
        <v>1.4370897914746867</v>
      </c>
      <c r="E742" s="35">
        <f t="shared" si="132"/>
        <v>13741.795829493734</v>
      </c>
      <c r="F742" s="117"/>
      <c r="G742" s="58"/>
      <c r="H742" s="77">
        <f t="shared" si="122"/>
        <v>0</v>
      </c>
      <c r="I742" s="58"/>
      <c r="J742" s="35">
        <f t="shared" si="123"/>
        <v>0</v>
      </c>
      <c r="K742" s="58"/>
      <c r="L742" s="83">
        <f t="shared" si="124"/>
        <v>19.830835877219009</v>
      </c>
      <c r="M742" s="65"/>
      <c r="N742" s="35">
        <f t="shared" si="125"/>
        <v>0</v>
      </c>
      <c r="O742" s="35">
        <f t="shared" si="126"/>
        <v>0</v>
      </c>
      <c r="P742" s="35">
        <f t="shared" si="127"/>
        <v>0</v>
      </c>
      <c r="Q742" s="58"/>
      <c r="R742" s="35">
        <f t="shared" si="128"/>
        <v>-19.830835877219009</v>
      </c>
      <c r="S742" s="66"/>
      <c r="T742" s="89">
        <f t="shared" si="129"/>
        <v>3.7089791474686828E-2</v>
      </c>
      <c r="U742" s="90">
        <f t="shared" si="130"/>
        <v>1.3370897914746867</v>
      </c>
    </row>
    <row r="743" spans="1:21">
      <c r="A743" s="74">
        <v>37251</v>
      </c>
      <c r="B743" s="75">
        <v>0</v>
      </c>
      <c r="C743" s="76">
        <v>1.4854757658362265E-3</v>
      </c>
      <c r="D743" s="77">
        <f t="shared" si="131"/>
        <v>1.4360982496808257</v>
      </c>
      <c r="E743" s="35">
        <f t="shared" si="132"/>
        <v>13721.964993616515</v>
      </c>
      <c r="F743" s="117"/>
      <c r="G743" s="58"/>
      <c r="H743" s="77">
        <f t="shared" si="122"/>
        <v>0</v>
      </c>
      <c r="I743" s="58"/>
      <c r="J743" s="35">
        <f t="shared" si="123"/>
        <v>0</v>
      </c>
      <c r="K743" s="58"/>
      <c r="L743" s="83">
        <f t="shared" si="124"/>
        <v>29.709515316724531</v>
      </c>
      <c r="M743" s="65"/>
      <c r="N743" s="35">
        <f t="shared" si="125"/>
        <v>0</v>
      </c>
      <c r="O743" s="35">
        <f t="shared" si="126"/>
        <v>0</v>
      </c>
      <c r="P743" s="35">
        <f t="shared" si="127"/>
        <v>0</v>
      </c>
      <c r="Q743" s="58"/>
      <c r="R743" s="35">
        <f t="shared" si="128"/>
        <v>-29.709515316724531</v>
      </c>
      <c r="S743" s="66"/>
      <c r="T743" s="89">
        <f t="shared" si="129"/>
        <v>3.6098249680825756E-2</v>
      </c>
      <c r="U743" s="90">
        <f t="shared" si="130"/>
        <v>1.3360982496808256</v>
      </c>
    </row>
    <row r="744" spans="1:21">
      <c r="A744" s="74">
        <v>37252</v>
      </c>
      <c r="B744" s="75">
        <v>0</v>
      </c>
      <c r="C744" s="76">
        <v>1.6214584910242264E-3</v>
      </c>
      <c r="D744" s="77">
        <f t="shared" si="131"/>
        <v>1.4346127739149894</v>
      </c>
      <c r="E744" s="35">
        <f t="shared" si="132"/>
        <v>13692.25547829979</v>
      </c>
      <c r="F744" s="117"/>
      <c r="G744" s="58"/>
      <c r="H744" s="77">
        <f t="shared" si="122"/>
        <v>0</v>
      </c>
      <c r="I744" s="58"/>
      <c r="J744" s="35">
        <f t="shared" si="123"/>
        <v>0</v>
      </c>
      <c r="K744" s="58"/>
      <c r="L744" s="83">
        <f t="shared" si="124"/>
        <v>32.429169820484525</v>
      </c>
      <c r="M744" s="65"/>
      <c r="N744" s="35">
        <f t="shared" si="125"/>
        <v>0</v>
      </c>
      <c r="O744" s="35">
        <f t="shared" si="126"/>
        <v>0</v>
      </c>
      <c r="P744" s="35">
        <f t="shared" si="127"/>
        <v>0</v>
      </c>
      <c r="Q744" s="58"/>
      <c r="R744" s="35">
        <f t="shared" si="128"/>
        <v>-32.429169820484525</v>
      </c>
      <c r="S744" s="66"/>
      <c r="T744" s="89">
        <f t="shared" si="129"/>
        <v>3.4612773914989514E-2</v>
      </c>
      <c r="U744" s="90">
        <f t="shared" si="130"/>
        <v>1.3346127739149893</v>
      </c>
    </row>
    <row r="745" spans="1:21">
      <c r="A745" s="74">
        <v>37253</v>
      </c>
      <c r="B745" s="75">
        <v>0</v>
      </c>
      <c r="C745" s="76">
        <v>2.2165424753431448E-3</v>
      </c>
      <c r="D745" s="77">
        <f t="shared" si="131"/>
        <v>1.4329913154239653</v>
      </c>
      <c r="E745" s="35">
        <f t="shared" si="132"/>
        <v>13659.826308479305</v>
      </c>
      <c r="F745" s="117"/>
      <c r="G745" s="58"/>
      <c r="H745" s="77">
        <f t="shared" si="122"/>
        <v>0</v>
      </c>
      <c r="I745" s="58"/>
      <c r="J745" s="35">
        <f t="shared" si="123"/>
        <v>0</v>
      </c>
      <c r="K745" s="58"/>
      <c r="L745" s="83">
        <f t="shared" si="124"/>
        <v>44.330849506862897</v>
      </c>
      <c r="M745" s="65"/>
      <c r="N745" s="35">
        <f t="shared" si="125"/>
        <v>0</v>
      </c>
      <c r="O745" s="35">
        <f t="shared" si="126"/>
        <v>0</v>
      </c>
      <c r="P745" s="35">
        <f t="shared" si="127"/>
        <v>0</v>
      </c>
      <c r="Q745" s="58"/>
      <c r="R745" s="35">
        <f t="shared" si="128"/>
        <v>-44.330849506862897</v>
      </c>
      <c r="S745" s="66"/>
      <c r="T745" s="89">
        <f t="shared" si="129"/>
        <v>3.2991315423965384E-2</v>
      </c>
      <c r="U745" s="90">
        <f t="shared" si="130"/>
        <v>1.3329913154239652</v>
      </c>
    </row>
    <row r="746" spans="1:21">
      <c r="A746" s="74">
        <v>37254</v>
      </c>
      <c r="B746" s="75">
        <v>0</v>
      </c>
      <c r="C746" s="76">
        <v>2.2463300569209857E-3</v>
      </c>
      <c r="D746" s="77">
        <f t="shared" si="131"/>
        <v>1.4307747729486222</v>
      </c>
      <c r="E746" s="35">
        <f t="shared" si="132"/>
        <v>13615.495458972442</v>
      </c>
      <c r="F746" s="117"/>
      <c r="G746" s="58"/>
      <c r="H746" s="77">
        <f t="shared" si="122"/>
        <v>0</v>
      </c>
      <c r="I746" s="58"/>
      <c r="J746" s="35">
        <f t="shared" si="123"/>
        <v>0</v>
      </c>
      <c r="K746" s="58"/>
      <c r="L746" s="83">
        <f t="shared" si="124"/>
        <v>44.926601138419713</v>
      </c>
      <c r="M746" s="65"/>
      <c r="N746" s="35">
        <f t="shared" si="125"/>
        <v>0</v>
      </c>
      <c r="O746" s="35">
        <f t="shared" si="126"/>
        <v>0</v>
      </c>
      <c r="P746" s="35">
        <f t="shared" si="127"/>
        <v>0</v>
      </c>
      <c r="Q746" s="58"/>
      <c r="R746" s="35">
        <f t="shared" si="128"/>
        <v>-44.926601138419713</v>
      </c>
      <c r="S746" s="66"/>
      <c r="T746" s="89">
        <f t="shared" si="129"/>
        <v>3.0774772948622298E-2</v>
      </c>
      <c r="U746" s="90">
        <f t="shared" si="130"/>
        <v>1.3307747729486221</v>
      </c>
    </row>
    <row r="747" spans="1:21">
      <c r="A747" s="74">
        <v>37255</v>
      </c>
      <c r="B747" s="75">
        <v>0</v>
      </c>
      <c r="C747" s="76">
        <v>1.913708182868936E-3</v>
      </c>
      <c r="D747" s="77">
        <f t="shared" si="131"/>
        <v>1.4285284428917011</v>
      </c>
      <c r="E747" s="35">
        <f t="shared" si="132"/>
        <v>13570.568857834023</v>
      </c>
      <c r="F747" s="117"/>
      <c r="G747" s="58"/>
      <c r="H747" s="77">
        <f t="shared" si="122"/>
        <v>0</v>
      </c>
      <c r="I747" s="58"/>
      <c r="J747" s="35">
        <f t="shared" si="123"/>
        <v>0</v>
      </c>
      <c r="K747" s="58"/>
      <c r="L747" s="83">
        <f t="shared" si="124"/>
        <v>38.274163657378722</v>
      </c>
      <c r="M747" s="65"/>
      <c r="N747" s="35">
        <f t="shared" si="125"/>
        <v>0</v>
      </c>
      <c r="O747" s="35">
        <f t="shared" si="126"/>
        <v>0</v>
      </c>
      <c r="P747" s="35">
        <f t="shared" si="127"/>
        <v>0</v>
      </c>
      <c r="Q747" s="58"/>
      <c r="R747" s="35">
        <f t="shared" si="128"/>
        <v>-38.274163657378722</v>
      </c>
      <c r="S747" s="66"/>
      <c r="T747" s="89">
        <f t="shared" si="129"/>
        <v>2.85284428917012E-2</v>
      </c>
      <c r="U747" s="90">
        <f t="shared" si="130"/>
        <v>1.328528442891701</v>
      </c>
    </row>
    <row r="748" spans="1:21">
      <c r="A748" s="74">
        <v>37256</v>
      </c>
      <c r="B748" s="75">
        <v>0</v>
      </c>
      <c r="C748" s="76">
        <v>1.5185723091414422E-3</v>
      </c>
      <c r="D748" s="77">
        <f t="shared" si="131"/>
        <v>1.426614734708832</v>
      </c>
      <c r="E748" s="35">
        <f t="shared" si="132"/>
        <v>13532.294694176644</v>
      </c>
      <c r="F748" s="117"/>
      <c r="G748" s="58"/>
      <c r="H748" s="77">
        <f t="shared" si="122"/>
        <v>0</v>
      </c>
      <c r="I748" s="58"/>
      <c r="J748" s="35">
        <f t="shared" si="123"/>
        <v>0</v>
      </c>
      <c r="K748" s="58"/>
      <c r="L748" s="83">
        <f t="shared" si="124"/>
        <v>30.371446182828844</v>
      </c>
      <c r="M748" s="65"/>
      <c r="N748" s="35">
        <f t="shared" si="125"/>
        <v>0</v>
      </c>
      <c r="O748" s="35">
        <f t="shared" si="126"/>
        <v>0</v>
      </c>
      <c r="P748" s="35">
        <f t="shared" si="127"/>
        <v>0</v>
      </c>
      <c r="Q748" s="58"/>
      <c r="R748" s="35">
        <f t="shared" si="128"/>
        <v>-30.371446182828844</v>
      </c>
      <c r="S748" s="66"/>
      <c r="T748" s="89">
        <f t="shared" si="129"/>
        <v>2.6614734708832133E-2</v>
      </c>
      <c r="U748" s="90">
        <f t="shared" si="130"/>
        <v>1.326614734708832</v>
      </c>
    </row>
    <row r="749" spans="1:21">
      <c r="A749" s="74">
        <v>37257</v>
      </c>
      <c r="B749" s="75">
        <v>0</v>
      </c>
      <c r="C749" s="76">
        <v>1.6649229987838713E-3</v>
      </c>
      <c r="D749" s="77">
        <f t="shared" si="131"/>
        <v>1.4250961623996907</v>
      </c>
      <c r="E749" s="35">
        <f t="shared" si="132"/>
        <v>13501.923247993815</v>
      </c>
      <c r="F749" s="117"/>
      <c r="G749" s="58"/>
      <c r="H749" s="77">
        <f t="shared" si="122"/>
        <v>0</v>
      </c>
      <c r="I749" s="58"/>
      <c r="J749" s="35">
        <f t="shared" si="123"/>
        <v>0</v>
      </c>
      <c r="K749" s="58"/>
      <c r="L749" s="83">
        <f t="shared" si="124"/>
        <v>33.298459975677424</v>
      </c>
      <c r="M749" s="65"/>
      <c r="N749" s="35">
        <f t="shared" si="125"/>
        <v>0</v>
      </c>
      <c r="O749" s="35">
        <f t="shared" si="126"/>
        <v>0</v>
      </c>
      <c r="P749" s="35">
        <f t="shared" si="127"/>
        <v>0</v>
      </c>
      <c r="Q749" s="58"/>
      <c r="R749" s="35">
        <f t="shared" si="128"/>
        <v>-33.298459975677424</v>
      </c>
      <c r="S749" s="66"/>
      <c r="T749" s="89">
        <f t="shared" si="129"/>
        <v>2.5096162399690813E-2</v>
      </c>
      <c r="U749" s="90">
        <f t="shared" si="130"/>
        <v>1.3250961623996906</v>
      </c>
    </row>
    <row r="750" spans="1:21">
      <c r="A750" s="74">
        <v>37258</v>
      </c>
      <c r="B750" s="75">
        <v>8.6359999999999996E-3</v>
      </c>
      <c r="C750" s="76">
        <v>1.3888601515531685E-3</v>
      </c>
      <c r="D750" s="77">
        <f t="shared" si="131"/>
        <v>1.4234312394009068</v>
      </c>
      <c r="E750" s="35">
        <f t="shared" si="132"/>
        <v>13468.624788018136</v>
      </c>
      <c r="F750" s="117"/>
      <c r="G750" s="58"/>
      <c r="H750" s="77">
        <f t="shared" si="122"/>
        <v>172.72</v>
      </c>
      <c r="I750" s="58"/>
      <c r="J750" s="35">
        <f t="shared" si="123"/>
        <v>310.89599999999996</v>
      </c>
      <c r="K750" s="58"/>
      <c r="L750" s="83">
        <f t="shared" si="124"/>
        <v>27.777203031063369</v>
      </c>
      <c r="M750" s="65"/>
      <c r="N750" s="35">
        <f t="shared" si="125"/>
        <v>0</v>
      </c>
      <c r="O750" s="35">
        <f t="shared" si="126"/>
        <v>0</v>
      </c>
      <c r="P750" s="35">
        <f t="shared" si="127"/>
        <v>0</v>
      </c>
      <c r="Q750" s="58"/>
      <c r="R750" s="35">
        <f t="shared" si="128"/>
        <v>455.83879696893661</v>
      </c>
      <c r="S750" s="66"/>
      <c r="T750" s="89">
        <f t="shared" si="129"/>
        <v>2.3431239400906856E-2</v>
      </c>
      <c r="U750" s="90">
        <f t="shared" si="130"/>
        <v>1.3234312394009067</v>
      </c>
    </row>
    <row r="751" spans="1:21">
      <c r="A751" s="74">
        <v>37259</v>
      </c>
      <c r="B751" s="75">
        <v>0</v>
      </c>
      <c r="C751" s="76">
        <v>8.7331051430424478E-4</v>
      </c>
      <c r="D751" s="77">
        <f t="shared" si="131"/>
        <v>1.4462231792493538</v>
      </c>
      <c r="E751" s="35">
        <f t="shared" si="132"/>
        <v>13924.463584987074</v>
      </c>
      <c r="F751" s="117"/>
      <c r="G751" s="58"/>
      <c r="H751" s="77">
        <f t="shared" si="122"/>
        <v>0</v>
      </c>
      <c r="I751" s="58"/>
      <c r="J751" s="35">
        <f t="shared" si="123"/>
        <v>0</v>
      </c>
      <c r="K751" s="58"/>
      <c r="L751" s="83">
        <f t="shared" si="124"/>
        <v>17.466210286084895</v>
      </c>
      <c r="M751" s="65"/>
      <c r="N751" s="35">
        <f t="shared" si="125"/>
        <v>0</v>
      </c>
      <c r="O751" s="35">
        <f t="shared" si="126"/>
        <v>0</v>
      </c>
      <c r="P751" s="35">
        <f t="shared" si="127"/>
        <v>0</v>
      </c>
      <c r="Q751" s="58"/>
      <c r="R751" s="35">
        <f t="shared" si="128"/>
        <v>-17.466210286084895</v>
      </c>
      <c r="S751" s="66"/>
      <c r="T751" s="89">
        <f t="shared" si="129"/>
        <v>4.622317924935393E-2</v>
      </c>
      <c r="U751" s="90">
        <f t="shared" si="130"/>
        <v>1.3462231792493538</v>
      </c>
    </row>
    <row r="752" spans="1:21">
      <c r="A752" s="74">
        <v>37260</v>
      </c>
      <c r="B752" s="75">
        <v>0</v>
      </c>
      <c r="C752" s="76">
        <v>1.344161896026529E-3</v>
      </c>
      <c r="D752" s="77">
        <f t="shared" si="131"/>
        <v>1.4453498687350492</v>
      </c>
      <c r="E752" s="35">
        <f t="shared" si="132"/>
        <v>13906.997374700988</v>
      </c>
      <c r="F752" s="117"/>
      <c r="G752" s="58"/>
      <c r="H752" s="77">
        <f t="shared" si="122"/>
        <v>0</v>
      </c>
      <c r="I752" s="58"/>
      <c r="J752" s="35">
        <f t="shared" si="123"/>
        <v>0</v>
      </c>
      <c r="K752" s="58"/>
      <c r="L752" s="83">
        <f t="shared" si="124"/>
        <v>26.883237920530579</v>
      </c>
      <c r="M752" s="65"/>
      <c r="N752" s="35">
        <f t="shared" si="125"/>
        <v>0</v>
      </c>
      <c r="O752" s="35">
        <f t="shared" si="126"/>
        <v>0</v>
      </c>
      <c r="P752" s="35">
        <f t="shared" si="127"/>
        <v>0</v>
      </c>
      <c r="Q752" s="58"/>
      <c r="R752" s="35">
        <f t="shared" si="128"/>
        <v>-26.883237920530579</v>
      </c>
      <c r="S752" s="66"/>
      <c r="T752" s="89">
        <f t="shared" si="129"/>
        <v>4.5349868735049315E-2</v>
      </c>
      <c r="U752" s="90">
        <f t="shared" si="130"/>
        <v>1.3453498687350491</v>
      </c>
    </row>
    <row r="753" spans="1:21">
      <c r="A753" s="74">
        <v>37261</v>
      </c>
      <c r="B753" s="75">
        <v>0</v>
      </c>
      <c r="C753" s="76">
        <v>1.9494849516154581E-3</v>
      </c>
      <c r="D753" s="77">
        <f t="shared" si="131"/>
        <v>1.4440057068390231</v>
      </c>
      <c r="E753" s="35">
        <f t="shared" si="132"/>
        <v>13880.114136780458</v>
      </c>
      <c r="F753" s="117"/>
      <c r="G753" s="58"/>
      <c r="H753" s="77">
        <f t="shared" si="122"/>
        <v>0</v>
      </c>
      <c r="I753" s="58"/>
      <c r="J753" s="35">
        <f t="shared" si="123"/>
        <v>0</v>
      </c>
      <c r="K753" s="58"/>
      <c r="L753" s="83">
        <f t="shared" si="124"/>
        <v>38.989699032309161</v>
      </c>
      <c r="M753" s="65"/>
      <c r="N753" s="35">
        <f t="shared" si="125"/>
        <v>0</v>
      </c>
      <c r="O753" s="35">
        <f t="shared" si="126"/>
        <v>0</v>
      </c>
      <c r="P753" s="35">
        <f t="shared" si="127"/>
        <v>0</v>
      </c>
      <c r="Q753" s="58"/>
      <c r="R753" s="35">
        <f t="shared" si="128"/>
        <v>-38.989699032309161</v>
      </c>
      <c r="S753" s="66"/>
      <c r="T753" s="89">
        <f t="shared" si="129"/>
        <v>4.4005706839023162E-2</v>
      </c>
      <c r="U753" s="90">
        <f t="shared" si="130"/>
        <v>1.344005706839023</v>
      </c>
    </row>
    <row r="754" spans="1:21">
      <c r="A754" s="74">
        <v>37262</v>
      </c>
      <c r="B754" s="75">
        <v>5.0800000000000003E-3</v>
      </c>
      <c r="C754" s="76">
        <v>2.0979150534962197E-3</v>
      </c>
      <c r="D754" s="77">
        <f t="shared" si="131"/>
        <v>1.4420562218874073</v>
      </c>
      <c r="E754" s="35">
        <f t="shared" si="132"/>
        <v>13841.124437748149</v>
      </c>
      <c r="F754" s="117"/>
      <c r="G754" s="58"/>
      <c r="H754" s="77">
        <f t="shared" si="122"/>
        <v>101.60000000000001</v>
      </c>
      <c r="I754" s="58"/>
      <c r="J754" s="35">
        <f t="shared" si="123"/>
        <v>182.88</v>
      </c>
      <c r="K754" s="58"/>
      <c r="L754" s="83">
        <f t="shared" si="124"/>
        <v>41.958301069924396</v>
      </c>
      <c r="M754" s="65"/>
      <c r="N754" s="35">
        <f t="shared" si="125"/>
        <v>0</v>
      </c>
      <c r="O754" s="35">
        <f t="shared" si="126"/>
        <v>0</v>
      </c>
      <c r="P754" s="35">
        <f t="shared" si="127"/>
        <v>0</v>
      </c>
      <c r="Q754" s="58"/>
      <c r="R754" s="35">
        <f t="shared" si="128"/>
        <v>242.52169893007562</v>
      </c>
      <c r="S754" s="66"/>
      <c r="T754" s="89">
        <f t="shared" si="129"/>
        <v>4.205622188740743E-2</v>
      </c>
      <c r="U754" s="90">
        <f t="shared" si="130"/>
        <v>1.3420562218874073</v>
      </c>
    </row>
    <row r="755" spans="1:21">
      <c r="A755" s="74">
        <v>37263</v>
      </c>
      <c r="B755" s="75">
        <v>0</v>
      </c>
      <c r="C755" s="76">
        <v>1.4864198879159917E-3</v>
      </c>
      <c r="D755" s="77">
        <f t="shared" si="131"/>
        <v>1.4541823068339113</v>
      </c>
      <c r="E755" s="35">
        <f t="shared" si="132"/>
        <v>14083.646136678224</v>
      </c>
      <c r="F755" s="117"/>
      <c r="G755" s="58"/>
      <c r="H755" s="77">
        <f t="shared" si="122"/>
        <v>0</v>
      </c>
      <c r="I755" s="58"/>
      <c r="J755" s="35">
        <f t="shared" si="123"/>
        <v>0</v>
      </c>
      <c r="K755" s="58"/>
      <c r="L755" s="83">
        <f t="shared" si="124"/>
        <v>29.728397758319833</v>
      </c>
      <c r="M755" s="65"/>
      <c r="N755" s="35">
        <f t="shared" si="125"/>
        <v>0</v>
      </c>
      <c r="O755" s="35">
        <f t="shared" si="126"/>
        <v>0</v>
      </c>
      <c r="P755" s="35">
        <f t="shared" si="127"/>
        <v>0</v>
      </c>
      <c r="Q755" s="58"/>
      <c r="R755" s="35">
        <f t="shared" si="128"/>
        <v>-29.728397758319833</v>
      </c>
      <c r="S755" s="66"/>
      <c r="T755" s="89">
        <f t="shared" si="129"/>
        <v>5.4182306833911342E-2</v>
      </c>
      <c r="U755" s="90">
        <f t="shared" si="130"/>
        <v>1.3541823068339112</v>
      </c>
    </row>
    <row r="756" spans="1:21">
      <c r="A756" s="74">
        <v>37264</v>
      </c>
      <c r="B756" s="75">
        <v>0</v>
      </c>
      <c r="C756" s="76">
        <v>1.4158119673244704E-3</v>
      </c>
      <c r="D756" s="77">
        <f t="shared" si="131"/>
        <v>1.4526958869459952</v>
      </c>
      <c r="E756" s="35">
        <f t="shared" si="132"/>
        <v>14053.917738919905</v>
      </c>
      <c r="F756" s="117"/>
      <c r="G756" s="58"/>
      <c r="H756" s="77">
        <f t="shared" si="122"/>
        <v>0</v>
      </c>
      <c r="I756" s="58"/>
      <c r="J756" s="35">
        <f t="shared" si="123"/>
        <v>0</v>
      </c>
      <c r="K756" s="58"/>
      <c r="L756" s="83">
        <f t="shared" si="124"/>
        <v>28.316239346489407</v>
      </c>
      <c r="M756" s="65"/>
      <c r="N756" s="35">
        <f t="shared" si="125"/>
        <v>0</v>
      </c>
      <c r="O756" s="35">
        <f t="shared" si="126"/>
        <v>0</v>
      </c>
      <c r="P756" s="35">
        <f t="shared" si="127"/>
        <v>0</v>
      </c>
      <c r="Q756" s="58"/>
      <c r="R756" s="35">
        <f t="shared" si="128"/>
        <v>-28.316239346489407</v>
      </c>
      <c r="S756" s="66"/>
      <c r="T756" s="89">
        <f t="shared" si="129"/>
        <v>5.2695886945995252E-2</v>
      </c>
      <c r="U756" s="90">
        <f t="shared" si="130"/>
        <v>1.3526958869459951</v>
      </c>
    </row>
    <row r="757" spans="1:21">
      <c r="A757" s="74">
        <v>37265</v>
      </c>
      <c r="B757" s="75">
        <v>0</v>
      </c>
      <c r="C757" s="76">
        <v>2.1149228079466813E-3</v>
      </c>
      <c r="D757" s="77">
        <f t="shared" si="131"/>
        <v>1.4512800749786707</v>
      </c>
      <c r="E757" s="35">
        <f t="shared" si="132"/>
        <v>14025.601499573415</v>
      </c>
      <c r="F757" s="117"/>
      <c r="G757" s="58"/>
      <c r="H757" s="77">
        <f t="shared" si="122"/>
        <v>0</v>
      </c>
      <c r="I757" s="58"/>
      <c r="J757" s="35">
        <f t="shared" si="123"/>
        <v>0</v>
      </c>
      <c r="K757" s="58"/>
      <c r="L757" s="83">
        <f t="shared" si="124"/>
        <v>42.298456158933625</v>
      </c>
      <c r="M757" s="65"/>
      <c r="N757" s="35">
        <f t="shared" si="125"/>
        <v>0</v>
      </c>
      <c r="O757" s="35">
        <f t="shared" si="126"/>
        <v>0</v>
      </c>
      <c r="P757" s="35">
        <f t="shared" si="127"/>
        <v>0</v>
      </c>
      <c r="Q757" s="58"/>
      <c r="R757" s="35">
        <f t="shared" si="128"/>
        <v>-42.298456158933625</v>
      </c>
      <c r="S757" s="66"/>
      <c r="T757" s="89">
        <f t="shared" si="129"/>
        <v>5.128007497867082E-2</v>
      </c>
      <c r="U757" s="90">
        <f t="shared" si="130"/>
        <v>1.3512800749786706</v>
      </c>
    </row>
    <row r="758" spans="1:21">
      <c r="A758" s="74">
        <v>37266</v>
      </c>
      <c r="B758" s="75">
        <v>0</v>
      </c>
      <c r="C758" s="76">
        <v>2.4621543459418024E-3</v>
      </c>
      <c r="D758" s="77">
        <f t="shared" si="131"/>
        <v>1.4491651521707241</v>
      </c>
      <c r="E758" s="35">
        <f t="shared" si="132"/>
        <v>13983.303043414482</v>
      </c>
      <c r="F758" s="117"/>
      <c r="G758" s="58"/>
      <c r="H758" s="77">
        <f t="shared" si="122"/>
        <v>0</v>
      </c>
      <c r="I758" s="58"/>
      <c r="J758" s="35">
        <f t="shared" si="123"/>
        <v>0</v>
      </c>
      <c r="K758" s="58"/>
      <c r="L758" s="83">
        <f t="shared" si="124"/>
        <v>49.243086918836049</v>
      </c>
      <c r="M758" s="65"/>
      <c r="N758" s="35">
        <f t="shared" si="125"/>
        <v>0</v>
      </c>
      <c r="O758" s="35">
        <f t="shared" si="126"/>
        <v>0</v>
      </c>
      <c r="P758" s="35">
        <f t="shared" si="127"/>
        <v>0</v>
      </c>
      <c r="Q758" s="58"/>
      <c r="R758" s="35">
        <f t="shared" si="128"/>
        <v>-49.243086918836049</v>
      </c>
      <c r="S758" s="66"/>
      <c r="T758" s="89">
        <f t="shared" si="129"/>
        <v>4.9165152170724147E-2</v>
      </c>
      <c r="U758" s="90">
        <f t="shared" si="130"/>
        <v>1.349165152170724</v>
      </c>
    </row>
    <row r="759" spans="1:21">
      <c r="A759" s="74">
        <v>37267</v>
      </c>
      <c r="B759" s="75">
        <v>0</v>
      </c>
      <c r="C759" s="76">
        <v>2.4738401043202492E-3</v>
      </c>
      <c r="D759" s="77">
        <f t="shared" si="131"/>
        <v>1.4467029978247823</v>
      </c>
      <c r="E759" s="35">
        <f t="shared" si="132"/>
        <v>13934.059956495646</v>
      </c>
      <c r="F759" s="117"/>
      <c r="G759" s="58"/>
      <c r="H759" s="77">
        <f t="shared" si="122"/>
        <v>0</v>
      </c>
      <c r="I759" s="58"/>
      <c r="J759" s="35">
        <f t="shared" si="123"/>
        <v>0</v>
      </c>
      <c r="K759" s="58"/>
      <c r="L759" s="83">
        <f t="shared" si="124"/>
        <v>49.476802086404987</v>
      </c>
      <c r="M759" s="65"/>
      <c r="N759" s="35">
        <f t="shared" si="125"/>
        <v>0</v>
      </c>
      <c r="O759" s="35">
        <f t="shared" si="126"/>
        <v>0</v>
      </c>
      <c r="P759" s="35">
        <f t="shared" si="127"/>
        <v>0</v>
      </c>
      <c r="Q759" s="58"/>
      <c r="R759" s="35">
        <f t="shared" si="128"/>
        <v>-49.476802086404987</v>
      </c>
      <c r="S759" s="66"/>
      <c r="T759" s="89">
        <f t="shared" si="129"/>
        <v>4.6702997824782377E-2</v>
      </c>
      <c r="U759" s="90">
        <f t="shared" si="130"/>
        <v>1.3467029978247822</v>
      </c>
    </row>
    <row r="760" spans="1:21">
      <c r="A760" s="74">
        <v>37268</v>
      </c>
      <c r="B760" s="75">
        <v>5.0799999999999999E-4</v>
      </c>
      <c r="C760" s="76">
        <v>2.3066654724837594E-3</v>
      </c>
      <c r="D760" s="77">
        <f t="shared" si="131"/>
        <v>1.4442291577204622</v>
      </c>
      <c r="E760" s="35">
        <f t="shared" si="132"/>
        <v>13884.583154409242</v>
      </c>
      <c r="F760" s="117"/>
      <c r="G760" s="58"/>
      <c r="H760" s="77">
        <f t="shared" si="122"/>
        <v>10.16</v>
      </c>
      <c r="I760" s="58"/>
      <c r="J760" s="35">
        <f t="shared" si="123"/>
        <v>18.287999999999997</v>
      </c>
      <c r="K760" s="58"/>
      <c r="L760" s="83">
        <f t="shared" si="124"/>
        <v>46.133309449675188</v>
      </c>
      <c r="M760" s="65"/>
      <c r="N760" s="35">
        <f t="shared" si="125"/>
        <v>0</v>
      </c>
      <c r="O760" s="35">
        <f t="shared" si="126"/>
        <v>0</v>
      </c>
      <c r="P760" s="35">
        <f t="shared" si="127"/>
        <v>0</v>
      </c>
      <c r="Q760" s="58"/>
      <c r="R760" s="35">
        <f t="shared" si="128"/>
        <v>-17.685309449675191</v>
      </c>
      <c r="S760" s="66"/>
      <c r="T760" s="89">
        <f t="shared" si="129"/>
        <v>4.422915772046232E-2</v>
      </c>
      <c r="U760" s="90">
        <f t="shared" si="130"/>
        <v>1.3442291577204621</v>
      </c>
    </row>
    <row r="761" spans="1:21">
      <c r="A761" s="74">
        <v>37269</v>
      </c>
      <c r="B761" s="75">
        <v>5.0800000000000003E-3</v>
      </c>
      <c r="C761" s="76">
        <v>2.1173285384614893E-3</v>
      </c>
      <c r="D761" s="77">
        <f t="shared" si="131"/>
        <v>1.4433448922479784</v>
      </c>
      <c r="E761" s="35">
        <f t="shared" si="132"/>
        <v>13866.897844959567</v>
      </c>
      <c r="F761" s="117"/>
      <c r="G761" s="58"/>
      <c r="H761" s="77">
        <f t="shared" si="122"/>
        <v>101.60000000000001</v>
      </c>
      <c r="I761" s="58"/>
      <c r="J761" s="35">
        <f t="shared" si="123"/>
        <v>182.88</v>
      </c>
      <c r="K761" s="58"/>
      <c r="L761" s="83">
        <f t="shared" si="124"/>
        <v>42.346570769229785</v>
      </c>
      <c r="M761" s="65"/>
      <c r="N761" s="35">
        <f t="shared" si="125"/>
        <v>0</v>
      </c>
      <c r="O761" s="35">
        <f t="shared" si="126"/>
        <v>0</v>
      </c>
      <c r="P761" s="35">
        <f t="shared" si="127"/>
        <v>0</v>
      </c>
      <c r="Q761" s="58"/>
      <c r="R761" s="35">
        <f t="shared" si="128"/>
        <v>242.13342923077022</v>
      </c>
      <c r="S761" s="66"/>
      <c r="T761" s="89">
        <f t="shared" si="129"/>
        <v>4.3344892247978439E-2</v>
      </c>
      <c r="U761" s="90">
        <f t="shared" si="130"/>
        <v>1.3433448922479783</v>
      </c>
    </row>
    <row r="762" spans="1:21">
      <c r="A762" s="74">
        <v>37270</v>
      </c>
      <c r="B762" s="75">
        <v>6.1467999999999995E-2</v>
      </c>
      <c r="C762" s="76">
        <v>1.7456230951647723E-3</v>
      </c>
      <c r="D762" s="77">
        <f t="shared" si="131"/>
        <v>1.4554515637095169</v>
      </c>
      <c r="E762" s="35">
        <f t="shared" si="132"/>
        <v>14109.031274190338</v>
      </c>
      <c r="F762" s="117"/>
      <c r="G762" s="58"/>
      <c r="H762" s="77">
        <f t="shared" si="122"/>
        <v>1229.3599999999999</v>
      </c>
      <c r="I762" s="58"/>
      <c r="J762" s="35">
        <f t="shared" si="123"/>
        <v>2212.848</v>
      </c>
      <c r="K762" s="58"/>
      <c r="L762" s="83">
        <f t="shared" si="124"/>
        <v>34.912461903295444</v>
      </c>
      <c r="M762" s="65"/>
      <c r="N762" s="35">
        <f t="shared" si="125"/>
        <v>0</v>
      </c>
      <c r="O762" s="35">
        <f t="shared" si="126"/>
        <v>0</v>
      </c>
      <c r="P762" s="35">
        <f t="shared" si="127"/>
        <v>0</v>
      </c>
      <c r="Q762" s="58"/>
      <c r="R762" s="35">
        <f t="shared" si="128"/>
        <v>3407.2955380967041</v>
      </c>
      <c r="S762" s="66"/>
      <c r="T762" s="89">
        <f t="shared" si="129"/>
        <v>5.5451563709516982E-2</v>
      </c>
      <c r="U762" s="90">
        <f t="shared" si="130"/>
        <v>1.3554515637095168</v>
      </c>
    </row>
    <row r="763" spans="1:21">
      <c r="A763" s="74">
        <v>37271</v>
      </c>
      <c r="B763" s="75">
        <v>0</v>
      </c>
      <c r="C763" s="76">
        <v>2.0620491968500283E-3</v>
      </c>
      <c r="D763" s="77">
        <f t="shared" si="131"/>
        <v>1.6258163406143522</v>
      </c>
      <c r="E763" s="35">
        <f t="shared" si="132"/>
        <v>17516.326812287043</v>
      </c>
      <c r="F763" s="117"/>
      <c r="G763" s="58"/>
      <c r="H763" s="77">
        <f t="shared" si="122"/>
        <v>0</v>
      </c>
      <c r="I763" s="58"/>
      <c r="J763" s="35">
        <f t="shared" si="123"/>
        <v>0</v>
      </c>
      <c r="K763" s="58"/>
      <c r="L763" s="83">
        <f t="shared" si="124"/>
        <v>41.240983937000564</v>
      </c>
      <c r="M763" s="65"/>
      <c r="N763" s="35">
        <f t="shared" si="125"/>
        <v>6831.700356315414</v>
      </c>
      <c r="O763" s="35">
        <f t="shared" si="126"/>
        <v>2516.326812287044</v>
      </c>
      <c r="P763" s="35">
        <f t="shared" si="127"/>
        <v>2516.326812287044</v>
      </c>
      <c r="Q763" s="58"/>
      <c r="R763" s="35">
        <f t="shared" si="128"/>
        <v>-2557.5677962240447</v>
      </c>
      <c r="S763" s="66"/>
      <c r="T763" s="89">
        <f t="shared" si="129"/>
        <v>0.2258163406143523</v>
      </c>
      <c r="U763" s="90">
        <f t="shared" si="130"/>
        <v>1.5258163406143521</v>
      </c>
    </row>
    <row r="764" spans="1:21">
      <c r="A764" s="74">
        <v>37272</v>
      </c>
      <c r="B764" s="75">
        <v>0</v>
      </c>
      <c r="C764" s="76">
        <v>2.2270274344245505E-3</v>
      </c>
      <c r="D764" s="77">
        <f t="shared" si="131"/>
        <v>1.4979379508031498</v>
      </c>
      <c r="E764" s="35">
        <f t="shared" si="132"/>
        <v>14958.759016062999</v>
      </c>
      <c r="F764" s="117"/>
      <c r="G764" s="58"/>
      <c r="H764" s="77">
        <f t="shared" si="122"/>
        <v>0</v>
      </c>
      <c r="I764" s="58"/>
      <c r="J764" s="35">
        <f t="shared" si="123"/>
        <v>0</v>
      </c>
      <c r="K764" s="58"/>
      <c r="L764" s="83">
        <f t="shared" si="124"/>
        <v>44.540548688491008</v>
      </c>
      <c r="M764" s="65"/>
      <c r="N764" s="35">
        <f t="shared" si="125"/>
        <v>0</v>
      </c>
      <c r="O764" s="35">
        <f t="shared" si="126"/>
        <v>0</v>
      </c>
      <c r="P764" s="35">
        <f t="shared" si="127"/>
        <v>0</v>
      </c>
      <c r="Q764" s="58"/>
      <c r="R764" s="35">
        <f t="shared" si="128"/>
        <v>-44.540548688491008</v>
      </c>
      <c r="S764" s="66"/>
      <c r="T764" s="89">
        <f t="shared" si="129"/>
        <v>9.7937950803149931E-2</v>
      </c>
      <c r="U764" s="90">
        <f t="shared" si="130"/>
        <v>1.3979379508031498</v>
      </c>
    </row>
    <row r="765" spans="1:21">
      <c r="A765" s="74">
        <v>37273</v>
      </c>
      <c r="B765" s="75">
        <v>0</v>
      </c>
      <c r="C765" s="76">
        <v>2.5095597939352845E-3</v>
      </c>
      <c r="D765" s="77">
        <f t="shared" si="131"/>
        <v>1.4957109233687254</v>
      </c>
      <c r="E765" s="35">
        <f t="shared" si="132"/>
        <v>14914.218467374509</v>
      </c>
      <c r="F765" s="117"/>
      <c r="G765" s="58"/>
      <c r="H765" s="77">
        <f t="shared" si="122"/>
        <v>0</v>
      </c>
      <c r="I765" s="58"/>
      <c r="J765" s="35">
        <f t="shared" si="123"/>
        <v>0</v>
      </c>
      <c r="K765" s="58"/>
      <c r="L765" s="83">
        <f t="shared" si="124"/>
        <v>50.191195878705692</v>
      </c>
      <c r="M765" s="65"/>
      <c r="N765" s="35">
        <f t="shared" si="125"/>
        <v>0</v>
      </c>
      <c r="O765" s="35">
        <f t="shared" si="126"/>
        <v>0</v>
      </c>
      <c r="P765" s="35">
        <f t="shared" si="127"/>
        <v>0</v>
      </c>
      <c r="Q765" s="58"/>
      <c r="R765" s="35">
        <f t="shared" si="128"/>
        <v>-50.191195878705692</v>
      </c>
      <c r="S765" s="66"/>
      <c r="T765" s="89">
        <f t="shared" si="129"/>
        <v>9.5710923368725442E-2</v>
      </c>
      <c r="U765" s="90">
        <f t="shared" si="130"/>
        <v>1.3957109233687253</v>
      </c>
    </row>
    <row r="766" spans="1:21">
      <c r="A766" s="74">
        <v>37274</v>
      </c>
      <c r="B766" s="75">
        <v>0</v>
      </c>
      <c r="C766" s="76">
        <v>2.675147648344053E-3</v>
      </c>
      <c r="D766" s="77">
        <f t="shared" si="131"/>
        <v>1.4932013635747903</v>
      </c>
      <c r="E766" s="35">
        <f t="shared" si="132"/>
        <v>14864.027271495803</v>
      </c>
      <c r="F766" s="117"/>
      <c r="G766" s="58"/>
      <c r="H766" s="77">
        <f t="shared" si="122"/>
        <v>0</v>
      </c>
      <c r="I766" s="58"/>
      <c r="J766" s="35">
        <f t="shared" si="123"/>
        <v>0</v>
      </c>
      <c r="K766" s="58"/>
      <c r="L766" s="83">
        <f t="shared" si="124"/>
        <v>53.502952966881061</v>
      </c>
      <c r="M766" s="65"/>
      <c r="N766" s="35">
        <f t="shared" si="125"/>
        <v>0</v>
      </c>
      <c r="O766" s="35">
        <f t="shared" si="126"/>
        <v>0</v>
      </c>
      <c r="P766" s="35">
        <f t="shared" si="127"/>
        <v>0</v>
      </c>
      <c r="Q766" s="58"/>
      <c r="R766" s="35">
        <f t="shared" si="128"/>
        <v>-53.502952966881061</v>
      </c>
      <c r="S766" s="66"/>
      <c r="T766" s="89">
        <f t="shared" si="129"/>
        <v>9.3201363574790363E-2</v>
      </c>
      <c r="U766" s="90">
        <f t="shared" si="130"/>
        <v>1.3932013635747902</v>
      </c>
    </row>
    <row r="767" spans="1:21">
      <c r="A767" s="74">
        <v>37275</v>
      </c>
      <c r="B767" s="75">
        <v>1.7780000000000001E-3</v>
      </c>
      <c r="C767" s="76">
        <v>2.9943183841404115E-3</v>
      </c>
      <c r="D767" s="77">
        <f t="shared" si="131"/>
        <v>1.4905262159264461</v>
      </c>
      <c r="E767" s="35">
        <f t="shared" si="132"/>
        <v>14810.524318528922</v>
      </c>
      <c r="F767" s="117"/>
      <c r="G767" s="58"/>
      <c r="H767" s="77">
        <f t="shared" si="122"/>
        <v>35.56</v>
      </c>
      <c r="I767" s="58"/>
      <c r="J767" s="35">
        <f t="shared" si="123"/>
        <v>64.007999999999996</v>
      </c>
      <c r="K767" s="58"/>
      <c r="L767" s="83">
        <f t="shared" si="124"/>
        <v>59.886367682808228</v>
      </c>
      <c r="M767" s="65"/>
      <c r="N767" s="35">
        <f t="shared" si="125"/>
        <v>0</v>
      </c>
      <c r="O767" s="35">
        <f t="shared" si="126"/>
        <v>0</v>
      </c>
      <c r="P767" s="35">
        <f t="shared" si="127"/>
        <v>0</v>
      </c>
      <c r="Q767" s="58"/>
      <c r="R767" s="35">
        <f t="shared" si="128"/>
        <v>39.68163231719177</v>
      </c>
      <c r="S767" s="66"/>
      <c r="T767" s="89">
        <f t="shared" si="129"/>
        <v>9.0526215926446163E-2</v>
      </c>
      <c r="U767" s="90">
        <f t="shared" si="130"/>
        <v>1.390526215926446</v>
      </c>
    </row>
    <row r="768" spans="1:21">
      <c r="A768" s="74">
        <v>37276</v>
      </c>
      <c r="B768" s="75">
        <v>0</v>
      </c>
      <c r="C768" s="76">
        <v>2.2245068266053569E-3</v>
      </c>
      <c r="D768" s="77">
        <f t="shared" si="131"/>
        <v>1.4925102975423057</v>
      </c>
      <c r="E768" s="35">
        <f t="shared" si="132"/>
        <v>14850.205950846113</v>
      </c>
      <c r="F768" s="117"/>
      <c r="G768" s="58"/>
      <c r="H768" s="77">
        <f t="shared" si="122"/>
        <v>0</v>
      </c>
      <c r="I768" s="58"/>
      <c r="J768" s="35">
        <f t="shared" si="123"/>
        <v>0</v>
      </c>
      <c r="K768" s="58"/>
      <c r="L768" s="83">
        <f t="shared" si="124"/>
        <v>44.490136532107137</v>
      </c>
      <c r="M768" s="65"/>
      <c r="N768" s="35">
        <f t="shared" si="125"/>
        <v>0</v>
      </c>
      <c r="O768" s="35">
        <f t="shared" si="126"/>
        <v>0</v>
      </c>
      <c r="P768" s="35">
        <f t="shared" si="127"/>
        <v>0</v>
      </c>
      <c r="Q768" s="58"/>
      <c r="R768" s="35">
        <f t="shared" si="128"/>
        <v>-44.490136532107137</v>
      </c>
      <c r="S768" s="66"/>
      <c r="T768" s="89">
        <f t="shared" si="129"/>
        <v>9.2510297542305775E-2</v>
      </c>
      <c r="U768" s="90">
        <f t="shared" si="130"/>
        <v>1.3925102975423056</v>
      </c>
    </row>
    <row r="769" spans="1:21">
      <c r="A769" s="74">
        <v>37277</v>
      </c>
      <c r="B769" s="75">
        <v>1.0667999999999999E-2</v>
      </c>
      <c r="C769" s="76">
        <v>1.5779938258039799E-3</v>
      </c>
      <c r="D769" s="77">
        <f t="shared" si="131"/>
        <v>1.4902857907157001</v>
      </c>
      <c r="E769" s="35">
        <f t="shared" si="132"/>
        <v>14805.715814314006</v>
      </c>
      <c r="F769" s="117"/>
      <c r="G769" s="58"/>
      <c r="H769" s="77">
        <f t="shared" si="122"/>
        <v>213.35999999999999</v>
      </c>
      <c r="I769" s="58"/>
      <c r="J769" s="35">
        <f t="shared" si="123"/>
        <v>384.04799999999994</v>
      </c>
      <c r="K769" s="58"/>
      <c r="L769" s="83">
        <f t="shared" si="124"/>
        <v>31.559876516079598</v>
      </c>
      <c r="M769" s="65"/>
      <c r="N769" s="35">
        <f t="shared" si="125"/>
        <v>0</v>
      </c>
      <c r="O769" s="35">
        <f t="shared" si="126"/>
        <v>0</v>
      </c>
      <c r="P769" s="35">
        <f t="shared" si="127"/>
        <v>0</v>
      </c>
      <c r="Q769" s="58"/>
      <c r="R769" s="35">
        <f t="shared" si="128"/>
        <v>565.84812348392029</v>
      </c>
      <c r="S769" s="66"/>
      <c r="T769" s="89">
        <f t="shared" si="129"/>
        <v>9.0285790715700198E-2</v>
      </c>
      <c r="U769" s="90">
        <f t="shared" si="130"/>
        <v>1.3902857907157</v>
      </c>
    </row>
    <row r="770" spans="1:21">
      <c r="A770" s="74">
        <v>37278</v>
      </c>
      <c r="B770" s="75">
        <v>2.5399999999999999E-4</v>
      </c>
      <c r="C770" s="76">
        <v>1.4097299914379005E-3</v>
      </c>
      <c r="D770" s="77">
        <f t="shared" si="131"/>
        <v>1.5185781968898961</v>
      </c>
      <c r="E770" s="35">
        <f t="shared" si="132"/>
        <v>15371.563937797926</v>
      </c>
      <c r="F770" s="117"/>
      <c r="G770" s="58"/>
      <c r="H770" s="77">
        <f t="shared" si="122"/>
        <v>5.08</v>
      </c>
      <c r="I770" s="58"/>
      <c r="J770" s="35">
        <f t="shared" si="123"/>
        <v>9.1439999999999984</v>
      </c>
      <c r="K770" s="58"/>
      <c r="L770" s="83">
        <f t="shared" si="124"/>
        <v>28.194599828758012</v>
      </c>
      <c r="M770" s="65"/>
      <c r="N770" s="35">
        <f t="shared" si="125"/>
        <v>387.63999303455881</v>
      </c>
      <c r="O770" s="35">
        <f t="shared" si="126"/>
        <v>371.56393779792296</v>
      </c>
      <c r="P770" s="35">
        <f t="shared" si="127"/>
        <v>371.56393779792296</v>
      </c>
      <c r="Q770" s="58"/>
      <c r="R770" s="35">
        <f t="shared" si="128"/>
        <v>-385.53453762668096</v>
      </c>
      <c r="S770" s="66"/>
      <c r="T770" s="89">
        <f t="shared" si="129"/>
        <v>0.11857819688989624</v>
      </c>
      <c r="U770" s="90">
        <f t="shared" si="130"/>
        <v>1.4185781968898961</v>
      </c>
    </row>
    <row r="771" spans="1:21">
      <c r="A771" s="74">
        <v>37279</v>
      </c>
      <c r="B771" s="75">
        <v>0</v>
      </c>
      <c r="C771" s="76">
        <v>2.8869778995144007E-3</v>
      </c>
      <c r="D771" s="77">
        <f t="shared" si="131"/>
        <v>1.4993014700085623</v>
      </c>
      <c r="E771" s="35">
        <f t="shared" si="132"/>
        <v>14986.029400171245</v>
      </c>
      <c r="F771" s="117"/>
      <c r="G771" s="58"/>
      <c r="H771" s="77">
        <f t="shared" si="122"/>
        <v>0</v>
      </c>
      <c r="I771" s="58"/>
      <c r="J771" s="35">
        <f t="shared" si="123"/>
        <v>0</v>
      </c>
      <c r="K771" s="58"/>
      <c r="L771" s="83">
        <f t="shared" si="124"/>
        <v>57.739557990288013</v>
      </c>
      <c r="M771" s="65"/>
      <c r="N771" s="35">
        <f t="shared" si="125"/>
        <v>0</v>
      </c>
      <c r="O771" s="35">
        <f t="shared" si="126"/>
        <v>0</v>
      </c>
      <c r="P771" s="35">
        <f t="shared" si="127"/>
        <v>0</v>
      </c>
      <c r="Q771" s="58"/>
      <c r="R771" s="35">
        <f t="shared" si="128"/>
        <v>-57.739557990288013</v>
      </c>
      <c r="S771" s="66"/>
      <c r="T771" s="89">
        <f t="shared" si="129"/>
        <v>9.9301470008562376E-2</v>
      </c>
      <c r="U771" s="90">
        <f t="shared" si="130"/>
        <v>1.3993014700085622</v>
      </c>
    </row>
    <row r="772" spans="1:21">
      <c r="A772" s="74">
        <v>37280</v>
      </c>
      <c r="B772" s="75">
        <v>0</v>
      </c>
      <c r="C772" s="76">
        <v>2.5575906245978502E-3</v>
      </c>
      <c r="D772" s="77">
        <f t="shared" si="131"/>
        <v>1.4964144921090479</v>
      </c>
      <c r="E772" s="35">
        <f t="shared" si="132"/>
        <v>14928.289842180957</v>
      </c>
      <c r="F772" s="117"/>
      <c r="G772" s="58"/>
      <c r="H772" s="77">
        <f t="shared" si="122"/>
        <v>0</v>
      </c>
      <c r="I772" s="58"/>
      <c r="J772" s="35">
        <f t="shared" si="123"/>
        <v>0</v>
      </c>
      <c r="K772" s="58"/>
      <c r="L772" s="83">
        <f t="shared" si="124"/>
        <v>51.151812491957003</v>
      </c>
      <c r="M772" s="65"/>
      <c r="N772" s="35">
        <f t="shared" si="125"/>
        <v>0</v>
      </c>
      <c r="O772" s="35">
        <f t="shared" si="126"/>
        <v>0</v>
      </c>
      <c r="P772" s="35">
        <f t="shared" si="127"/>
        <v>0</v>
      </c>
      <c r="Q772" s="58"/>
      <c r="R772" s="35">
        <f t="shared" si="128"/>
        <v>-51.151812491957003</v>
      </c>
      <c r="S772" s="66"/>
      <c r="T772" s="89">
        <f t="shared" si="129"/>
        <v>9.6414492109047956E-2</v>
      </c>
      <c r="U772" s="90">
        <f t="shared" si="130"/>
        <v>1.3964144921090478</v>
      </c>
    </row>
    <row r="773" spans="1:21">
      <c r="A773" s="74">
        <v>37281</v>
      </c>
      <c r="B773" s="75">
        <v>1.6256E-2</v>
      </c>
      <c r="C773" s="76">
        <v>2.1273190795964483E-3</v>
      </c>
      <c r="D773" s="77">
        <f t="shared" si="131"/>
        <v>1.4938569014844498</v>
      </c>
      <c r="E773" s="35">
        <f t="shared" si="132"/>
        <v>14877.138029689</v>
      </c>
      <c r="F773" s="117"/>
      <c r="G773" s="58"/>
      <c r="H773" s="77">
        <f t="shared" si="122"/>
        <v>325.12</v>
      </c>
      <c r="I773" s="58"/>
      <c r="J773" s="35">
        <f t="shared" si="123"/>
        <v>585.21599999999989</v>
      </c>
      <c r="K773" s="58"/>
      <c r="L773" s="83">
        <f t="shared" si="124"/>
        <v>42.546381591928963</v>
      </c>
      <c r="M773" s="65"/>
      <c r="N773" s="35">
        <f t="shared" si="125"/>
        <v>0</v>
      </c>
      <c r="O773" s="35">
        <f t="shared" si="126"/>
        <v>0</v>
      </c>
      <c r="P773" s="35">
        <f t="shared" si="127"/>
        <v>0</v>
      </c>
      <c r="Q773" s="58"/>
      <c r="R773" s="35">
        <f t="shared" si="128"/>
        <v>867.78961840807096</v>
      </c>
      <c r="S773" s="66"/>
      <c r="T773" s="89">
        <f t="shared" si="129"/>
        <v>9.3856901484449917E-2</v>
      </c>
      <c r="U773" s="90">
        <f t="shared" si="130"/>
        <v>1.3938569014844497</v>
      </c>
    </row>
    <row r="774" spans="1:21">
      <c r="A774" s="74">
        <v>37282</v>
      </c>
      <c r="B774" s="75">
        <v>2.5399999999999999E-4</v>
      </c>
      <c r="C774" s="76">
        <v>7.326825169781129E-4</v>
      </c>
      <c r="D774" s="77">
        <f t="shared" si="131"/>
        <v>1.5372463824048537</v>
      </c>
      <c r="E774" s="35">
        <f t="shared" si="132"/>
        <v>15744.927648097071</v>
      </c>
      <c r="F774" s="117"/>
      <c r="G774" s="58"/>
      <c r="H774" s="77">
        <f t="shared" si="122"/>
        <v>5.08</v>
      </c>
      <c r="I774" s="58"/>
      <c r="J774" s="35">
        <f t="shared" si="123"/>
        <v>9.1439999999999984</v>
      </c>
      <c r="K774" s="58"/>
      <c r="L774" s="83">
        <f t="shared" si="124"/>
        <v>14.653650339562258</v>
      </c>
      <c r="M774" s="65"/>
      <c r="N774" s="35">
        <f t="shared" si="125"/>
        <v>1100.3969603195426</v>
      </c>
      <c r="O774" s="35">
        <f t="shared" si="126"/>
        <v>744.92764809707342</v>
      </c>
      <c r="P774" s="35">
        <f t="shared" si="127"/>
        <v>744.92764809707342</v>
      </c>
      <c r="Q774" s="58"/>
      <c r="R774" s="35">
        <f t="shared" si="128"/>
        <v>-745.35729843663569</v>
      </c>
      <c r="S774" s="66"/>
      <c r="T774" s="89">
        <f t="shared" si="129"/>
        <v>0.13724638240485376</v>
      </c>
      <c r="U774" s="90">
        <f t="shared" si="130"/>
        <v>1.4372463824048536</v>
      </c>
    </row>
    <row r="775" spans="1:21">
      <c r="A775" s="74">
        <v>37283</v>
      </c>
      <c r="B775" s="75">
        <v>0</v>
      </c>
      <c r="C775" s="76">
        <v>1.6030469387480501E-3</v>
      </c>
      <c r="D775" s="77">
        <f t="shared" si="131"/>
        <v>1.4999785174830216</v>
      </c>
      <c r="E775" s="35">
        <f t="shared" si="132"/>
        <v>14999.570349660435</v>
      </c>
      <c r="F775" s="117"/>
      <c r="G775" s="58"/>
      <c r="H775" s="77">
        <f t="shared" si="122"/>
        <v>0</v>
      </c>
      <c r="I775" s="58"/>
      <c r="J775" s="35">
        <f t="shared" si="123"/>
        <v>0</v>
      </c>
      <c r="K775" s="58"/>
      <c r="L775" s="83">
        <f t="shared" si="124"/>
        <v>32.060938774961002</v>
      </c>
      <c r="M775" s="65"/>
      <c r="N775" s="35">
        <f t="shared" si="125"/>
        <v>0</v>
      </c>
      <c r="O775" s="35">
        <f t="shared" si="126"/>
        <v>0</v>
      </c>
      <c r="P775" s="35">
        <f t="shared" si="127"/>
        <v>0</v>
      </c>
      <c r="Q775" s="58"/>
      <c r="R775" s="35">
        <f t="shared" si="128"/>
        <v>-32.060938774961002</v>
      </c>
      <c r="S775" s="66"/>
      <c r="T775" s="89">
        <f t="shared" si="129"/>
        <v>9.9978517483021667E-2</v>
      </c>
      <c r="U775" s="90">
        <f t="shared" si="130"/>
        <v>1.3999785174830215</v>
      </c>
    </row>
    <row r="776" spans="1:21">
      <c r="A776" s="74">
        <v>37284</v>
      </c>
      <c r="B776" s="75">
        <v>2.2352E-2</v>
      </c>
      <c r="C776" s="76">
        <v>2.4469059829777453E-3</v>
      </c>
      <c r="D776" s="77">
        <f t="shared" si="131"/>
        <v>1.4983754705442738</v>
      </c>
      <c r="E776" s="35">
        <f t="shared" si="132"/>
        <v>14967.509410885474</v>
      </c>
      <c r="F776" s="117"/>
      <c r="G776" s="58"/>
      <c r="H776" s="77">
        <f t="shared" si="122"/>
        <v>447.04</v>
      </c>
      <c r="I776" s="58"/>
      <c r="J776" s="35">
        <f t="shared" si="123"/>
        <v>804.67200000000003</v>
      </c>
      <c r="K776" s="58"/>
      <c r="L776" s="83">
        <f t="shared" si="124"/>
        <v>48.938119659554907</v>
      </c>
      <c r="M776" s="65"/>
      <c r="N776" s="35">
        <f t="shared" si="125"/>
        <v>0</v>
      </c>
      <c r="O776" s="35">
        <f t="shared" si="126"/>
        <v>0</v>
      </c>
      <c r="P776" s="35">
        <f t="shared" si="127"/>
        <v>0</v>
      </c>
      <c r="Q776" s="58"/>
      <c r="R776" s="35">
        <f t="shared" si="128"/>
        <v>1202.773880340445</v>
      </c>
      <c r="S776" s="66"/>
      <c r="T776" s="89">
        <f t="shared" si="129"/>
        <v>9.8375470544273869E-2</v>
      </c>
      <c r="U776" s="90">
        <f t="shared" si="130"/>
        <v>1.3983754705442737</v>
      </c>
    </row>
    <row r="777" spans="1:21">
      <c r="A777" s="74">
        <v>37285</v>
      </c>
      <c r="B777" s="75">
        <v>2.5399999999999999E-4</v>
      </c>
      <c r="C777" s="76">
        <v>2.3565176293215066E-3</v>
      </c>
      <c r="D777" s="77">
        <f t="shared" si="131"/>
        <v>1.5585141645612959</v>
      </c>
      <c r="E777" s="35">
        <f t="shared" si="132"/>
        <v>16170.283291225918</v>
      </c>
      <c r="F777" s="117"/>
      <c r="G777" s="58"/>
      <c r="H777" s="77">
        <f t="shared" si="122"/>
        <v>5.08</v>
      </c>
      <c r="I777" s="58"/>
      <c r="J777" s="35">
        <f t="shared" si="123"/>
        <v>9.1439999999999984</v>
      </c>
      <c r="K777" s="58"/>
      <c r="L777" s="83">
        <f t="shared" si="124"/>
        <v>47.130352586430135</v>
      </c>
      <c r="M777" s="65"/>
      <c r="N777" s="35">
        <f t="shared" si="125"/>
        <v>2166.779651683059</v>
      </c>
      <c r="O777" s="35">
        <f t="shared" si="126"/>
        <v>1170.2832912259175</v>
      </c>
      <c r="P777" s="35">
        <f t="shared" si="127"/>
        <v>1170.2832912259175</v>
      </c>
      <c r="Q777" s="58"/>
      <c r="R777" s="35">
        <f t="shared" si="128"/>
        <v>-1203.1896438123476</v>
      </c>
      <c r="S777" s="66"/>
      <c r="T777" s="89">
        <f t="shared" si="129"/>
        <v>0.15851416456129597</v>
      </c>
      <c r="U777" s="90">
        <f t="shared" si="130"/>
        <v>1.4585141645612958</v>
      </c>
    </row>
    <row r="778" spans="1:21">
      <c r="A778" s="74">
        <v>37286</v>
      </c>
      <c r="B778" s="75">
        <v>0</v>
      </c>
      <c r="C778" s="76">
        <v>2.4040135745103681E-3</v>
      </c>
      <c r="D778" s="77">
        <f t="shared" si="131"/>
        <v>1.4983546823706786</v>
      </c>
      <c r="E778" s="35">
        <f t="shared" si="132"/>
        <v>14967.093647413571</v>
      </c>
      <c r="F778" s="117"/>
      <c r="G778" s="58"/>
      <c r="H778" s="77">
        <f t="shared" si="122"/>
        <v>0</v>
      </c>
      <c r="I778" s="58"/>
      <c r="J778" s="35">
        <f t="shared" si="123"/>
        <v>0</v>
      </c>
      <c r="K778" s="58"/>
      <c r="L778" s="83">
        <f t="shared" si="124"/>
        <v>48.080271490207359</v>
      </c>
      <c r="M778" s="65"/>
      <c r="N778" s="35">
        <f t="shared" si="125"/>
        <v>0</v>
      </c>
      <c r="O778" s="35">
        <f t="shared" si="126"/>
        <v>0</v>
      </c>
      <c r="P778" s="35">
        <f t="shared" si="127"/>
        <v>0</v>
      </c>
      <c r="Q778" s="58"/>
      <c r="R778" s="35">
        <f t="shared" si="128"/>
        <v>-48.080271490207359</v>
      </c>
      <c r="S778" s="66"/>
      <c r="T778" s="89">
        <f t="shared" si="129"/>
        <v>9.8354682370678681E-2</v>
      </c>
      <c r="U778" s="90">
        <f t="shared" si="130"/>
        <v>1.3983546823706785</v>
      </c>
    </row>
    <row r="779" spans="1:21">
      <c r="A779" s="74">
        <v>37287</v>
      </c>
      <c r="B779" s="75">
        <v>0</v>
      </c>
      <c r="C779" s="76">
        <v>2.4346342563555546E-3</v>
      </c>
      <c r="D779" s="77">
        <f t="shared" si="131"/>
        <v>1.4959506687961683</v>
      </c>
      <c r="E779" s="35">
        <f t="shared" si="132"/>
        <v>14919.013375923363</v>
      </c>
      <c r="F779" s="117"/>
      <c r="G779" s="58"/>
      <c r="H779" s="77">
        <f t="shared" si="122"/>
        <v>0</v>
      </c>
      <c r="I779" s="58"/>
      <c r="J779" s="35">
        <f t="shared" si="123"/>
        <v>0</v>
      </c>
      <c r="K779" s="58"/>
      <c r="L779" s="83">
        <f t="shared" si="124"/>
        <v>48.692685127111091</v>
      </c>
      <c r="M779" s="65"/>
      <c r="N779" s="35">
        <f t="shared" si="125"/>
        <v>0</v>
      </c>
      <c r="O779" s="35">
        <f t="shared" si="126"/>
        <v>0</v>
      </c>
      <c r="P779" s="35">
        <f t="shared" si="127"/>
        <v>0</v>
      </c>
      <c r="Q779" s="58"/>
      <c r="R779" s="35">
        <f t="shared" si="128"/>
        <v>-48.692685127111091</v>
      </c>
      <c r="S779" s="66"/>
      <c r="T779" s="89">
        <f t="shared" si="129"/>
        <v>9.5950668796168426E-2</v>
      </c>
      <c r="U779" s="90">
        <f t="shared" si="130"/>
        <v>1.3959506687961682</v>
      </c>
    </row>
    <row r="780" spans="1:21">
      <c r="A780" s="74">
        <v>37288</v>
      </c>
      <c r="B780" s="75">
        <v>0</v>
      </c>
      <c r="C780" s="76">
        <v>2.8906445154890338E-3</v>
      </c>
      <c r="D780" s="77">
        <f t="shared" si="131"/>
        <v>1.4935160345398126</v>
      </c>
      <c r="E780" s="35">
        <f t="shared" si="132"/>
        <v>14870.320690796252</v>
      </c>
      <c r="F780" s="117"/>
      <c r="G780" s="58"/>
      <c r="H780" s="77">
        <f t="shared" si="122"/>
        <v>0</v>
      </c>
      <c r="I780" s="58"/>
      <c r="J780" s="35">
        <f t="shared" si="123"/>
        <v>0</v>
      </c>
      <c r="K780" s="58"/>
      <c r="L780" s="83">
        <f t="shared" si="124"/>
        <v>57.812890309780677</v>
      </c>
      <c r="M780" s="65"/>
      <c r="N780" s="35">
        <f t="shared" si="125"/>
        <v>0</v>
      </c>
      <c r="O780" s="35">
        <f t="shared" si="126"/>
        <v>0</v>
      </c>
      <c r="P780" s="35">
        <f t="shared" si="127"/>
        <v>0</v>
      </c>
      <c r="Q780" s="58"/>
      <c r="R780" s="35">
        <f t="shared" si="128"/>
        <v>-57.812890309780677</v>
      </c>
      <c r="S780" s="66"/>
      <c r="T780" s="89">
        <f t="shared" si="129"/>
        <v>9.351603453981272E-2</v>
      </c>
      <c r="U780" s="90">
        <f t="shared" si="130"/>
        <v>1.3935160345398125</v>
      </c>
    </row>
    <row r="781" spans="1:21">
      <c r="A781" s="74">
        <v>37289</v>
      </c>
      <c r="B781" s="75">
        <v>0</v>
      </c>
      <c r="C781" s="76">
        <v>2.8152740812192978E-3</v>
      </c>
      <c r="D781" s="77">
        <f t="shared" si="131"/>
        <v>1.4906253900243236</v>
      </c>
      <c r="E781" s="35">
        <f t="shared" si="132"/>
        <v>14812.507800486472</v>
      </c>
      <c r="F781" s="117"/>
      <c r="G781" s="58"/>
      <c r="H781" s="77">
        <f t="shared" si="122"/>
        <v>0</v>
      </c>
      <c r="I781" s="58"/>
      <c r="J781" s="35">
        <f t="shared" si="123"/>
        <v>0</v>
      </c>
      <c r="K781" s="58"/>
      <c r="L781" s="83">
        <f t="shared" si="124"/>
        <v>56.305481624385955</v>
      </c>
      <c r="M781" s="65"/>
      <c r="N781" s="35">
        <f t="shared" si="125"/>
        <v>0</v>
      </c>
      <c r="O781" s="35">
        <f t="shared" si="126"/>
        <v>0</v>
      </c>
      <c r="P781" s="35">
        <f t="shared" si="127"/>
        <v>0</v>
      </c>
      <c r="Q781" s="58"/>
      <c r="R781" s="35">
        <f t="shared" si="128"/>
        <v>-56.305481624385955</v>
      </c>
      <c r="S781" s="66"/>
      <c r="T781" s="89">
        <f t="shared" si="129"/>
        <v>9.0625390024323682E-2</v>
      </c>
      <c r="U781" s="90">
        <f t="shared" si="130"/>
        <v>1.3906253900243235</v>
      </c>
    </row>
    <row r="782" spans="1:21">
      <c r="A782" s="74">
        <v>37290</v>
      </c>
      <c r="B782" s="75">
        <v>0</v>
      </c>
      <c r="C782" s="76">
        <v>2.6320734256624827E-3</v>
      </c>
      <c r="D782" s="77">
        <f t="shared" si="131"/>
        <v>1.4878101159431043</v>
      </c>
      <c r="E782" s="35">
        <f t="shared" si="132"/>
        <v>14756.202318862086</v>
      </c>
      <c r="F782" s="117"/>
      <c r="G782" s="58"/>
      <c r="H782" s="77">
        <f t="shared" si="122"/>
        <v>0</v>
      </c>
      <c r="I782" s="58"/>
      <c r="J782" s="35">
        <f t="shared" si="123"/>
        <v>0</v>
      </c>
      <c r="K782" s="58"/>
      <c r="L782" s="83">
        <f t="shared" si="124"/>
        <v>52.641468513249656</v>
      </c>
      <c r="M782" s="65"/>
      <c r="N782" s="35">
        <f t="shared" si="125"/>
        <v>0</v>
      </c>
      <c r="O782" s="35">
        <f t="shared" si="126"/>
        <v>0</v>
      </c>
      <c r="P782" s="35">
        <f t="shared" si="127"/>
        <v>0</v>
      </c>
      <c r="Q782" s="58"/>
      <c r="R782" s="35">
        <f t="shared" si="128"/>
        <v>-52.641468513249656</v>
      </c>
      <c r="S782" s="66"/>
      <c r="T782" s="89">
        <f t="shared" si="129"/>
        <v>8.7810115943104394E-2</v>
      </c>
      <c r="U782" s="90">
        <f t="shared" si="130"/>
        <v>1.3878101159431042</v>
      </c>
    </row>
    <row r="783" spans="1:21">
      <c r="A783" s="74">
        <v>37291</v>
      </c>
      <c r="B783" s="75">
        <v>0</v>
      </c>
      <c r="C783" s="76">
        <v>2.4513267636724163E-3</v>
      </c>
      <c r="D783" s="77">
        <f t="shared" si="131"/>
        <v>1.4851780425174419</v>
      </c>
      <c r="E783" s="35">
        <f t="shared" si="132"/>
        <v>14703.560850348837</v>
      </c>
      <c r="F783" s="117"/>
      <c r="G783" s="58"/>
      <c r="H783" s="77">
        <f t="shared" si="122"/>
        <v>0</v>
      </c>
      <c r="I783" s="58"/>
      <c r="J783" s="35">
        <f t="shared" si="123"/>
        <v>0</v>
      </c>
      <c r="K783" s="58"/>
      <c r="L783" s="83">
        <f t="shared" si="124"/>
        <v>49.026535273448324</v>
      </c>
      <c r="M783" s="65"/>
      <c r="N783" s="35">
        <f t="shared" si="125"/>
        <v>0</v>
      </c>
      <c r="O783" s="35">
        <f t="shared" si="126"/>
        <v>0</v>
      </c>
      <c r="P783" s="35">
        <f t="shared" si="127"/>
        <v>0</v>
      </c>
      <c r="Q783" s="58"/>
      <c r="R783" s="35">
        <f t="shared" si="128"/>
        <v>-49.026535273448324</v>
      </c>
      <c r="S783" s="66"/>
      <c r="T783" s="89">
        <f t="shared" si="129"/>
        <v>8.5178042517441988E-2</v>
      </c>
      <c r="U783" s="90">
        <f t="shared" si="130"/>
        <v>1.3851780425174418</v>
      </c>
    </row>
    <row r="784" spans="1:21">
      <c r="A784" s="74">
        <v>37292</v>
      </c>
      <c r="B784" s="75">
        <v>0</v>
      </c>
      <c r="C784" s="76">
        <v>1.7564746678704357E-3</v>
      </c>
      <c r="D784" s="77">
        <f t="shared" si="131"/>
        <v>1.4827267157537696</v>
      </c>
      <c r="E784" s="35">
        <f t="shared" si="132"/>
        <v>14654.534315075389</v>
      </c>
      <c r="F784" s="117"/>
      <c r="G784" s="58"/>
      <c r="H784" s="77">
        <f t="shared" si="122"/>
        <v>0</v>
      </c>
      <c r="I784" s="58"/>
      <c r="J784" s="35">
        <f t="shared" si="123"/>
        <v>0</v>
      </c>
      <c r="K784" s="58"/>
      <c r="L784" s="83">
        <f t="shared" si="124"/>
        <v>35.129493357408712</v>
      </c>
      <c r="M784" s="65"/>
      <c r="N784" s="35">
        <f t="shared" si="125"/>
        <v>0</v>
      </c>
      <c r="O784" s="35">
        <f t="shared" si="126"/>
        <v>0</v>
      </c>
      <c r="P784" s="35">
        <f t="shared" si="127"/>
        <v>0</v>
      </c>
      <c r="Q784" s="58"/>
      <c r="R784" s="35">
        <f t="shared" si="128"/>
        <v>-35.129493357408712</v>
      </c>
      <c r="S784" s="66"/>
      <c r="T784" s="89">
        <f t="shared" si="129"/>
        <v>8.2726715753769664E-2</v>
      </c>
      <c r="U784" s="90">
        <f t="shared" si="130"/>
        <v>1.3827267157537695</v>
      </c>
    </row>
    <row r="785" spans="1:21">
      <c r="A785" s="74">
        <v>37293</v>
      </c>
      <c r="B785" s="75">
        <v>0</v>
      </c>
      <c r="C785" s="76">
        <v>3.2688667429525498E-3</v>
      </c>
      <c r="D785" s="77">
        <f t="shared" si="131"/>
        <v>1.4809702410858991</v>
      </c>
      <c r="E785" s="35">
        <f t="shared" si="132"/>
        <v>14619.404821717981</v>
      </c>
      <c r="F785" s="117"/>
      <c r="G785" s="58"/>
      <c r="H785" s="77">
        <f t="shared" si="122"/>
        <v>0</v>
      </c>
      <c r="I785" s="58"/>
      <c r="J785" s="35">
        <f t="shared" si="123"/>
        <v>0</v>
      </c>
      <c r="K785" s="58"/>
      <c r="L785" s="83">
        <f t="shared" si="124"/>
        <v>65.37733485905099</v>
      </c>
      <c r="M785" s="65"/>
      <c r="N785" s="35">
        <f t="shared" si="125"/>
        <v>0</v>
      </c>
      <c r="O785" s="35">
        <f t="shared" si="126"/>
        <v>0</v>
      </c>
      <c r="P785" s="35">
        <f t="shared" si="127"/>
        <v>0</v>
      </c>
      <c r="Q785" s="58"/>
      <c r="R785" s="35">
        <f t="shared" si="128"/>
        <v>-65.37733485905099</v>
      </c>
      <c r="S785" s="66"/>
      <c r="T785" s="89">
        <f t="shared" si="129"/>
        <v>8.0970241085899231E-2</v>
      </c>
      <c r="U785" s="90">
        <f t="shared" si="130"/>
        <v>1.3809702410858991</v>
      </c>
    </row>
    <row r="786" spans="1:21">
      <c r="A786" s="74">
        <v>37294</v>
      </c>
      <c r="B786" s="75">
        <v>7.6199999999999992E-3</v>
      </c>
      <c r="C786" s="76">
        <v>3.1198145707207153E-3</v>
      </c>
      <c r="D786" s="77">
        <f t="shared" si="131"/>
        <v>1.4777013743429466</v>
      </c>
      <c r="E786" s="35">
        <f t="shared" si="132"/>
        <v>14554.027486858929</v>
      </c>
      <c r="F786" s="117"/>
      <c r="G786" s="58"/>
      <c r="H786" s="77">
        <f t="shared" ref="H786:H849" si="133">B786*($D$12+$D$11)*10000</f>
        <v>152.39999999999998</v>
      </c>
      <c r="I786" s="58"/>
      <c r="J786" s="35">
        <f t="shared" ref="J786:J849" si="134">B786*$K$14*$D$10*10000</f>
        <v>274.31999999999994</v>
      </c>
      <c r="K786" s="58"/>
      <c r="L786" s="83">
        <f t="shared" ref="L786:L849" si="135">C786*($D$12+$D$11)*10000</f>
        <v>62.396291414414307</v>
      </c>
      <c r="M786" s="65"/>
      <c r="N786" s="35">
        <f t="shared" ref="N786:N849" si="136">IF(D786&lt;$N$10,0,(2/3*$N$12*SQRT(2*$N$13)*$N$11*(D786-$N$10)^(3/2))*24*60*60)</f>
        <v>0</v>
      </c>
      <c r="O786" s="35">
        <f t="shared" ref="O786:O849" si="137">IF(D786&lt;$N$10,0,(D786-$N$10)*10000*($D$12+$D$11))</f>
        <v>0</v>
      </c>
      <c r="P786" s="35">
        <f t="shared" ref="P786:P849" si="138">IF(N786&gt;O786,O786,N786)</f>
        <v>0</v>
      </c>
      <c r="Q786" s="58"/>
      <c r="R786" s="35">
        <f t="shared" ref="R786:R849" si="139">H786+J786-L786-P786</f>
        <v>364.32370858558562</v>
      </c>
      <c r="S786" s="66"/>
      <c r="T786" s="89">
        <f t="shared" ref="T786:T849" si="140">D786-$D$14</f>
        <v>7.7701374342946661E-2</v>
      </c>
      <c r="U786" s="90">
        <f t="shared" ref="U786:U849" si="141">IF(D786&lt;$D$13,0,D786-$D$13)</f>
        <v>1.3777013743429465</v>
      </c>
    </row>
    <row r="787" spans="1:21">
      <c r="A787" s="74">
        <v>37295</v>
      </c>
      <c r="B787" s="75">
        <v>0</v>
      </c>
      <c r="C787" s="76">
        <v>2.4365156151504742E-3</v>
      </c>
      <c r="D787" s="77">
        <f t="shared" ref="D787:D850" si="142">IF(E787&lt;$D$11*10000*($D$14-$D$13),(E787+$D$13*$D$11*10000)/($D$11*10000),(E787+$D$13*$D$11*10000+$D$14*$D$12*10000)/($D$11*10000+$D$12*10000))</f>
        <v>1.4959175597722256</v>
      </c>
      <c r="E787" s="35">
        <f t="shared" ref="E787:E850" si="143">E786+R786</f>
        <v>14918.351195444515</v>
      </c>
      <c r="F787" s="117"/>
      <c r="G787" s="58"/>
      <c r="H787" s="77">
        <f t="shared" si="133"/>
        <v>0</v>
      </c>
      <c r="I787" s="58"/>
      <c r="J787" s="35">
        <f t="shared" si="134"/>
        <v>0</v>
      </c>
      <c r="K787" s="58"/>
      <c r="L787" s="83">
        <f t="shared" si="135"/>
        <v>48.730312303009484</v>
      </c>
      <c r="M787" s="65"/>
      <c r="N787" s="35">
        <f t="shared" si="136"/>
        <v>0</v>
      </c>
      <c r="O787" s="35">
        <f t="shared" si="137"/>
        <v>0</v>
      </c>
      <c r="P787" s="35">
        <f t="shared" si="138"/>
        <v>0</v>
      </c>
      <c r="Q787" s="58"/>
      <c r="R787" s="35">
        <f t="shared" si="139"/>
        <v>-48.730312303009484</v>
      </c>
      <c r="S787" s="66"/>
      <c r="T787" s="89">
        <f t="shared" si="140"/>
        <v>9.5917559772225713E-2</v>
      </c>
      <c r="U787" s="90">
        <f t="shared" si="141"/>
        <v>1.3959175597722255</v>
      </c>
    </row>
    <row r="788" spans="1:21">
      <c r="A788" s="74">
        <v>37296</v>
      </c>
      <c r="B788" s="75">
        <v>0</v>
      </c>
      <c r="C788" s="76">
        <v>3.3579662266519429E-3</v>
      </c>
      <c r="D788" s="77">
        <f t="shared" si="142"/>
        <v>1.4934810441570754</v>
      </c>
      <c r="E788" s="35">
        <f t="shared" si="143"/>
        <v>14869.620883141506</v>
      </c>
      <c r="F788" s="117"/>
      <c r="G788" s="58"/>
      <c r="H788" s="77">
        <f t="shared" si="133"/>
        <v>0</v>
      </c>
      <c r="I788" s="58"/>
      <c r="J788" s="35">
        <f t="shared" si="134"/>
        <v>0</v>
      </c>
      <c r="K788" s="58"/>
      <c r="L788" s="83">
        <f t="shared" si="135"/>
        <v>67.159324533038856</v>
      </c>
      <c r="M788" s="65"/>
      <c r="N788" s="35">
        <f t="shared" si="136"/>
        <v>0</v>
      </c>
      <c r="O788" s="35">
        <f t="shared" si="137"/>
        <v>0</v>
      </c>
      <c r="P788" s="35">
        <f t="shared" si="138"/>
        <v>0</v>
      </c>
      <c r="Q788" s="58"/>
      <c r="R788" s="35">
        <f t="shared" si="139"/>
        <v>-67.159324533038856</v>
      </c>
      <c r="S788" s="66"/>
      <c r="T788" s="89">
        <f t="shared" si="140"/>
        <v>9.3481044157075477E-2</v>
      </c>
      <c r="U788" s="90">
        <f t="shared" si="141"/>
        <v>1.3934810441570753</v>
      </c>
    </row>
    <row r="789" spans="1:21">
      <c r="A789" s="74">
        <v>37297</v>
      </c>
      <c r="B789" s="75">
        <v>0</v>
      </c>
      <c r="C789" s="76">
        <v>2.2396954730872177E-3</v>
      </c>
      <c r="D789" s="77">
        <f t="shared" si="142"/>
        <v>1.4901230779304235</v>
      </c>
      <c r="E789" s="35">
        <f t="shared" si="143"/>
        <v>14802.461558608467</v>
      </c>
      <c r="F789" s="117"/>
      <c r="G789" s="58"/>
      <c r="H789" s="77">
        <f t="shared" si="133"/>
        <v>0</v>
      </c>
      <c r="I789" s="58"/>
      <c r="J789" s="35">
        <f t="shared" si="134"/>
        <v>0</v>
      </c>
      <c r="K789" s="58"/>
      <c r="L789" s="83">
        <f t="shared" si="135"/>
        <v>44.793909461744356</v>
      </c>
      <c r="M789" s="65"/>
      <c r="N789" s="35">
        <f t="shared" si="136"/>
        <v>0</v>
      </c>
      <c r="O789" s="35">
        <f t="shared" si="137"/>
        <v>0</v>
      </c>
      <c r="P789" s="35">
        <f t="shared" si="138"/>
        <v>0</v>
      </c>
      <c r="Q789" s="58"/>
      <c r="R789" s="35">
        <f t="shared" si="139"/>
        <v>-44.793909461744356</v>
      </c>
      <c r="S789" s="66"/>
      <c r="T789" s="89">
        <f t="shared" si="140"/>
        <v>9.0123077930423623E-2</v>
      </c>
      <c r="U789" s="90">
        <f t="shared" si="141"/>
        <v>1.3901230779304234</v>
      </c>
    </row>
    <row r="790" spans="1:21">
      <c r="A790" s="74">
        <v>37298</v>
      </c>
      <c r="B790" s="75">
        <v>0</v>
      </c>
      <c r="C790" s="76">
        <v>2.9096981407686941E-3</v>
      </c>
      <c r="D790" s="77">
        <f t="shared" si="142"/>
        <v>1.4878833824573361</v>
      </c>
      <c r="E790" s="35">
        <f t="shared" si="143"/>
        <v>14757.667649146722</v>
      </c>
      <c r="F790" s="117"/>
      <c r="G790" s="58"/>
      <c r="H790" s="77">
        <f t="shared" si="133"/>
        <v>0</v>
      </c>
      <c r="I790" s="58"/>
      <c r="J790" s="35">
        <f t="shared" si="134"/>
        <v>0</v>
      </c>
      <c r="K790" s="58"/>
      <c r="L790" s="83">
        <f t="shared" si="135"/>
        <v>58.193962815373879</v>
      </c>
      <c r="M790" s="65"/>
      <c r="N790" s="35">
        <f t="shared" si="136"/>
        <v>0</v>
      </c>
      <c r="O790" s="35">
        <f t="shared" si="137"/>
        <v>0</v>
      </c>
      <c r="P790" s="35">
        <f t="shared" si="138"/>
        <v>0</v>
      </c>
      <c r="Q790" s="58"/>
      <c r="R790" s="35">
        <f t="shared" si="139"/>
        <v>-58.193962815373879</v>
      </c>
      <c r="S790" s="66"/>
      <c r="T790" s="89">
        <f t="shared" si="140"/>
        <v>8.7883382457336179E-2</v>
      </c>
      <c r="U790" s="90">
        <f t="shared" si="141"/>
        <v>1.387883382457336</v>
      </c>
    </row>
    <row r="791" spans="1:21">
      <c r="A791" s="74">
        <v>37299</v>
      </c>
      <c r="B791" s="75">
        <v>0</v>
      </c>
      <c r="C791" s="76">
        <v>2.852956714980081E-3</v>
      </c>
      <c r="D791" s="77">
        <f t="shared" si="142"/>
        <v>1.4849736843165675</v>
      </c>
      <c r="E791" s="35">
        <f t="shared" si="143"/>
        <v>14699.473686331348</v>
      </c>
      <c r="F791" s="117"/>
      <c r="G791" s="58"/>
      <c r="H791" s="77">
        <f t="shared" si="133"/>
        <v>0</v>
      </c>
      <c r="I791" s="58"/>
      <c r="J791" s="35">
        <f t="shared" si="134"/>
        <v>0</v>
      </c>
      <c r="K791" s="58"/>
      <c r="L791" s="83">
        <f t="shared" si="135"/>
        <v>57.059134299601624</v>
      </c>
      <c r="M791" s="65"/>
      <c r="N791" s="35">
        <f t="shared" si="136"/>
        <v>0</v>
      </c>
      <c r="O791" s="35">
        <f t="shared" si="137"/>
        <v>0</v>
      </c>
      <c r="P791" s="35">
        <f t="shared" si="138"/>
        <v>0</v>
      </c>
      <c r="Q791" s="58"/>
      <c r="R791" s="35">
        <f t="shared" si="139"/>
        <v>-57.059134299601624</v>
      </c>
      <c r="S791" s="66"/>
      <c r="T791" s="89">
        <f t="shared" si="140"/>
        <v>8.4973684316567599E-2</v>
      </c>
      <c r="U791" s="90">
        <f t="shared" si="141"/>
        <v>1.3849736843165674</v>
      </c>
    </row>
    <row r="792" spans="1:21">
      <c r="A792" s="74">
        <v>37300</v>
      </c>
      <c r="B792" s="75">
        <v>5.0799999999999999E-4</v>
      </c>
      <c r="C792" s="76">
        <v>1.9562377131285219E-3</v>
      </c>
      <c r="D792" s="77">
        <f t="shared" si="142"/>
        <v>1.4821207276015873</v>
      </c>
      <c r="E792" s="35">
        <f t="shared" si="143"/>
        <v>14642.414552031747</v>
      </c>
      <c r="F792" s="117"/>
      <c r="G792" s="58"/>
      <c r="H792" s="77">
        <f t="shared" si="133"/>
        <v>10.16</v>
      </c>
      <c r="I792" s="58"/>
      <c r="J792" s="35">
        <f t="shared" si="134"/>
        <v>18.287999999999997</v>
      </c>
      <c r="K792" s="58"/>
      <c r="L792" s="83">
        <f t="shared" si="135"/>
        <v>39.124754262570441</v>
      </c>
      <c r="M792" s="65"/>
      <c r="N792" s="35">
        <f t="shared" si="136"/>
        <v>0</v>
      </c>
      <c r="O792" s="35">
        <f t="shared" si="137"/>
        <v>0</v>
      </c>
      <c r="P792" s="35">
        <f t="shared" si="138"/>
        <v>0</v>
      </c>
      <c r="Q792" s="58"/>
      <c r="R792" s="35">
        <f t="shared" si="139"/>
        <v>-10.676754262570444</v>
      </c>
      <c r="S792" s="66"/>
      <c r="T792" s="89">
        <f t="shared" si="140"/>
        <v>8.2120727601587395E-2</v>
      </c>
      <c r="U792" s="90">
        <f t="shared" si="141"/>
        <v>1.3821207276015872</v>
      </c>
    </row>
    <row r="793" spans="1:21">
      <c r="A793" s="74">
        <v>37301</v>
      </c>
      <c r="B793" s="75">
        <v>0</v>
      </c>
      <c r="C793" s="76">
        <v>2.4842007587248275E-3</v>
      </c>
      <c r="D793" s="77">
        <f t="shared" si="142"/>
        <v>1.4815868898884588</v>
      </c>
      <c r="E793" s="35">
        <f t="shared" si="143"/>
        <v>14631.737797769176</v>
      </c>
      <c r="F793" s="117"/>
      <c r="G793" s="58"/>
      <c r="H793" s="77">
        <f t="shared" si="133"/>
        <v>0</v>
      </c>
      <c r="I793" s="58"/>
      <c r="J793" s="35">
        <f t="shared" si="134"/>
        <v>0</v>
      </c>
      <c r="K793" s="58"/>
      <c r="L793" s="83">
        <f t="shared" si="135"/>
        <v>49.684015174496551</v>
      </c>
      <c r="M793" s="65"/>
      <c r="N793" s="35">
        <f t="shared" si="136"/>
        <v>0</v>
      </c>
      <c r="O793" s="35">
        <f t="shared" si="137"/>
        <v>0</v>
      </c>
      <c r="P793" s="35">
        <f t="shared" si="138"/>
        <v>0</v>
      </c>
      <c r="Q793" s="58"/>
      <c r="R793" s="35">
        <f t="shared" si="139"/>
        <v>-49.684015174496551</v>
      </c>
      <c r="S793" s="66"/>
      <c r="T793" s="89">
        <f t="shared" si="140"/>
        <v>8.1586889888458858E-2</v>
      </c>
      <c r="U793" s="90">
        <f t="shared" si="141"/>
        <v>1.3815868898884587</v>
      </c>
    </row>
    <row r="794" spans="1:21">
      <c r="A794" s="74">
        <v>37302</v>
      </c>
      <c r="B794" s="75">
        <v>0</v>
      </c>
      <c r="C794" s="76">
        <v>3.0841669328021074E-3</v>
      </c>
      <c r="D794" s="77">
        <f t="shared" si="142"/>
        <v>1.4791026891297341</v>
      </c>
      <c r="E794" s="35">
        <f t="shared" si="143"/>
        <v>14582.053782594679</v>
      </c>
      <c r="F794" s="117"/>
      <c r="G794" s="58"/>
      <c r="H794" s="77">
        <f t="shared" si="133"/>
        <v>0</v>
      </c>
      <c r="I794" s="58"/>
      <c r="J794" s="35">
        <f t="shared" si="134"/>
        <v>0</v>
      </c>
      <c r="K794" s="58"/>
      <c r="L794" s="83">
        <f t="shared" si="135"/>
        <v>61.683338656042146</v>
      </c>
      <c r="M794" s="65"/>
      <c r="N794" s="35">
        <f t="shared" si="136"/>
        <v>0</v>
      </c>
      <c r="O794" s="35">
        <f t="shared" si="137"/>
        <v>0</v>
      </c>
      <c r="P794" s="35">
        <f t="shared" si="138"/>
        <v>0</v>
      </c>
      <c r="Q794" s="58"/>
      <c r="R794" s="35">
        <f t="shared" si="139"/>
        <v>-61.683338656042146</v>
      </c>
      <c r="S794" s="66"/>
      <c r="T794" s="89">
        <f t="shared" si="140"/>
        <v>7.9102689129734172E-2</v>
      </c>
      <c r="U794" s="90">
        <f t="shared" si="141"/>
        <v>1.379102689129734</v>
      </c>
    </row>
    <row r="795" spans="1:21">
      <c r="A795" s="74">
        <v>37303</v>
      </c>
      <c r="B795" s="75">
        <v>2.5399999999999999E-4</v>
      </c>
      <c r="C795" s="76">
        <v>2.6573553304117346E-3</v>
      </c>
      <c r="D795" s="77">
        <f t="shared" si="142"/>
        <v>1.4760185221969317</v>
      </c>
      <c r="E795" s="35">
        <f t="shared" si="143"/>
        <v>14520.370443938637</v>
      </c>
      <c r="F795" s="117"/>
      <c r="G795" s="58"/>
      <c r="H795" s="77">
        <f t="shared" si="133"/>
        <v>5.08</v>
      </c>
      <c r="I795" s="58"/>
      <c r="J795" s="35">
        <f t="shared" si="134"/>
        <v>9.1439999999999984</v>
      </c>
      <c r="K795" s="58"/>
      <c r="L795" s="83">
        <f t="shared" si="135"/>
        <v>53.147106608234694</v>
      </c>
      <c r="M795" s="65"/>
      <c r="N795" s="35">
        <f t="shared" si="136"/>
        <v>0</v>
      </c>
      <c r="O795" s="35">
        <f t="shared" si="137"/>
        <v>0</v>
      </c>
      <c r="P795" s="35">
        <f t="shared" si="138"/>
        <v>0</v>
      </c>
      <c r="Q795" s="58"/>
      <c r="R795" s="35">
        <f t="shared" si="139"/>
        <v>-38.923106608234697</v>
      </c>
      <c r="S795" s="66"/>
      <c r="T795" s="89">
        <f t="shared" si="140"/>
        <v>7.6018522196931837E-2</v>
      </c>
      <c r="U795" s="90">
        <f t="shared" si="141"/>
        <v>1.3760185221969317</v>
      </c>
    </row>
    <row r="796" spans="1:21">
      <c r="A796" s="74">
        <v>37304</v>
      </c>
      <c r="B796" s="75">
        <v>0</v>
      </c>
      <c r="C796" s="76">
        <v>2.9959360770270625E-3</v>
      </c>
      <c r="D796" s="77">
        <f t="shared" si="142"/>
        <v>1.4740723668665201</v>
      </c>
      <c r="E796" s="35">
        <f t="shared" si="143"/>
        <v>14481.447337330403</v>
      </c>
      <c r="F796" s="117"/>
      <c r="G796" s="58"/>
      <c r="H796" s="77">
        <f t="shared" si="133"/>
        <v>0</v>
      </c>
      <c r="I796" s="58"/>
      <c r="J796" s="35">
        <f t="shared" si="134"/>
        <v>0</v>
      </c>
      <c r="K796" s="58"/>
      <c r="L796" s="83">
        <f t="shared" si="135"/>
        <v>59.918721540541249</v>
      </c>
      <c r="M796" s="65"/>
      <c r="N796" s="35">
        <f t="shared" si="136"/>
        <v>0</v>
      </c>
      <c r="O796" s="35">
        <f t="shared" si="137"/>
        <v>0</v>
      </c>
      <c r="P796" s="35">
        <f t="shared" si="138"/>
        <v>0</v>
      </c>
      <c r="Q796" s="58"/>
      <c r="R796" s="35">
        <f t="shared" si="139"/>
        <v>-59.918721540541249</v>
      </c>
      <c r="S796" s="66"/>
      <c r="T796" s="89">
        <f t="shared" si="140"/>
        <v>7.407236686652019E-2</v>
      </c>
      <c r="U796" s="90">
        <f t="shared" si="141"/>
        <v>1.37407236686652</v>
      </c>
    </row>
    <row r="797" spans="1:21">
      <c r="A797" s="74">
        <v>37305</v>
      </c>
      <c r="B797" s="75">
        <v>0</v>
      </c>
      <c r="C797" s="76">
        <v>2.6270650441647093E-3</v>
      </c>
      <c r="D797" s="77">
        <f t="shared" si="142"/>
        <v>1.471076430789493</v>
      </c>
      <c r="E797" s="35">
        <f t="shared" si="143"/>
        <v>14421.528615789861</v>
      </c>
      <c r="F797" s="117"/>
      <c r="G797" s="58"/>
      <c r="H797" s="77">
        <f t="shared" si="133"/>
        <v>0</v>
      </c>
      <c r="I797" s="58"/>
      <c r="J797" s="35">
        <f t="shared" si="134"/>
        <v>0</v>
      </c>
      <c r="K797" s="58"/>
      <c r="L797" s="83">
        <f t="shared" si="135"/>
        <v>52.541300883294184</v>
      </c>
      <c r="M797" s="65"/>
      <c r="N797" s="35">
        <f t="shared" si="136"/>
        <v>0</v>
      </c>
      <c r="O797" s="35">
        <f t="shared" si="137"/>
        <v>0</v>
      </c>
      <c r="P797" s="35">
        <f t="shared" si="138"/>
        <v>0</v>
      </c>
      <c r="Q797" s="58"/>
      <c r="R797" s="35">
        <f t="shared" si="139"/>
        <v>-52.541300883294184</v>
      </c>
      <c r="S797" s="66"/>
      <c r="T797" s="89">
        <f t="shared" si="140"/>
        <v>7.1076430789493106E-2</v>
      </c>
      <c r="U797" s="90">
        <f t="shared" si="141"/>
        <v>1.3710764307894929</v>
      </c>
    </row>
    <row r="798" spans="1:21">
      <c r="A798" s="74">
        <v>37306</v>
      </c>
      <c r="B798" s="75">
        <v>0</v>
      </c>
      <c r="C798" s="76">
        <v>3.3036690356578247E-3</v>
      </c>
      <c r="D798" s="77">
        <f t="shared" si="142"/>
        <v>1.4684493657453284</v>
      </c>
      <c r="E798" s="35">
        <f t="shared" si="143"/>
        <v>14368.987314906566</v>
      </c>
      <c r="F798" s="117"/>
      <c r="G798" s="58"/>
      <c r="H798" s="77">
        <f t="shared" si="133"/>
        <v>0</v>
      </c>
      <c r="I798" s="58"/>
      <c r="J798" s="35">
        <f t="shared" si="134"/>
        <v>0</v>
      </c>
      <c r="K798" s="58"/>
      <c r="L798" s="83">
        <f t="shared" si="135"/>
        <v>66.073380713156496</v>
      </c>
      <c r="M798" s="65"/>
      <c r="N798" s="35">
        <f t="shared" si="136"/>
        <v>0</v>
      </c>
      <c r="O798" s="35">
        <f t="shared" si="137"/>
        <v>0</v>
      </c>
      <c r="P798" s="35">
        <f t="shared" si="138"/>
        <v>0</v>
      </c>
      <c r="Q798" s="58"/>
      <c r="R798" s="35">
        <f t="shared" si="139"/>
        <v>-66.073380713156496</v>
      </c>
      <c r="S798" s="66"/>
      <c r="T798" s="89">
        <f t="shared" si="140"/>
        <v>6.844936574532845E-2</v>
      </c>
      <c r="U798" s="90">
        <f t="shared" si="141"/>
        <v>1.3684493657453283</v>
      </c>
    </row>
    <row r="799" spans="1:21">
      <c r="A799" s="74">
        <v>37307</v>
      </c>
      <c r="B799" s="75">
        <v>0</v>
      </c>
      <c r="C799" s="76">
        <v>3.3231821645991117E-3</v>
      </c>
      <c r="D799" s="77">
        <f t="shared" si="142"/>
        <v>1.4651456967096705</v>
      </c>
      <c r="E799" s="35">
        <f t="shared" si="143"/>
        <v>14302.91393419341</v>
      </c>
      <c r="F799" s="117"/>
      <c r="G799" s="58"/>
      <c r="H799" s="77">
        <f t="shared" si="133"/>
        <v>0</v>
      </c>
      <c r="I799" s="58"/>
      <c r="J799" s="35">
        <f t="shared" si="134"/>
        <v>0</v>
      </c>
      <c r="K799" s="58"/>
      <c r="L799" s="83">
        <f t="shared" si="135"/>
        <v>66.463643291982237</v>
      </c>
      <c r="M799" s="65"/>
      <c r="N799" s="35">
        <f t="shared" si="136"/>
        <v>0</v>
      </c>
      <c r="O799" s="35">
        <f t="shared" si="137"/>
        <v>0</v>
      </c>
      <c r="P799" s="35">
        <f t="shared" si="138"/>
        <v>0</v>
      </c>
      <c r="Q799" s="58"/>
      <c r="R799" s="35">
        <f t="shared" si="139"/>
        <v>-66.463643291982237</v>
      </c>
      <c r="S799" s="66"/>
      <c r="T799" s="89">
        <f t="shared" si="140"/>
        <v>6.5145696709670631E-2</v>
      </c>
      <c r="U799" s="90">
        <f t="shared" si="141"/>
        <v>1.3651456967096705</v>
      </c>
    </row>
    <row r="800" spans="1:21">
      <c r="A800" s="74">
        <v>37308</v>
      </c>
      <c r="B800" s="75">
        <v>1.016E-3</v>
      </c>
      <c r="C800" s="76">
        <v>2.6630399201862599E-3</v>
      </c>
      <c r="D800" s="77">
        <f t="shared" si="142"/>
        <v>1.4618225145450714</v>
      </c>
      <c r="E800" s="35">
        <f t="shared" si="143"/>
        <v>14236.450290901428</v>
      </c>
      <c r="F800" s="117"/>
      <c r="G800" s="58"/>
      <c r="H800" s="77">
        <f t="shared" si="133"/>
        <v>20.32</v>
      </c>
      <c r="I800" s="58"/>
      <c r="J800" s="35">
        <f t="shared" si="134"/>
        <v>36.575999999999993</v>
      </c>
      <c r="K800" s="58"/>
      <c r="L800" s="83">
        <f t="shared" si="135"/>
        <v>53.260798403725197</v>
      </c>
      <c r="M800" s="65"/>
      <c r="N800" s="35">
        <f t="shared" si="136"/>
        <v>0</v>
      </c>
      <c r="O800" s="35">
        <f t="shared" si="137"/>
        <v>0</v>
      </c>
      <c r="P800" s="35">
        <f t="shared" si="138"/>
        <v>0</v>
      </c>
      <c r="Q800" s="58"/>
      <c r="R800" s="35">
        <f t="shared" si="139"/>
        <v>3.635201596274797</v>
      </c>
      <c r="S800" s="66"/>
      <c r="T800" s="89">
        <f t="shared" si="140"/>
        <v>6.1822514545071483E-2</v>
      </c>
      <c r="U800" s="90">
        <f t="shared" si="141"/>
        <v>1.3618225145450713</v>
      </c>
    </row>
    <row r="801" spans="1:21">
      <c r="A801" s="74">
        <v>37309</v>
      </c>
      <c r="B801" s="75">
        <v>0</v>
      </c>
      <c r="C801" s="76">
        <v>2.0750803620403486E-3</v>
      </c>
      <c r="D801" s="77">
        <f t="shared" si="142"/>
        <v>1.4620042746248851</v>
      </c>
      <c r="E801" s="35">
        <f t="shared" si="143"/>
        <v>14240.085492497703</v>
      </c>
      <c r="F801" s="117"/>
      <c r="G801" s="58"/>
      <c r="H801" s="77">
        <f t="shared" si="133"/>
        <v>0</v>
      </c>
      <c r="I801" s="58"/>
      <c r="J801" s="35">
        <f t="shared" si="134"/>
        <v>0</v>
      </c>
      <c r="K801" s="58"/>
      <c r="L801" s="83">
        <f t="shared" si="135"/>
        <v>41.501607240806976</v>
      </c>
      <c r="M801" s="65"/>
      <c r="N801" s="35">
        <f t="shared" si="136"/>
        <v>0</v>
      </c>
      <c r="O801" s="35">
        <f t="shared" si="137"/>
        <v>0</v>
      </c>
      <c r="P801" s="35">
        <f t="shared" si="138"/>
        <v>0</v>
      </c>
      <c r="Q801" s="58"/>
      <c r="R801" s="35">
        <f t="shared" si="139"/>
        <v>-41.501607240806976</v>
      </c>
      <c r="S801" s="66"/>
      <c r="T801" s="89">
        <f t="shared" si="140"/>
        <v>6.2004274624885225E-2</v>
      </c>
      <c r="U801" s="90">
        <f t="shared" si="141"/>
        <v>1.362004274624885</v>
      </c>
    </row>
    <row r="802" spans="1:21">
      <c r="A802" s="74">
        <v>37310</v>
      </c>
      <c r="B802" s="75">
        <v>1.8541999999999999E-2</v>
      </c>
      <c r="C802" s="76">
        <v>1.6447562809054966E-3</v>
      </c>
      <c r="D802" s="77">
        <f t="shared" si="142"/>
        <v>1.4599291942628447</v>
      </c>
      <c r="E802" s="35">
        <f t="shared" si="143"/>
        <v>14198.583885256896</v>
      </c>
      <c r="F802" s="117"/>
      <c r="G802" s="58"/>
      <c r="H802" s="77">
        <f t="shared" si="133"/>
        <v>370.84</v>
      </c>
      <c r="I802" s="58"/>
      <c r="J802" s="35">
        <f t="shared" si="134"/>
        <v>667.51199999999994</v>
      </c>
      <c r="K802" s="58"/>
      <c r="L802" s="83">
        <f t="shared" si="135"/>
        <v>32.89512561810993</v>
      </c>
      <c r="M802" s="65"/>
      <c r="N802" s="35">
        <f t="shared" si="136"/>
        <v>0</v>
      </c>
      <c r="O802" s="35">
        <f t="shared" si="137"/>
        <v>0</v>
      </c>
      <c r="P802" s="35">
        <f t="shared" si="138"/>
        <v>0</v>
      </c>
      <c r="Q802" s="58"/>
      <c r="R802" s="35">
        <f t="shared" si="139"/>
        <v>1005.45687438189</v>
      </c>
      <c r="S802" s="66"/>
      <c r="T802" s="89">
        <f t="shared" si="140"/>
        <v>5.992919426284482E-2</v>
      </c>
      <c r="U802" s="90">
        <f t="shared" si="141"/>
        <v>1.3599291942628446</v>
      </c>
    </row>
    <row r="803" spans="1:21">
      <c r="A803" s="74">
        <v>37311</v>
      </c>
      <c r="B803" s="75">
        <v>0</v>
      </c>
      <c r="C803" s="76">
        <v>2.5820897494827889E-3</v>
      </c>
      <c r="D803" s="77">
        <f t="shared" si="142"/>
        <v>1.5102020379819392</v>
      </c>
      <c r="E803" s="35">
        <f t="shared" si="143"/>
        <v>15204.040759638785</v>
      </c>
      <c r="F803" s="117"/>
      <c r="G803" s="58"/>
      <c r="H803" s="77">
        <f t="shared" si="133"/>
        <v>0</v>
      </c>
      <c r="I803" s="58"/>
      <c r="J803" s="35">
        <f t="shared" si="134"/>
        <v>0</v>
      </c>
      <c r="K803" s="58"/>
      <c r="L803" s="83">
        <f t="shared" si="135"/>
        <v>51.641794989655779</v>
      </c>
      <c r="M803" s="65"/>
      <c r="N803" s="35">
        <f t="shared" si="136"/>
        <v>157.74428700059579</v>
      </c>
      <c r="O803" s="35">
        <f t="shared" si="137"/>
        <v>204.04075963878387</v>
      </c>
      <c r="P803" s="35">
        <f t="shared" si="138"/>
        <v>157.74428700059579</v>
      </c>
      <c r="Q803" s="58"/>
      <c r="R803" s="35">
        <f t="shared" si="139"/>
        <v>-209.38608199025157</v>
      </c>
      <c r="S803" s="66"/>
      <c r="T803" s="89">
        <f t="shared" si="140"/>
        <v>0.11020203798193928</v>
      </c>
      <c r="U803" s="90">
        <f t="shared" si="141"/>
        <v>1.4102020379819391</v>
      </c>
    </row>
    <row r="804" spans="1:21">
      <c r="A804" s="74">
        <v>37312</v>
      </c>
      <c r="B804" s="75">
        <v>0</v>
      </c>
      <c r="C804" s="76">
        <v>3.2397496505679295E-3</v>
      </c>
      <c r="D804" s="77">
        <f t="shared" si="142"/>
        <v>1.4997327338824267</v>
      </c>
      <c r="E804" s="35">
        <f t="shared" si="143"/>
        <v>14994.654677648534</v>
      </c>
      <c r="F804" s="117"/>
      <c r="G804" s="58"/>
      <c r="H804" s="77">
        <f t="shared" si="133"/>
        <v>0</v>
      </c>
      <c r="I804" s="58"/>
      <c r="J804" s="35">
        <f t="shared" si="134"/>
        <v>0</v>
      </c>
      <c r="K804" s="58"/>
      <c r="L804" s="83">
        <f t="shared" si="135"/>
        <v>64.794993011358585</v>
      </c>
      <c r="M804" s="65"/>
      <c r="N804" s="35">
        <f t="shared" si="136"/>
        <v>0</v>
      </c>
      <c r="O804" s="35">
        <f t="shared" si="137"/>
        <v>0</v>
      </c>
      <c r="P804" s="35">
        <f t="shared" si="138"/>
        <v>0</v>
      </c>
      <c r="Q804" s="58"/>
      <c r="R804" s="35">
        <f t="shared" si="139"/>
        <v>-64.794993011358585</v>
      </c>
      <c r="S804" s="66"/>
      <c r="T804" s="89">
        <f t="shared" si="140"/>
        <v>9.9732733882426761E-2</v>
      </c>
      <c r="U804" s="90">
        <f t="shared" si="141"/>
        <v>1.3997327338824266</v>
      </c>
    </row>
    <row r="805" spans="1:21">
      <c r="A805" s="74">
        <v>37313</v>
      </c>
      <c r="B805" s="75">
        <v>0</v>
      </c>
      <c r="C805" s="76">
        <v>3.3839262533905149E-3</v>
      </c>
      <c r="D805" s="77">
        <f t="shared" si="142"/>
        <v>1.4964929842318586</v>
      </c>
      <c r="E805" s="35">
        <f t="shared" si="143"/>
        <v>14929.859684637175</v>
      </c>
      <c r="F805" s="117"/>
      <c r="G805" s="58"/>
      <c r="H805" s="77">
        <f t="shared" si="133"/>
        <v>0</v>
      </c>
      <c r="I805" s="58"/>
      <c r="J805" s="35">
        <f t="shared" si="134"/>
        <v>0</v>
      </c>
      <c r="K805" s="58"/>
      <c r="L805" s="83">
        <f t="shared" si="135"/>
        <v>67.678525067810298</v>
      </c>
      <c r="M805" s="65"/>
      <c r="N805" s="35">
        <f t="shared" si="136"/>
        <v>0</v>
      </c>
      <c r="O805" s="35">
        <f t="shared" si="137"/>
        <v>0</v>
      </c>
      <c r="P805" s="35">
        <f t="shared" si="138"/>
        <v>0</v>
      </c>
      <c r="Q805" s="58"/>
      <c r="R805" s="35">
        <f t="shared" si="139"/>
        <v>-67.678525067810298</v>
      </c>
      <c r="S805" s="66"/>
      <c r="T805" s="89">
        <f t="shared" si="140"/>
        <v>9.6492984231858703E-2</v>
      </c>
      <c r="U805" s="90">
        <f t="shared" si="141"/>
        <v>1.3964929842318585</v>
      </c>
    </row>
    <row r="806" spans="1:21">
      <c r="A806" s="74">
        <v>37314</v>
      </c>
      <c r="B806" s="75">
        <v>0</v>
      </c>
      <c r="C806" s="76">
        <v>2.5372422397678322E-3</v>
      </c>
      <c r="D806" s="77">
        <f t="shared" si="142"/>
        <v>1.4931090579784683</v>
      </c>
      <c r="E806" s="35">
        <f t="shared" si="143"/>
        <v>14862.181159569365</v>
      </c>
      <c r="F806" s="117"/>
      <c r="G806" s="58"/>
      <c r="H806" s="77">
        <f t="shared" si="133"/>
        <v>0</v>
      </c>
      <c r="I806" s="58"/>
      <c r="J806" s="35">
        <f t="shared" si="134"/>
        <v>0</v>
      </c>
      <c r="K806" s="58"/>
      <c r="L806" s="83">
        <f t="shared" si="135"/>
        <v>50.744844795356641</v>
      </c>
      <c r="M806" s="65"/>
      <c r="N806" s="35">
        <f t="shared" si="136"/>
        <v>0</v>
      </c>
      <c r="O806" s="35">
        <f t="shared" si="137"/>
        <v>0</v>
      </c>
      <c r="P806" s="35">
        <f t="shared" si="138"/>
        <v>0</v>
      </c>
      <c r="Q806" s="58"/>
      <c r="R806" s="35">
        <f t="shared" si="139"/>
        <v>-50.744844795356641</v>
      </c>
      <c r="S806" s="66"/>
      <c r="T806" s="89">
        <f t="shared" si="140"/>
        <v>9.3109057978468357E-2</v>
      </c>
      <c r="U806" s="90">
        <f t="shared" si="141"/>
        <v>1.3931090579784682</v>
      </c>
    </row>
    <row r="807" spans="1:21">
      <c r="A807" s="74">
        <v>37315</v>
      </c>
      <c r="B807" s="75">
        <v>0</v>
      </c>
      <c r="C807" s="76">
        <v>1.9185911236977342E-3</v>
      </c>
      <c r="D807" s="77">
        <f t="shared" si="142"/>
        <v>1.4905718157387005</v>
      </c>
      <c r="E807" s="35">
        <f t="shared" si="143"/>
        <v>14811.436314774008</v>
      </c>
      <c r="F807" s="117"/>
      <c r="G807" s="58"/>
      <c r="H807" s="77">
        <f t="shared" si="133"/>
        <v>0</v>
      </c>
      <c r="I807" s="58"/>
      <c r="J807" s="35">
        <f t="shared" si="134"/>
        <v>0</v>
      </c>
      <c r="K807" s="58"/>
      <c r="L807" s="83">
        <f t="shared" si="135"/>
        <v>38.371822473954687</v>
      </c>
      <c r="M807" s="65"/>
      <c r="N807" s="35">
        <f t="shared" si="136"/>
        <v>0</v>
      </c>
      <c r="O807" s="35">
        <f t="shared" si="137"/>
        <v>0</v>
      </c>
      <c r="P807" s="35">
        <f t="shared" si="138"/>
        <v>0</v>
      </c>
      <c r="Q807" s="58"/>
      <c r="R807" s="35">
        <f t="shared" si="139"/>
        <v>-38.371822473954687</v>
      </c>
      <c r="S807" s="66"/>
      <c r="T807" s="89">
        <f t="shared" si="140"/>
        <v>9.0571815738700545E-2</v>
      </c>
      <c r="U807" s="90">
        <f t="shared" si="141"/>
        <v>1.3905718157387004</v>
      </c>
    </row>
    <row r="808" spans="1:21">
      <c r="A808" s="74">
        <v>37316</v>
      </c>
      <c r="B808" s="75">
        <v>0</v>
      </c>
      <c r="C808" s="76">
        <v>3.0128284175640059E-3</v>
      </c>
      <c r="D808" s="77">
        <f t="shared" si="142"/>
        <v>1.4886532246150026</v>
      </c>
      <c r="E808" s="35">
        <f t="shared" si="143"/>
        <v>14773.064492300053</v>
      </c>
      <c r="F808" s="117"/>
      <c r="G808" s="58"/>
      <c r="H808" s="77">
        <f t="shared" si="133"/>
        <v>0</v>
      </c>
      <c r="I808" s="58"/>
      <c r="J808" s="35">
        <f t="shared" si="134"/>
        <v>0</v>
      </c>
      <c r="K808" s="58"/>
      <c r="L808" s="83">
        <f t="shared" si="135"/>
        <v>60.256568351280116</v>
      </c>
      <c r="M808" s="65"/>
      <c r="N808" s="35">
        <f t="shared" si="136"/>
        <v>0</v>
      </c>
      <c r="O808" s="35">
        <f t="shared" si="137"/>
        <v>0</v>
      </c>
      <c r="P808" s="35">
        <f t="shared" si="138"/>
        <v>0</v>
      </c>
      <c r="Q808" s="58"/>
      <c r="R808" s="35">
        <f t="shared" si="139"/>
        <v>-60.256568351280116</v>
      </c>
      <c r="S808" s="66"/>
      <c r="T808" s="89">
        <f t="shared" si="140"/>
        <v>8.865322461500269E-2</v>
      </c>
      <c r="U808" s="90">
        <f t="shared" si="141"/>
        <v>1.3886532246150025</v>
      </c>
    </row>
    <row r="809" spans="1:21">
      <c r="A809" s="74">
        <v>37317</v>
      </c>
      <c r="B809" s="75">
        <v>4.1655999999999999E-2</v>
      </c>
      <c r="C809" s="76">
        <v>2.9028092578911452E-3</v>
      </c>
      <c r="D809" s="77">
        <f t="shared" si="142"/>
        <v>1.4856403961974385</v>
      </c>
      <c r="E809" s="35">
        <f t="shared" si="143"/>
        <v>14712.807923948772</v>
      </c>
      <c r="F809" s="117"/>
      <c r="G809" s="58"/>
      <c r="H809" s="77">
        <f t="shared" si="133"/>
        <v>833.12</v>
      </c>
      <c r="I809" s="58"/>
      <c r="J809" s="35">
        <f t="shared" si="134"/>
        <v>1499.616</v>
      </c>
      <c r="K809" s="58"/>
      <c r="L809" s="83">
        <f t="shared" si="135"/>
        <v>58.056185157822902</v>
      </c>
      <c r="M809" s="65"/>
      <c r="N809" s="35">
        <f t="shared" si="136"/>
        <v>0</v>
      </c>
      <c r="O809" s="35">
        <f t="shared" si="137"/>
        <v>0</v>
      </c>
      <c r="P809" s="35">
        <f t="shared" si="138"/>
        <v>0</v>
      </c>
      <c r="Q809" s="58"/>
      <c r="R809" s="35">
        <f t="shared" si="139"/>
        <v>2274.6798148421772</v>
      </c>
      <c r="S809" s="66"/>
      <c r="T809" s="89">
        <f t="shared" si="140"/>
        <v>8.5640396197438573E-2</v>
      </c>
      <c r="U809" s="90">
        <f t="shared" si="141"/>
        <v>1.3856403961974384</v>
      </c>
    </row>
    <row r="810" spans="1:21">
      <c r="A810" s="74">
        <v>37318</v>
      </c>
      <c r="B810" s="75">
        <v>3.5559999999999994E-2</v>
      </c>
      <c r="C810" s="76">
        <v>3.5087934582674284E-3</v>
      </c>
      <c r="D810" s="77">
        <f t="shared" si="142"/>
        <v>1.5993743869395476</v>
      </c>
      <c r="E810" s="35">
        <f t="shared" si="143"/>
        <v>16987.487738790951</v>
      </c>
      <c r="F810" s="117"/>
      <c r="G810" s="58"/>
      <c r="H810" s="77">
        <f t="shared" si="133"/>
        <v>711.19999999999993</v>
      </c>
      <c r="I810" s="58"/>
      <c r="J810" s="35">
        <f t="shared" si="134"/>
        <v>1280.1599999999999</v>
      </c>
      <c r="K810" s="58"/>
      <c r="L810" s="83">
        <f t="shared" si="135"/>
        <v>70.175869165348573</v>
      </c>
      <c r="M810" s="65"/>
      <c r="N810" s="35">
        <f t="shared" si="136"/>
        <v>4795.5114134757951</v>
      </c>
      <c r="O810" s="35">
        <f t="shared" si="137"/>
        <v>1987.4877387909517</v>
      </c>
      <c r="P810" s="35">
        <f t="shared" si="138"/>
        <v>1987.4877387909517</v>
      </c>
      <c r="Q810" s="58"/>
      <c r="R810" s="35">
        <f t="shared" si="139"/>
        <v>-66.303607956300539</v>
      </c>
      <c r="S810" s="66"/>
      <c r="T810" s="89">
        <f t="shared" si="140"/>
        <v>0.19937438693954768</v>
      </c>
      <c r="U810" s="90">
        <f t="shared" si="141"/>
        <v>1.4993743869395475</v>
      </c>
    </row>
    <row r="811" spans="1:21">
      <c r="A811" s="74">
        <v>37319</v>
      </c>
      <c r="B811" s="75">
        <v>0</v>
      </c>
      <c r="C811" s="76">
        <v>2.3620062886955655E-3</v>
      </c>
      <c r="D811" s="77">
        <f t="shared" si="142"/>
        <v>1.5960592065417325</v>
      </c>
      <c r="E811" s="35">
        <f t="shared" si="143"/>
        <v>16921.184130834652</v>
      </c>
      <c r="F811" s="117"/>
      <c r="G811" s="58"/>
      <c r="H811" s="77">
        <f t="shared" si="133"/>
        <v>0</v>
      </c>
      <c r="I811" s="58"/>
      <c r="J811" s="35">
        <f t="shared" si="134"/>
        <v>0</v>
      </c>
      <c r="K811" s="58"/>
      <c r="L811" s="83">
        <f t="shared" si="135"/>
        <v>47.240125773911309</v>
      </c>
      <c r="M811" s="65"/>
      <c r="N811" s="35">
        <f t="shared" si="136"/>
        <v>4557.5530004909479</v>
      </c>
      <c r="O811" s="35">
        <f t="shared" si="137"/>
        <v>1921.18413083465</v>
      </c>
      <c r="P811" s="35">
        <f t="shared" si="138"/>
        <v>1921.18413083465</v>
      </c>
      <c r="Q811" s="58"/>
      <c r="R811" s="35">
        <f t="shared" si="139"/>
        <v>-1968.4242566085613</v>
      </c>
      <c r="S811" s="66"/>
      <c r="T811" s="89">
        <f t="shared" si="140"/>
        <v>0.19605920654173259</v>
      </c>
      <c r="U811" s="90">
        <f t="shared" si="141"/>
        <v>1.4960592065417324</v>
      </c>
    </row>
    <row r="812" spans="1:21">
      <c r="A812" s="74">
        <v>37320</v>
      </c>
      <c r="B812" s="75">
        <v>0</v>
      </c>
      <c r="C812" s="76">
        <v>2.7385963339680596E-3</v>
      </c>
      <c r="D812" s="77">
        <f t="shared" si="142"/>
        <v>1.4976379937113045</v>
      </c>
      <c r="E812" s="35">
        <f t="shared" si="143"/>
        <v>14952.759874226091</v>
      </c>
      <c r="F812" s="117"/>
      <c r="G812" s="58"/>
      <c r="H812" s="77">
        <f t="shared" si="133"/>
        <v>0</v>
      </c>
      <c r="I812" s="58"/>
      <c r="J812" s="35">
        <f t="shared" si="134"/>
        <v>0</v>
      </c>
      <c r="K812" s="58"/>
      <c r="L812" s="83">
        <f t="shared" si="135"/>
        <v>54.771926679361194</v>
      </c>
      <c r="M812" s="65"/>
      <c r="N812" s="35">
        <f t="shared" si="136"/>
        <v>0</v>
      </c>
      <c r="O812" s="35">
        <f t="shared" si="137"/>
        <v>0</v>
      </c>
      <c r="P812" s="35">
        <f t="shared" si="138"/>
        <v>0</v>
      </c>
      <c r="Q812" s="58"/>
      <c r="R812" s="35">
        <f t="shared" si="139"/>
        <v>-54.771926679361194</v>
      </c>
      <c r="S812" s="66"/>
      <c r="T812" s="89">
        <f t="shared" si="140"/>
        <v>9.7637993711304549E-2</v>
      </c>
      <c r="U812" s="90">
        <f t="shared" si="141"/>
        <v>1.3976379937113044</v>
      </c>
    </row>
    <row r="813" spans="1:21">
      <c r="A813" s="74">
        <v>37321</v>
      </c>
      <c r="B813" s="75">
        <v>0</v>
      </c>
      <c r="C813" s="76">
        <v>3.7844701217229137E-3</v>
      </c>
      <c r="D813" s="77">
        <f t="shared" si="142"/>
        <v>1.4948993973773366</v>
      </c>
      <c r="E813" s="35">
        <f t="shared" si="143"/>
        <v>14897.98794754673</v>
      </c>
      <c r="F813" s="117"/>
      <c r="G813" s="58"/>
      <c r="H813" s="77">
        <f t="shared" si="133"/>
        <v>0</v>
      </c>
      <c r="I813" s="58"/>
      <c r="J813" s="35">
        <f t="shared" si="134"/>
        <v>0</v>
      </c>
      <c r="K813" s="58"/>
      <c r="L813" s="83">
        <f t="shared" si="135"/>
        <v>75.689402434458273</v>
      </c>
      <c r="M813" s="65"/>
      <c r="N813" s="35">
        <f t="shared" si="136"/>
        <v>0</v>
      </c>
      <c r="O813" s="35">
        <f t="shared" si="137"/>
        <v>0</v>
      </c>
      <c r="P813" s="35">
        <f t="shared" si="138"/>
        <v>0</v>
      </c>
      <c r="Q813" s="58"/>
      <c r="R813" s="35">
        <f t="shared" si="139"/>
        <v>-75.689402434458273</v>
      </c>
      <c r="S813" s="66"/>
      <c r="T813" s="89">
        <f t="shared" si="140"/>
        <v>9.4899397377336658E-2</v>
      </c>
      <c r="U813" s="90">
        <f t="shared" si="141"/>
        <v>1.3948993973773365</v>
      </c>
    </row>
    <row r="814" spans="1:21">
      <c r="A814" s="74">
        <v>37322</v>
      </c>
      <c r="B814" s="75">
        <v>0</v>
      </c>
      <c r="C814" s="76">
        <v>3.6478612552418095E-3</v>
      </c>
      <c r="D814" s="77">
        <f t="shared" si="142"/>
        <v>1.4911149272556137</v>
      </c>
      <c r="E814" s="35">
        <f t="shared" si="143"/>
        <v>14822.298545112271</v>
      </c>
      <c r="F814" s="117"/>
      <c r="G814" s="58"/>
      <c r="H814" s="77">
        <f t="shared" si="133"/>
        <v>0</v>
      </c>
      <c r="I814" s="58"/>
      <c r="J814" s="35">
        <f t="shared" si="134"/>
        <v>0</v>
      </c>
      <c r="K814" s="58"/>
      <c r="L814" s="83">
        <f t="shared" si="135"/>
        <v>72.957225104836198</v>
      </c>
      <c r="M814" s="65"/>
      <c r="N814" s="35">
        <f t="shared" si="136"/>
        <v>0</v>
      </c>
      <c r="O814" s="35">
        <f t="shared" si="137"/>
        <v>0</v>
      </c>
      <c r="P814" s="35">
        <f t="shared" si="138"/>
        <v>0</v>
      </c>
      <c r="Q814" s="58"/>
      <c r="R814" s="35">
        <f t="shared" si="139"/>
        <v>-72.957225104836198</v>
      </c>
      <c r="S814" s="66"/>
      <c r="T814" s="89">
        <f t="shared" si="140"/>
        <v>9.1114927255613765E-2</v>
      </c>
      <c r="U814" s="90">
        <f t="shared" si="141"/>
        <v>1.3911149272556136</v>
      </c>
    </row>
    <row r="815" spans="1:21">
      <c r="A815" s="74">
        <v>37323</v>
      </c>
      <c r="B815" s="75">
        <v>0</v>
      </c>
      <c r="C815" s="76">
        <v>4.1445005141920108E-3</v>
      </c>
      <c r="D815" s="77">
        <f t="shared" si="142"/>
        <v>1.4874670660003717</v>
      </c>
      <c r="E815" s="35">
        <f t="shared" si="143"/>
        <v>14749.341320007436</v>
      </c>
      <c r="F815" s="117"/>
      <c r="G815" s="58"/>
      <c r="H815" s="77">
        <f t="shared" si="133"/>
        <v>0</v>
      </c>
      <c r="I815" s="58"/>
      <c r="J815" s="35">
        <f t="shared" si="134"/>
        <v>0</v>
      </c>
      <c r="K815" s="58"/>
      <c r="L815" s="83">
        <f t="shared" si="135"/>
        <v>82.890010283840212</v>
      </c>
      <c r="M815" s="65"/>
      <c r="N815" s="35">
        <f t="shared" si="136"/>
        <v>0</v>
      </c>
      <c r="O815" s="35">
        <f t="shared" si="137"/>
        <v>0</v>
      </c>
      <c r="P815" s="35">
        <f t="shared" si="138"/>
        <v>0</v>
      </c>
      <c r="Q815" s="58"/>
      <c r="R815" s="35">
        <f t="shared" si="139"/>
        <v>-82.890010283840212</v>
      </c>
      <c r="S815" s="66"/>
      <c r="T815" s="89">
        <f t="shared" si="140"/>
        <v>8.7467066000371796E-2</v>
      </c>
      <c r="U815" s="90">
        <f t="shared" si="141"/>
        <v>1.3874670660003716</v>
      </c>
    </row>
    <row r="816" spans="1:21">
      <c r="A816" s="74">
        <v>37324</v>
      </c>
      <c r="B816" s="75">
        <v>0</v>
      </c>
      <c r="C816" s="76">
        <v>4.2319493350853219E-3</v>
      </c>
      <c r="D816" s="77">
        <f t="shared" si="142"/>
        <v>1.4833225654861799</v>
      </c>
      <c r="E816" s="35">
        <f t="shared" si="143"/>
        <v>14666.451309723596</v>
      </c>
      <c r="F816" s="117"/>
      <c r="G816" s="58"/>
      <c r="H816" s="77">
        <f t="shared" si="133"/>
        <v>0</v>
      </c>
      <c r="I816" s="58"/>
      <c r="J816" s="35">
        <f t="shared" si="134"/>
        <v>0</v>
      </c>
      <c r="K816" s="58"/>
      <c r="L816" s="83">
        <f t="shared" si="135"/>
        <v>84.638986701706443</v>
      </c>
      <c r="M816" s="65"/>
      <c r="N816" s="35">
        <f t="shared" si="136"/>
        <v>0</v>
      </c>
      <c r="O816" s="35">
        <f t="shared" si="137"/>
        <v>0</v>
      </c>
      <c r="P816" s="35">
        <f t="shared" si="138"/>
        <v>0</v>
      </c>
      <c r="Q816" s="58"/>
      <c r="R816" s="35">
        <f t="shared" si="139"/>
        <v>-84.638986701706443</v>
      </c>
      <c r="S816" s="66"/>
      <c r="T816" s="89">
        <f t="shared" si="140"/>
        <v>8.332256548618E-2</v>
      </c>
      <c r="U816" s="90">
        <f t="shared" si="141"/>
        <v>1.3833225654861798</v>
      </c>
    </row>
    <row r="817" spans="1:21">
      <c r="A817" s="74">
        <v>37325</v>
      </c>
      <c r="B817" s="75">
        <v>0</v>
      </c>
      <c r="C817" s="76">
        <v>3.8600548032043987E-3</v>
      </c>
      <c r="D817" s="77">
        <f t="shared" si="142"/>
        <v>1.4790906161510946</v>
      </c>
      <c r="E817" s="35">
        <f t="shared" si="143"/>
        <v>14581.81232302189</v>
      </c>
      <c r="F817" s="117"/>
      <c r="G817" s="58"/>
      <c r="H817" s="77">
        <f t="shared" si="133"/>
        <v>0</v>
      </c>
      <c r="I817" s="58"/>
      <c r="J817" s="35">
        <f t="shared" si="134"/>
        <v>0</v>
      </c>
      <c r="K817" s="58"/>
      <c r="L817" s="83">
        <f t="shared" si="135"/>
        <v>77.201096064087977</v>
      </c>
      <c r="M817" s="65"/>
      <c r="N817" s="35">
        <f t="shared" si="136"/>
        <v>0</v>
      </c>
      <c r="O817" s="35">
        <f t="shared" si="137"/>
        <v>0</v>
      </c>
      <c r="P817" s="35">
        <f t="shared" si="138"/>
        <v>0</v>
      </c>
      <c r="Q817" s="58"/>
      <c r="R817" s="35">
        <f t="shared" si="139"/>
        <v>-77.201096064087977</v>
      </c>
      <c r="S817" s="66"/>
      <c r="T817" s="89">
        <f t="shared" si="140"/>
        <v>7.9090616151094695E-2</v>
      </c>
      <c r="U817" s="90">
        <f t="shared" si="141"/>
        <v>1.3790906161510945</v>
      </c>
    </row>
    <row r="818" spans="1:21">
      <c r="A818" s="74">
        <v>37326</v>
      </c>
      <c r="B818" s="75">
        <v>0</v>
      </c>
      <c r="C818" s="76">
        <v>4.3865807479700845E-3</v>
      </c>
      <c r="D818" s="77">
        <f t="shared" si="142"/>
        <v>1.47523056134789</v>
      </c>
      <c r="E818" s="35">
        <f t="shared" si="143"/>
        <v>14504.611226957803</v>
      </c>
      <c r="F818" s="117"/>
      <c r="G818" s="58"/>
      <c r="H818" s="77">
        <f t="shared" si="133"/>
        <v>0</v>
      </c>
      <c r="I818" s="58"/>
      <c r="J818" s="35">
        <f t="shared" si="134"/>
        <v>0</v>
      </c>
      <c r="K818" s="58"/>
      <c r="L818" s="83">
        <f t="shared" si="135"/>
        <v>87.731614959401696</v>
      </c>
      <c r="M818" s="65"/>
      <c r="N818" s="35">
        <f t="shared" si="136"/>
        <v>0</v>
      </c>
      <c r="O818" s="35">
        <f t="shared" si="137"/>
        <v>0</v>
      </c>
      <c r="P818" s="35">
        <f t="shared" si="138"/>
        <v>0</v>
      </c>
      <c r="Q818" s="58"/>
      <c r="R818" s="35">
        <f t="shared" si="139"/>
        <v>-87.731614959401696</v>
      </c>
      <c r="S818" s="66"/>
      <c r="T818" s="89">
        <f t="shared" si="140"/>
        <v>7.5230561347890079E-2</v>
      </c>
      <c r="U818" s="90">
        <f t="shared" si="141"/>
        <v>1.3752305613478899</v>
      </c>
    </row>
    <row r="819" spans="1:21">
      <c r="A819" s="74">
        <v>37327</v>
      </c>
      <c r="B819" s="75">
        <v>3.8099999999999996E-3</v>
      </c>
      <c r="C819" s="76">
        <v>4.1168813130351041E-3</v>
      </c>
      <c r="D819" s="77">
        <f t="shared" si="142"/>
        <v>1.4708439805999201</v>
      </c>
      <c r="E819" s="35">
        <f t="shared" si="143"/>
        <v>14416.8796119984</v>
      </c>
      <c r="F819" s="117"/>
      <c r="G819" s="58"/>
      <c r="H819" s="77">
        <f t="shared" si="133"/>
        <v>76.199999999999989</v>
      </c>
      <c r="I819" s="58"/>
      <c r="J819" s="35">
        <f t="shared" si="134"/>
        <v>137.15999999999997</v>
      </c>
      <c r="K819" s="58"/>
      <c r="L819" s="83">
        <f t="shared" si="135"/>
        <v>82.337626260702081</v>
      </c>
      <c r="M819" s="65"/>
      <c r="N819" s="35">
        <f t="shared" si="136"/>
        <v>0</v>
      </c>
      <c r="O819" s="35">
        <f t="shared" si="137"/>
        <v>0</v>
      </c>
      <c r="P819" s="35">
        <f t="shared" si="138"/>
        <v>0</v>
      </c>
      <c r="Q819" s="58"/>
      <c r="R819" s="35">
        <f t="shared" si="139"/>
        <v>131.02237373929788</v>
      </c>
      <c r="S819" s="66"/>
      <c r="T819" s="89">
        <f t="shared" si="140"/>
        <v>7.0843980599920142E-2</v>
      </c>
      <c r="U819" s="90">
        <f t="shared" si="141"/>
        <v>1.37084398059992</v>
      </c>
    </row>
    <row r="820" spans="1:21">
      <c r="A820" s="74">
        <v>37328</v>
      </c>
      <c r="B820" s="75">
        <v>7.6199999999999998E-4</v>
      </c>
      <c r="C820" s="76">
        <v>3.4816827220426928E-3</v>
      </c>
      <c r="D820" s="77">
        <f t="shared" si="142"/>
        <v>1.4773950992868849</v>
      </c>
      <c r="E820" s="35">
        <f t="shared" si="143"/>
        <v>14547.901985737697</v>
      </c>
      <c r="F820" s="117"/>
      <c r="G820" s="58"/>
      <c r="H820" s="77">
        <f t="shared" si="133"/>
        <v>15.24</v>
      </c>
      <c r="I820" s="58"/>
      <c r="J820" s="35">
        <f t="shared" si="134"/>
        <v>27.431999999999999</v>
      </c>
      <c r="K820" s="58"/>
      <c r="L820" s="83">
        <f t="shared" si="135"/>
        <v>69.63365444085386</v>
      </c>
      <c r="M820" s="65"/>
      <c r="N820" s="35">
        <f t="shared" si="136"/>
        <v>0</v>
      </c>
      <c r="O820" s="35">
        <f t="shared" si="137"/>
        <v>0</v>
      </c>
      <c r="P820" s="35">
        <f t="shared" si="138"/>
        <v>0</v>
      </c>
      <c r="Q820" s="58"/>
      <c r="R820" s="35">
        <f t="shared" si="139"/>
        <v>-26.961654440853863</v>
      </c>
      <c r="S820" s="66"/>
      <c r="T820" s="89">
        <f t="shared" si="140"/>
        <v>7.7395099286885038E-2</v>
      </c>
      <c r="U820" s="90">
        <f t="shared" si="141"/>
        <v>1.3773950992868849</v>
      </c>
    </row>
    <row r="821" spans="1:21">
      <c r="A821" s="74">
        <v>37329</v>
      </c>
      <c r="B821" s="75">
        <v>2.5399999999999999E-4</v>
      </c>
      <c r="C821" s="76">
        <v>4.0025442362874204E-3</v>
      </c>
      <c r="D821" s="77">
        <f t="shared" si="142"/>
        <v>1.4760470165648421</v>
      </c>
      <c r="E821" s="35">
        <f t="shared" si="143"/>
        <v>14520.940331296842</v>
      </c>
      <c r="F821" s="117"/>
      <c r="G821" s="58"/>
      <c r="H821" s="77">
        <f t="shared" si="133"/>
        <v>5.08</v>
      </c>
      <c r="I821" s="58"/>
      <c r="J821" s="35">
        <f t="shared" si="134"/>
        <v>9.1439999999999984</v>
      </c>
      <c r="K821" s="58"/>
      <c r="L821" s="83">
        <f t="shared" si="135"/>
        <v>80.050884725748404</v>
      </c>
      <c r="M821" s="65"/>
      <c r="N821" s="35">
        <f t="shared" si="136"/>
        <v>0</v>
      </c>
      <c r="O821" s="35">
        <f t="shared" si="137"/>
        <v>0</v>
      </c>
      <c r="P821" s="35">
        <f t="shared" si="138"/>
        <v>0</v>
      </c>
      <c r="Q821" s="58"/>
      <c r="R821" s="35">
        <f t="shared" si="139"/>
        <v>-65.8268847257484</v>
      </c>
      <c r="S821" s="66"/>
      <c r="T821" s="89">
        <f t="shared" si="140"/>
        <v>7.604701656484214E-2</v>
      </c>
      <c r="U821" s="90">
        <f t="shared" si="141"/>
        <v>1.376047016564842</v>
      </c>
    </row>
    <row r="822" spans="1:21">
      <c r="A822" s="74">
        <v>37330</v>
      </c>
      <c r="B822" s="75">
        <v>0</v>
      </c>
      <c r="C822" s="76">
        <v>4.7852109385633891E-3</v>
      </c>
      <c r="D822" s="77">
        <f t="shared" si="142"/>
        <v>1.4727556723285546</v>
      </c>
      <c r="E822" s="35">
        <f t="shared" si="143"/>
        <v>14455.113446571095</v>
      </c>
      <c r="F822" s="117"/>
      <c r="G822" s="58"/>
      <c r="H822" s="77">
        <f t="shared" si="133"/>
        <v>0</v>
      </c>
      <c r="I822" s="58"/>
      <c r="J822" s="35">
        <f t="shared" si="134"/>
        <v>0</v>
      </c>
      <c r="K822" s="58"/>
      <c r="L822" s="83">
        <f t="shared" si="135"/>
        <v>95.704218771267776</v>
      </c>
      <c r="M822" s="65"/>
      <c r="N822" s="35">
        <f t="shared" si="136"/>
        <v>0</v>
      </c>
      <c r="O822" s="35">
        <f t="shared" si="137"/>
        <v>0</v>
      </c>
      <c r="P822" s="35">
        <f t="shared" si="138"/>
        <v>0</v>
      </c>
      <c r="Q822" s="58"/>
      <c r="R822" s="35">
        <f t="shared" si="139"/>
        <v>-95.704218771267776</v>
      </c>
      <c r="S822" s="66"/>
      <c r="T822" s="89">
        <f t="shared" si="140"/>
        <v>7.2755672328554732E-2</v>
      </c>
      <c r="U822" s="90">
        <f t="shared" si="141"/>
        <v>1.3727556723285546</v>
      </c>
    </row>
    <row r="823" spans="1:21">
      <c r="A823" s="74">
        <v>37331</v>
      </c>
      <c r="B823" s="75">
        <v>0</v>
      </c>
      <c r="C823" s="76">
        <v>4.6391937862946073E-3</v>
      </c>
      <c r="D823" s="77">
        <f t="shared" si="142"/>
        <v>1.4679704613899913</v>
      </c>
      <c r="E823" s="35">
        <f t="shared" si="143"/>
        <v>14359.409227799826</v>
      </c>
      <c r="F823" s="117"/>
      <c r="G823" s="58"/>
      <c r="H823" s="77">
        <f t="shared" si="133"/>
        <v>0</v>
      </c>
      <c r="I823" s="58"/>
      <c r="J823" s="35">
        <f t="shared" si="134"/>
        <v>0</v>
      </c>
      <c r="K823" s="58"/>
      <c r="L823" s="83">
        <f t="shared" si="135"/>
        <v>92.783875725892145</v>
      </c>
      <c r="M823" s="65"/>
      <c r="N823" s="35">
        <f t="shared" si="136"/>
        <v>0</v>
      </c>
      <c r="O823" s="35">
        <f t="shared" si="137"/>
        <v>0</v>
      </c>
      <c r="P823" s="35">
        <f t="shared" si="138"/>
        <v>0</v>
      </c>
      <c r="Q823" s="58"/>
      <c r="R823" s="35">
        <f t="shared" si="139"/>
        <v>-92.783875725892145</v>
      </c>
      <c r="S823" s="66"/>
      <c r="T823" s="89">
        <f t="shared" si="140"/>
        <v>6.797046138999141E-2</v>
      </c>
      <c r="U823" s="90">
        <f t="shared" si="141"/>
        <v>1.3679704613899912</v>
      </c>
    </row>
    <row r="824" spans="1:21">
      <c r="A824" s="74">
        <v>37332</v>
      </c>
      <c r="B824" s="75">
        <v>0</v>
      </c>
      <c r="C824" s="76">
        <v>4.5838146144224004E-3</v>
      </c>
      <c r="D824" s="77">
        <f t="shared" si="142"/>
        <v>1.4633312676036967</v>
      </c>
      <c r="E824" s="35">
        <f t="shared" si="143"/>
        <v>14266.625352073934</v>
      </c>
      <c r="F824" s="117"/>
      <c r="G824" s="58"/>
      <c r="H824" s="77">
        <f t="shared" si="133"/>
        <v>0</v>
      </c>
      <c r="I824" s="58"/>
      <c r="J824" s="35">
        <f t="shared" si="134"/>
        <v>0</v>
      </c>
      <c r="K824" s="58"/>
      <c r="L824" s="83">
        <f t="shared" si="135"/>
        <v>91.67629228844801</v>
      </c>
      <c r="M824" s="65"/>
      <c r="N824" s="35">
        <f t="shared" si="136"/>
        <v>0</v>
      </c>
      <c r="O824" s="35">
        <f t="shared" si="137"/>
        <v>0</v>
      </c>
      <c r="P824" s="35">
        <f t="shared" si="138"/>
        <v>0</v>
      </c>
      <c r="Q824" s="58"/>
      <c r="R824" s="35">
        <f t="shared" si="139"/>
        <v>-91.67629228844801</v>
      </c>
      <c r="S824" s="66"/>
      <c r="T824" s="89">
        <f t="shared" si="140"/>
        <v>6.3331267603696784E-2</v>
      </c>
      <c r="U824" s="90">
        <f t="shared" si="141"/>
        <v>1.3633312676036966</v>
      </c>
    </row>
    <row r="825" spans="1:21">
      <c r="A825" s="74">
        <v>37333</v>
      </c>
      <c r="B825" s="75">
        <v>0</v>
      </c>
      <c r="C825" s="76">
        <v>4.7398337081928218E-3</v>
      </c>
      <c r="D825" s="77">
        <f t="shared" si="142"/>
        <v>1.4587474529892743</v>
      </c>
      <c r="E825" s="35">
        <f t="shared" si="143"/>
        <v>14174.949059785486</v>
      </c>
      <c r="F825" s="117"/>
      <c r="G825" s="58"/>
      <c r="H825" s="77">
        <f t="shared" si="133"/>
        <v>0</v>
      </c>
      <c r="I825" s="58"/>
      <c r="J825" s="35">
        <f t="shared" si="134"/>
        <v>0</v>
      </c>
      <c r="K825" s="58"/>
      <c r="L825" s="83">
        <f t="shared" si="135"/>
        <v>94.796674163856437</v>
      </c>
      <c r="M825" s="65"/>
      <c r="N825" s="35">
        <f t="shared" si="136"/>
        <v>0</v>
      </c>
      <c r="O825" s="35">
        <f t="shared" si="137"/>
        <v>0</v>
      </c>
      <c r="P825" s="35">
        <f t="shared" si="138"/>
        <v>0</v>
      </c>
      <c r="Q825" s="58"/>
      <c r="R825" s="35">
        <f t="shared" si="139"/>
        <v>-94.796674163856437</v>
      </c>
      <c r="S825" s="66"/>
      <c r="T825" s="89">
        <f t="shared" si="140"/>
        <v>5.8747452989274418E-2</v>
      </c>
      <c r="U825" s="90">
        <f t="shared" si="141"/>
        <v>1.3587474529892742</v>
      </c>
    </row>
    <row r="826" spans="1:21">
      <c r="A826" s="74">
        <v>37334</v>
      </c>
      <c r="B826" s="75">
        <v>0</v>
      </c>
      <c r="C826" s="76">
        <v>4.8237334696604461E-3</v>
      </c>
      <c r="D826" s="77">
        <f t="shared" si="142"/>
        <v>1.4540076192810816</v>
      </c>
      <c r="E826" s="35">
        <f t="shared" si="143"/>
        <v>14080.15238562163</v>
      </c>
      <c r="F826" s="117"/>
      <c r="G826" s="58"/>
      <c r="H826" s="77">
        <f t="shared" si="133"/>
        <v>0</v>
      </c>
      <c r="I826" s="58"/>
      <c r="J826" s="35">
        <f t="shared" si="134"/>
        <v>0</v>
      </c>
      <c r="K826" s="58"/>
      <c r="L826" s="83">
        <f t="shared" si="135"/>
        <v>96.474669393208927</v>
      </c>
      <c r="M826" s="65"/>
      <c r="N826" s="35">
        <f t="shared" si="136"/>
        <v>0</v>
      </c>
      <c r="O826" s="35">
        <f t="shared" si="137"/>
        <v>0</v>
      </c>
      <c r="P826" s="35">
        <f t="shared" si="138"/>
        <v>0</v>
      </c>
      <c r="Q826" s="58"/>
      <c r="R826" s="35">
        <f t="shared" si="139"/>
        <v>-96.474669393208927</v>
      </c>
      <c r="S826" s="66"/>
      <c r="T826" s="89">
        <f t="shared" si="140"/>
        <v>5.4007619281081665E-2</v>
      </c>
      <c r="U826" s="90">
        <f t="shared" si="141"/>
        <v>1.3540076192810815</v>
      </c>
    </row>
    <row r="827" spans="1:21">
      <c r="A827" s="74">
        <v>37335</v>
      </c>
      <c r="B827" s="75">
        <v>0</v>
      </c>
      <c r="C827" s="76">
        <v>4.2121155497745642E-3</v>
      </c>
      <c r="D827" s="77">
        <f t="shared" si="142"/>
        <v>1.449183885811421</v>
      </c>
      <c r="E827" s="35">
        <f t="shared" si="143"/>
        <v>13983.677716228422</v>
      </c>
      <c r="F827" s="117"/>
      <c r="G827" s="58"/>
      <c r="H827" s="77">
        <f t="shared" si="133"/>
        <v>0</v>
      </c>
      <c r="I827" s="58"/>
      <c r="J827" s="35">
        <f t="shared" si="134"/>
        <v>0</v>
      </c>
      <c r="K827" s="58"/>
      <c r="L827" s="83">
        <f t="shared" si="135"/>
        <v>84.24231099549128</v>
      </c>
      <c r="M827" s="65"/>
      <c r="N827" s="35">
        <f t="shared" si="136"/>
        <v>0</v>
      </c>
      <c r="O827" s="35">
        <f t="shared" si="137"/>
        <v>0</v>
      </c>
      <c r="P827" s="35">
        <f t="shared" si="138"/>
        <v>0</v>
      </c>
      <c r="Q827" s="58"/>
      <c r="R827" s="35">
        <f t="shared" si="139"/>
        <v>-84.24231099549128</v>
      </c>
      <c r="S827" s="66"/>
      <c r="T827" s="89">
        <f t="shared" si="140"/>
        <v>4.918388581142108E-2</v>
      </c>
      <c r="U827" s="90">
        <f t="shared" si="141"/>
        <v>1.3491838858114209</v>
      </c>
    </row>
    <row r="828" spans="1:21">
      <c r="A828" s="74">
        <v>37336</v>
      </c>
      <c r="B828" s="75">
        <v>0</v>
      </c>
      <c r="C828" s="76">
        <v>3.8854411637007989E-3</v>
      </c>
      <c r="D828" s="77">
        <f t="shared" si="142"/>
        <v>1.4449717702616465</v>
      </c>
      <c r="E828" s="35">
        <f t="shared" si="143"/>
        <v>13899.435405232931</v>
      </c>
      <c r="F828" s="117"/>
      <c r="G828" s="58"/>
      <c r="H828" s="77">
        <f t="shared" si="133"/>
        <v>0</v>
      </c>
      <c r="I828" s="58"/>
      <c r="J828" s="35">
        <f t="shared" si="134"/>
        <v>0</v>
      </c>
      <c r="K828" s="58"/>
      <c r="L828" s="83">
        <f t="shared" si="135"/>
        <v>77.708823274015984</v>
      </c>
      <c r="M828" s="65"/>
      <c r="N828" s="35">
        <f t="shared" si="136"/>
        <v>0</v>
      </c>
      <c r="O828" s="35">
        <f t="shared" si="137"/>
        <v>0</v>
      </c>
      <c r="P828" s="35">
        <f t="shared" si="138"/>
        <v>0</v>
      </c>
      <c r="Q828" s="58"/>
      <c r="R828" s="35">
        <f t="shared" si="139"/>
        <v>-77.708823274015984</v>
      </c>
      <c r="S828" s="66"/>
      <c r="T828" s="89">
        <f t="shared" si="140"/>
        <v>4.497177026164656E-2</v>
      </c>
      <c r="U828" s="90">
        <f t="shared" si="141"/>
        <v>1.3449717702616464</v>
      </c>
    </row>
    <row r="829" spans="1:21">
      <c r="A829" s="74">
        <v>37337</v>
      </c>
      <c r="B829" s="75">
        <v>0</v>
      </c>
      <c r="C829" s="76">
        <v>3.5786909936561229E-3</v>
      </c>
      <c r="D829" s="77">
        <f t="shared" si="142"/>
        <v>1.4410863290979459</v>
      </c>
      <c r="E829" s="35">
        <f t="shared" si="143"/>
        <v>13821.726581958916</v>
      </c>
      <c r="F829" s="117"/>
      <c r="G829" s="58"/>
      <c r="H829" s="77">
        <f t="shared" si="133"/>
        <v>0</v>
      </c>
      <c r="I829" s="58"/>
      <c r="J829" s="35">
        <f t="shared" si="134"/>
        <v>0</v>
      </c>
      <c r="K829" s="58"/>
      <c r="L829" s="83">
        <f t="shared" si="135"/>
        <v>71.57381987312246</v>
      </c>
      <c r="M829" s="65"/>
      <c r="N829" s="35">
        <f t="shared" si="136"/>
        <v>0</v>
      </c>
      <c r="O829" s="35">
        <f t="shared" si="137"/>
        <v>0</v>
      </c>
      <c r="P829" s="35">
        <f t="shared" si="138"/>
        <v>0</v>
      </c>
      <c r="Q829" s="58"/>
      <c r="R829" s="35">
        <f t="shared" si="139"/>
        <v>-71.57381987312246</v>
      </c>
      <c r="S829" s="66"/>
      <c r="T829" s="89">
        <f t="shared" si="140"/>
        <v>4.1086329097945962E-2</v>
      </c>
      <c r="U829" s="90">
        <f t="shared" si="141"/>
        <v>1.3410863290979458</v>
      </c>
    </row>
    <row r="830" spans="1:21">
      <c r="A830" s="74">
        <v>37338</v>
      </c>
      <c r="B830" s="75">
        <v>0</v>
      </c>
      <c r="C830" s="76">
        <v>3.7662995215580462E-3</v>
      </c>
      <c r="D830" s="77">
        <f t="shared" si="142"/>
        <v>1.4375076381042897</v>
      </c>
      <c r="E830" s="35">
        <f t="shared" si="143"/>
        <v>13750.152762085792</v>
      </c>
      <c r="F830" s="117"/>
      <c r="G830" s="58"/>
      <c r="H830" s="77">
        <f t="shared" si="133"/>
        <v>0</v>
      </c>
      <c r="I830" s="58"/>
      <c r="J830" s="35">
        <f t="shared" si="134"/>
        <v>0</v>
      </c>
      <c r="K830" s="58"/>
      <c r="L830" s="83">
        <f t="shared" si="135"/>
        <v>75.325990431160918</v>
      </c>
      <c r="M830" s="65"/>
      <c r="N830" s="35">
        <f t="shared" si="136"/>
        <v>0</v>
      </c>
      <c r="O830" s="35">
        <f t="shared" si="137"/>
        <v>0</v>
      </c>
      <c r="P830" s="35">
        <f t="shared" si="138"/>
        <v>0</v>
      </c>
      <c r="Q830" s="58"/>
      <c r="R830" s="35">
        <f t="shared" si="139"/>
        <v>-75.325990431160918</v>
      </c>
      <c r="S830" s="66"/>
      <c r="T830" s="89">
        <f t="shared" si="140"/>
        <v>3.7507638104289809E-2</v>
      </c>
      <c r="U830" s="90">
        <f t="shared" si="141"/>
        <v>1.3375076381042896</v>
      </c>
    </row>
    <row r="831" spans="1:21">
      <c r="A831" s="74">
        <v>37339</v>
      </c>
      <c r="B831" s="75">
        <v>0</v>
      </c>
      <c r="C831" s="76">
        <v>4.7040299463728171E-3</v>
      </c>
      <c r="D831" s="77">
        <f t="shared" si="142"/>
        <v>1.4337413385827316</v>
      </c>
      <c r="E831" s="35">
        <f t="shared" si="143"/>
        <v>13674.826771654631</v>
      </c>
      <c r="F831" s="117"/>
      <c r="G831" s="58"/>
      <c r="H831" s="77">
        <f t="shared" si="133"/>
        <v>0</v>
      </c>
      <c r="I831" s="58"/>
      <c r="J831" s="35">
        <f t="shared" si="134"/>
        <v>0</v>
      </c>
      <c r="K831" s="58"/>
      <c r="L831" s="83">
        <f t="shared" si="135"/>
        <v>94.080598927456336</v>
      </c>
      <c r="M831" s="65"/>
      <c r="N831" s="35">
        <f t="shared" si="136"/>
        <v>0</v>
      </c>
      <c r="O831" s="35">
        <f t="shared" si="137"/>
        <v>0</v>
      </c>
      <c r="P831" s="35">
        <f t="shared" si="138"/>
        <v>0</v>
      </c>
      <c r="Q831" s="58"/>
      <c r="R831" s="35">
        <f t="shared" si="139"/>
        <v>-94.080598927456336</v>
      </c>
      <c r="S831" s="66"/>
      <c r="T831" s="89">
        <f t="shared" si="140"/>
        <v>3.374133858273165E-2</v>
      </c>
      <c r="U831" s="90">
        <f t="shared" si="141"/>
        <v>1.3337413385827315</v>
      </c>
    </row>
    <row r="832" spans="1:21">
      <c r="A832" s="74">
        <v>37340</v>
      </c>
      <c r="B832" s="75">
        <v>5.0799999999999999E-4</v>
      </c>
      <c r="C832" s="76">
        <v>4.5491208988409802E-3</v>
      </c>
      <c r="D832" s="77">
        <f t="shared" si="142"/>
        <v>1.4290373086363586</v>
      </c>
      <c r="E832" s="35">
        <f t="shared" si="143"/>
        <v>13580.746172727175</v>
      </c>
      <c r="F832" s="117"/>
      <c r="G832" s="58"/>
      <c r="H832" s="77">
        <f t="shared" si="133"/>
        <v>10.16</v>
      </c>
      <c r="I832" s="58"/>
      <c r="J832" s="35">
        <f t="shared" si="134"/>
        <v>18.287999999999997</v>
      </c>
      <c r="K832" s="58"/>
      <c r="L832" s="83">
        <f t="shared" si="135"/>
        <v>90.982417976819605</v>
      </c>
      <c r="M832" s="65"/>
      <c r="N832" s="35">
        <f t="shared" si="136"/>
        <v>0</v>
      </c>
      <c r="O832" s="35">
        <f t="shared" si="137"/>
        <v>0</v>
      </c>
      <c r="P832" s="35">
        <f t="shared" si="138"/>
        <v>0</v>
      </c>
      <c r="Q832" s="58"/>
      <c r="R832" s="35">
        <f t="shared" si="139"/>
        <v>-62.534417976819611</v>
      </c>
      <c r="S832" s="66"/>
      <c r="T832" s="89">
        <f t="shared" si="140"/>
        <v>2.9037308636358672E-2</v>
      </c>
      <c r="U832" s="90">
        <f t="shared" si="141"/>
        <v>1.3290373086363585</v>
      </c>
    </row>
    <row r="833" spans="1:21">
      <c r="A833" s="74">
        <v>37341</v>
      </c>
      <c r="B833" s="75">
        <v>2.5399999999999999E-4</v>
      </c>
      <c r="C833" s="76">
        <v>4.6360056275676744E-3</v>
      </c>
      <c r="D833" s="77">
        <f t="shared" si="142"/>
        <v>1.4259105877375178</v>
      </c>
      <c r="E833" s="35">
        <f t="shared" si="143"/>
        <v>13518.211754750355</v>
      </c>
      <c r="F833" s="117"/>
      <c r="G833" s="58"/>
      <c r="H833" s="77">
        <f t="shared" si="133"/>
        <v>5.08</v>
      </c>
      <c r="I833" s="58"/>
      <c r="J833" s="35">
        <f t="shared" si="134"/>
        <v>9.1439999999999984</v>
      </c>
      <c r="K833" s="58"/>
      <c r="L833" s="83">
        <f t="shared" si="135"/>
        <v>92.720112551353481</v>
      </c>
      <c r="M833" s="65"/>
      <c r="N833" s="35">
        <f t="shared" si="136"/>
        <v>0</v>
      </c>
      <c r="O833" s="35">
        <f t="shared" si="137"/>
        <v>0</v>
      </c>
      <c r="P833" s="35">
        <f t="shared" si="138"/>
        <v>0</v>
      </c>
      <c r="Q833" s="58"/>
      <c r="R833" s="35">
        <f t="shared" si="139"/>
        <v>-78.496112551353477</v>
      </c>
      <c r="S833" s="66"/>
      <c r="T833" s="89">
        <f t="shared" si="140"/>
        <v>2.5910587737517865E-2</v>
      </c>
      <c r="U833" s="90">
        <f t="shared" si="141"/>
        <v>1.3259105877375177</v>
      </c>
    </row>
    <row r="834" spans="1:21">
      <c r="A834" s="74">
        <v>37342</v>
      </c>
      <c r="B834" s="75">
        <v>7.6199999999999998E-4</v>
      </c>
      <c r="C834" s="76">
        <v>4.3438644805643065E-3</v>
      </c>
      <c r="D834" s="77">
        <f t="shared" si="142"/>
        <v>1.42198578210995</v>
      </c>
      <c r="E834" s="35">
        <f t="shared" si="143"/>
        <v>13439.715642199002</v>
      </c>
      <c r="F834" s="117"/>
      <c r="G834" s="58"/>
      <c r="H834" s="77">
        <f t="shared" si="133"/>
        <v>15.24</v>
      </c>
      <c r="I834" s="58"/>
      <c r="J834" s="35">
        <f t="shared" si="134"/>
        <v>27.431999999999999</v>
      </c>
      <c r="K834" s="58"/>
      <c r="L834" s="83">
        <f t="shared" si="135"/>
        <v>86.87728961128613</v>
      </c>
      <c r="M834" s="65"/>
      <c r="N834" s="35">
        <f t="shared" si="136"/>
        <v>0</v>
      </c>
      <c r="O834" s="35">
        <f t="shared" si="137"/>
        <v>0</v>
      </c>
      <c r="P834" s="35">
        <f t="shared" si="138"/>
        <v>0</v>
      </c>
      <c r="Q834" s="58"/>
      <c r="R834" s="35">
        <f t="shared" si="139"/>
        <v>-44.205289611286133</v>
      </c>
      <c r="S834" s="66"/>
      <c r="T834" s="89">
        <f t="shared" si="140"/>
        <v>2.1985782109950058E-2</v>
      </c>
      <c r="U834" s="90">
        <f t="shared" si="141"/>
        <v>1.3219857821099499</v>
      </c>
    </row>
    <row r="835" spans="1:21">
      <c r="A835" s="74">
        <v>37343</v>
      </c>
      <c r="B835" s="75">
        <v>0</v>
      </c>
      <c r="C835" s="76">
        <v>4.6112896281082384E-3</v>
      </c>
      <c r="D835" s="77">
        <f t="shared" si="142"/>
        <v>1.4197755176293858</v>
      </c>
      <c r="E835" s="35">
        <f t="shared" si="143"/>
        <v>13395.510352587717</v>
      </c>
      <c r="F835" s="117"/>
      <c r="G835" s="58"/>
      <c r="H835" s="77">
        <f t="shared" si="133"/>
        <v>0</v>
      </c>
      <c r="I835" s="58"/>
      <c r="J835" s="35">
        <f t="shared" si="134"/>
        <v>0</v>
      </c>
      <c r="K835" s="58"/>
      <c r="L835" s="83">
        <f t="shared" si="135"/>
        <v>92.22579256216477</v>
      </c>
      <c r="M835" s="65"/>
      <c r="N835" s="35">
        <f t="shared" si="136"/>
        <v>0</v>
      </c>
      <c r="O835" s="35">
        <f t="shared" si="137"/>
        <v>0</v>
      </c>
      <c r="P835" s="35">
        <f t="shared" si="138"/>
        <v>0</v>
      </c>
      <c r="Q835" s="58"/>
      <c r="R835" s="35">
        <f t="shared" si="139"/>
        <v>-92.22579256216477</v>
      </c>
      <c r="S835" s="66"/>
      <c r="T835" s="89">
        <f t="shared" si="140"/>
        <v>1.9775517629385897E-2</v>
      </c>
      <c r="U835" s="90">
        <f t="shared" si="141"/>
        <v>1.3197755176293857</v>
      </c>
    </row>
    <row r="836" spans="1:21">
      <c r="A836" s="74">
        <v>37344</v>
      </c>
      <c r="B836" s="75">
        <v>0</v>
      </c>
      <c r="C836" s="76">
        <v>4.78700724750922E-3</v>
      </c>
      <c r="D836" s="77">
        <f t="shared" si="142"/>
        <v>1.4151642280012777</v>
      </c>
      <c r="E836" s="35">
        <f t="shared" si="143"/>
        <v>13303.284560025551</v>
      </c>
      <c r="F836" s="117"/>
      <c r="G836" s="58"/>
      <c r="H836" s="77">
        <f t="shared" si="133"/>
        <v>0</v>
      </c>
      <c r="I836" s="58"/>
      <c r="J836" s="35">
        <f t="shared" si="134"/>
        <v>0</v>
      </c>
      <c r="K836" s="58"/>
      <c r="L836" s="83">
        <f t="shared" si="135"/>
        <v>95.740144950184401</v>
      </c>
      <c r="M836" s="65"/>
      <c r="N836" s="35">
        <f t="shared" si="136"/>
        <v>0</v>
      </c>
      <c r="O836" s="35">
        <f t="shared" si="137"/>
        <v>0</v>
      </c>
      <c r="P836" s="35">
        <f t="shared" si="138"/>
        <v>0</v>
      </c>
      <c r="Q836" s="58"/>
      <c r="R836" s="35">
        <f t="shared" si="139"/>
        <v>-95.740144950184401</v>
      </c>
      <c r="S836" s="66"/>
      <c r="T836" s="89">
        <f t="shared" si="140"/>
        <v>1.5164228001277813E-2</v>
      </c>
      <c r="U836" s="90">
        <f t="shared" si="141"/>
        <v>1.3151642280012776</v>
      </c>
    </row>
    <row r="837" spans="1:21">
      <c r="A837" s="74">
        <v>37345</v>
      </c>
      <c r="B837" s="75">
        <v>0</v>
      </c>
      <c r="C837" s="76">
        <v>4.8220789939297758E-3</v>
      </c>
      <c r="D837" s="77">
        <f t="shared" si="142"/>
        <v>1.4103772207537684</v>
      </c>
      <c r="E837" s="35">
        <f t="shared" si="143"/>
        <v>13207.544415075366</v>
      </c>
      <c r="F837" s="117"/>
      <c r="G837" s="58"/>
      <c r="H837" s="77">
        <f t="shared" si="133"/>
        <v>0</v>
      </c>
      <c r="I837" s="58"/>
      <c r="J837" s="35">
        <f t="shared" si="134"/>
        <v>0</v>
      </c>
      <c r="K837" s="58"/>
      <c r="L837" s="83">
        <f t="shared" si="135"/>
        <v>96.441579878595519</v>
      </c>
      <c r="M837" s="65"/>
      <c r="N837" s="35">
        <f t="shared" si="136"/>
        <v>0</v>
      </c>
      <c r="O837" s="35">
        <f t="shared" si="137"/>
        <v>0</v>
      </c>
      <c r="P837" s="35">
        <f t="shared" si="138"/>
        <v>0</v>
      </c>
      <c r="Q837" s="58"/>
      <c r="R837" s="35">
        <f t="shared" si="139"/>
        <v>-96.441579878595519</v>
      </c>
      <c r="S837" s="66"/>
      <c r="T837" s="89">
        <f t="shared" si="140"/>
        <v>1.0377220753768457E-2</v>
      </c>
      <c r="U837" s="90">
        <f t="shared" si="141"/>
        <v>1.3103772207537683</v>
      </c>
    </row>
    <row r="838" spans="1:21">
      <c r="A838" s="74">
        <v>37346</v>
      </c>
      <c r="B838" s="75">
        <v>0</v>
      </c>
      <c r="C838" s="76">
        <v>4.0157081143105166E-3</v>
      </c>
      <c r="D838" s="77">
        <f t="shared" si="142"/>
        <v>1.4055551417598384</v>
      </c>
      <c r="E838" s="35">
        <f t="shared" si="143"/>
        <v>13111.102835196771</v>
      </c>
      <c r="F838" s="117"/>
      <c r="G838" s="58"/>
      <c r="H838" s="77">
        <f t="shared" si="133"/>
        <v>0</v>
      </c>
      <c r="I838" s="58"/>
      <c r="J838" s="35">
        <f t="shared" si="134"/>
        <v>0</v>
      </c>
      <c r="K838" s="58"/>
      <c r="L838" s="83">
        <f t="shared" si="135"/>
        <v>80.314162286210333</v>
      </c>
      <c r="M838" s="65"/>
      <c r="N838" s="35">
        <f t="shared" si="136"/>
        <v>0</v>
      </c>
      <c r="O838" s="35">
        <f t="shared" si="137"/>
        <v>0</v>
      </c>
      <c r="P838" s="35">
        <f t="shared" si="138"/>
        <v>0</v>
      </c>
      <c r="Q838" s="58"/>
      <c r="R838" s="35">
        <f t="shared" si="139"/>
        <v>-80.314162286210333</v>
      </c>
      <c r="S838" s="66"/>
      <c r="T838" s="89">
        <f t="shared" si="140"/>
        <v>5.5551417598385111E-3</v>
      </c>
      <c r="U838" s="90">
        <f t="shared" si="141"/>
        <v>1.3055551417598383</v>
      </c>
    </row>
    <row r="839" spans="1:21">
      <c r="A839" s="74">
        <v>37347</v>
      </c>
      <c r="B839" s="75">
        <v>7.6199999999999998E-4</v>
      </c>
      <c r="C839" s="76">
        <v>3.7087093652077626E-3</v>
      </c>
      <c r="D839" s="77">
        <f t="shared" si="142"/>
        <v>1.401539433645528</v>
      </c>
      <c r="E839" s="35">
        <f t="shared" si="143"/>
        <v>13030.788672910561</v>
      </c>
      <c r="F839" s="117"/>
      <c r="G839" s="58"/>
      <c r="H839" s="77">
        <f t="shared" si="133"/>
        <v>15.24</v>
      </c>
      <c r="I839" s="58"/>
      <c r="J839" s="35">
        <f t="shared" si="134"/>
        <v>27.431999999999999</v>
      </c>
      <c r="K839" s="58"/>
      <c r="L839" s="83">
        <f t="shared" si="135"/>
        <v>74.174187304155254</v>
      </c>
      <c r="M839" s="65"/>
      <c r="N839" s="35">
        <f t="shared" si="136"/>
        <v>0</v>
      </c>
      <c r="O839" s="35">
        <f t="shared" si="137"/>
        <v>0</v>
      </c>
      <c r="P839" s="35">
        <f t="shared" si="138"/>
        <v>0</v>
      </c>
      <c r="Q839" s="58"/>
      <c r="R839" s="35">
        <f t="shared" si="139"/>
        <v>-31.502187304155257</v>
      </c>
      <c r="S839" s="66"/>
      <c r="T839" s="89">
        <f t="shared" si="140"/>
        <v>1.5394336455281099E-3</v>
      </c>
      <c r="U839" s="90">
        <f t="shared" si="141"/>
        <v>1.3015394336455279</v>
      </c>
    </row>
    <row r="840" spans="1:21">
      <c r="A840" s="74">
        <v>37348</v>
      </c>
      <c r="B840" s="75">
        <v>2.5399999999999999E-4</v>
      </c>
      <c r="C840" s="76">
        <v>5.2982416452427728E-3</v>
      </c>
      <c r="D840" s="77">
        <f t="shared" si="142"/>
        <v>1.3999286485606406</v>
      </c>
      <c r="E840" s="35">
        <f t="shared" si="143"/>
        <v>12999.286485606406</v>
      </c>
      <c r="F840" s="117"/>
      <c r="G840" s="58"/>
      <c r="H840" s="77">
        <f t="shared" si="133"/>
        <v>5.08</v>
      </c>
      <c r="I840" s="58"/>
      <c r="J840" s="35">
        <f t="shared" si="134"/>
        <v>9.1439999999999984</v>
      </c>
      <c r="K840" s="58"/>
      <c r="L840" s="83">
        <f t="shared" si="135"/>
        <v>105.96483290485546</v>
      </c>
      <c r="M840" s="65"/>
      <c r="N840" s="35">
        <f t="shared" si="136"/>
        <v>0</v>
      </c>
      <c r="O840" s="35">
        <f t="shared" si="137"/>
        <v>0</v>
      </c>
      <c r="P840" s="35">
        <f t="shared" si="138"/>
        <v>0</v>
      </c>
      <c r="Q840" s="58"/>
      <c r="R840" s="35">
        <f t="shared" si="139"/>
        <v>-91.740832904855452</v>
      </c>
      <c r="S840" s="66"/>
      <c r="T840" s="89">
        <f t="shared" si="140"/>
        <v>-7.1351439359323976E-5</v>
      </c>
      <c r="U840" s="90">
        <f t="shared" si="141"/>
        <v>1.2999286485606405</v>
      </c>
    </row>
    <row r="841" spans="1:21">
      <c r="A841" s="74">
        <v>37349</v>
      </c>
      <c r="B841" s="75">
        <v>2.5399999999999999E-4</v>
      </c>
      <c r="C841" s="76">
        <v>3.7570560102349339E-3</v>
      </c>
      <c r="D841" s="77">
        <f t="shared" si="142"/>
        <v>1.390754565270155</v>
      </c>
      <c r="E841" s="35">
        <f t="shared" si="143"/>
        <v>12907.54565270155</v>
      </c>
      <c r="F841" s="117"/>
      <c r="G841" s="58"/>
      <c r="H841" s="77">
        <f t="shared" si="133"/>
        <v>5.08</v>
      </c>
      <c r="I841" s="58"/>
      <c r="J841" s="35">
        <f t="shared" si="134"/>
        <v>9.1439999999999984</v>
      </c>
      <c r="K841" s="58"/>
      <c r="L841" s="83">
        <f t="shared" si="135"/>
        <v>75.14112020469868</v>
      </c>
      <c r="M841" s="65"/>
      <c r="N841" s="35">
        <f t="shared" si="136"/>
        <v>0</v>
      </c>
      <c r="O841" s="35">
        <f t="shared" si="137"/>
        <v>0</v>
      </c>
      <c r="P841" s="35">
        <f t="shared" si="138"/>
        <v>0</v>
      </c>
      <c r="Q841" s="58"/>
      <c r="R841" s="35">
        <f t="shared" si="139"/>
        <v>-60.917120204698683</v>
      </c>
      <c r="S841" s="66"/>
      <c r="T841" s="89">
        <f t="shared" si="140"/>
        <v>-9.2454347298449591E-3</v>
      </c>
      <c r="U841" s="90">
        <f t="shared" si="141"/>
        <v>1.2907545652701549</v>
      </c>
    </row>
    <row r="842" spans="1:21">
      <c r="A842" s="74">
        <v>37350</v>
      </c>
      <c r="B842" s="75">
        <v>0</v>
      </c>
      <c r="C842" s="76">
        <v>4.3061729261214179E-3</v>
      </c>
      <c r="D842" s="77">
        <f t="shared" si="142"/>
        <v>1.3846628532496852</v>
      </c>
      <c r="E842" s="35">
        <f t="shared" si="143"/>
        <v>12846.628532496852</v>
      </c>
      <c r="F842" s="117"/>
      <c r="G842" s="58"/>
      <c r="H842" s="77">
        <f t="shared" si="133"/>
        <v>0</v>
      </c>
      <c r="I842" s="58"/>
      <c r="J842" s="35">
        <f t="shared" si="134"/>
        <v>0</v>
      </c>
      <c r="K842" s="58"/>
      <c r="L842" s="83">
        <f t="shared" si="135"/>
        <v>86.123458522428351</v>
      </c>
      <c r="M842" s="65"/>
      <c r="N842" s="35">
        <f t="shared" si="136"/>
        <v>0</v>
      </c>
      <c r="O842" s="35">
        <f t="shared" si="137"/>
        <v>0</v>
      </c>
      <c r="P842" s="35">
        <f t="shared" si="138"/>
        <v>0</v>
      </c>
      <c r="Q842" s="58"/>
      <c r="R842" s="35">
        <f t="shared" si="139"/>
        <v>-86.123458522428351</v>
      </c>
      <c r="S842" s="66"/>
      <c r="T842" s="89">
        <f t="shared" si="140"/>
        <v>-1.5337146750314723E-2</v>
      </c>
      <c r="U842" s="90">
        <f t="shared" si="141"/>
        <v>1.2846628532496851</v>
      </c>
    </row>
    <row r="843" spans="1:21">
      <c r="A843" s="74">
        <v>37351</v>
      </c>
      <c r="B843" s="75">
        <v>0</v>
      </c>
      <c r="C843" s="76">
        <v>4.4379462175577209E-3</v>
      </c>
      <c r="D843" s="77">
        <f t="shared" si="142"/>
        <v>1.3760505073974423</v>
      </c>
      <c r="E843" s="35">
        <f t="shared" si="143"/>
        <v>12760.505073974424</v>
      </c>
      <c r="F843" s="117"/>
      <c r="G843" s="58"/>
      <c r="H843" s="77">
        <f t="shared" si="133"/>
        <v>0</v>
      </c>
      <c r="I843" s="58"/>
      <c r="J843" s="35">
        <f t="shared" si="134"/>
        <v>0</v>
      </c>
      <c r="K843" s="58"/>
      <c r="L843" s="83">
        <f t="shared" si="135"/>
        <v>88.75892435115442</v>
      </c>
      <c r="M843" s="65"/>
      <c r="N843" s="35">
        <f t="shared" si="136"/>
        <v>0</v>
      </c>
      <c r="O843" s="35">
        <f t="shared" si="137"/>
        <v>0</v>
      </c>
      <c r="P843" s="35">
        <f t="shared" si="138"/>
        <v>0</v>
      </c>
      <c r="Q843" s="58"/>
      <c r="R843" s="35">
        <f t="shared" si="139"/>
        <v>-88.75892435115442</v>
      </c>
      <c r="S843" s="66"/>
      <c r="T843" s="89">
        <f t="shared" si="140"/>
        <v>-2.3949492602557632E-2</v>
      </c>
      <c r="U843" s="90">
        <f t="shared" si="141"/>
        <v>1.2760505073974422</v>
      </c>
    </row>
    <row r="844" spans="1:21">
      <c r="A844" s="74">
        <v>37352</v>
      </c>
      <c r="B844" s="75">
        <v>0</v>
      </c>
      <c r="C844" s="76">
        <v>4.7672417658230874E-3</v>
      </c>
      <c r="D844" s="77">
        <f t="shared" si="142"/>
        <v>1.367174614962327</v>
      </c>
      <c r="E844" s="35">
        <f t="shared" si="143"/>
        <v>12671.74614962327</v>
      </c>
      <c r="F844" s="117"/>
      <c r="G844" s="58"/>
      <c r="H844" s="77">
        <f t="shared" si="133"/>
        <v>0</v>
      </c>
      <c r="I844" s="58"/>
      <c r="J844" s="35">
        <f t="shared" si="134"/>
        <v>0</v>
      </c>
      <c r="K844" s="58"/>
      <c r="L844" s="83">
        <f t="shared" si="135"/>
        <v>95.344835316461754</v>
      </c>
      <c r="M844" s="65"/>
      <c r="N844" s="35">
        <f t="shared" si="136"/>
        <v>0</v>
      </c>
      <c r="O844" s="35">
        <f t="shared" si="137"/>
        <v>0</v>
      </c>
      <c r="P844" s="35">
        <f t="shared" si="138"/>
        <v>0</v>
      </c>
      <c r="Q844" s="58"/>
      <c r="R844" s="35">
        <f t="shared" si="139"/>
        <v>-95.344835316461754</v>
      </c>
      <c r="S844" s="66"/>
      <c r="T844" s="89">
        <f t="shared" si="140"/>
        <v>-3.2825385037672961E-2</v>
      </c>
      <c r="U844" s="90">
        <f t="shared" si="141"/>
        <v>1.2671746149623269</v>
      </c>
    </row>
    <row r="845" spans="1:21">
      <c r="A845" s="74">
        <v>37353</v>
      </c>
      <c r="B845" s="75">
        <v>0</v>
      </c>
      <c r="C845" s="76">
        <v>4.8266619071359665E-3</v>
      </c>
      <c r="D845" s="77">
        <f t="shared" si="142"/>
        <v>1.3576401314306807</v>
      </c>
      <c r="E845" s="35">
        <f t="shared" si="143"/>
        <v>12576.401314306808</v>
      </c>
      <c r="F845" s="117"/>
      <c r="G845" s="58"/>
      <c r="H845" s="77">
        <f t="shared" si="133"/>
        <v>0</v>
      </c>
      <c r="I845" s="58"/>
      <c r="J845" s="35">
        <f t="shared" si="134"/>
        <v>0</v>
      </c>
      <c r="K845" s="58"/>
      <c r="L845" s="83">
        <f t="shared" si="135"/>
        <v>96.533238142719327</v>
      </c>
      <c r="M845" s="65"/>
      <c r="N845" s="35">
        <f t="shared" si="136"/>
        <v>0</v>
      </c>
      <c r="O845" s="35">
        <f t="shared" si="137"/>
        <v>0</v>
      </c>
      <c r="P845" s="35">
        <f t="shared" si="138"/>
        <v>0</v>
      </c>
      <c r="Q845" s="58"/>
      <c r="R845" s="35">
        <f t="shared" si="139"/>
        <v>-96.533238142719327</v>
      </c>
      <c r="S845" s="66"/>
      <c r="T845" s="89">
        <f t="shared" si="140"/>
        <v>-4.235986856931917E-2</v>
      </c>
      <c r="U845" s="90">
        <f t="shared" si="141"/>
        <v>1.2576401314306807</v>
      </c>
    </row>
    <row r="846" spans="1:21">
      <c r="A846" s="74">
        <v>37354</v>
      </c>
      <c r="B846" s="75">
        <v>0</v>
      </c>
      <c r="C846" s="76">
        <v>4.8941515918399844E-3</v>
      </c>
      <c r="D846" s="77">
        <f t="shared" si="142"/>
        <v>1.3479868076164088</v>
      </c>
      <c r="E846" s="35">
        <f t="shared" si="143"/>
        <v>12479.868076164088</v>
      </c>
      <c r="F846" s="117"/>
      <c r="G846" s="58"/>
      <c r="H846" s="77">
        <f t="shared" si="133"/>
        <v>0</v>
      </c>
      <c r="I846" s="58"/>
      <c r="J846" s="35">
        <f t="shared" si="134"/>
        <v>0</v>
      </c>
      <c r="K846" s="58"/>
      <c r="L846" s="83">
        <f t="shared" si="135"/>
        <v>97.883031836799688</v>
      </c>
      <c r="M846" s="65"/>
      <c r="N846" s="35">
        <f t="shared" si="136"/>
        <v>0</v>
      </c>
      <c r="O846" s="35">
        <f t="shared" si="137"/>
        <v>0</v>
      </c>
      <c r="P846" s="35">
        <f t="shared" si="138"/>
        <v>0</v>
      </c>
      <c r="Q846" s="58"/>
      <c r="R846" s="35">
        <f t="shared" si="139"/>
        <v>-97.883031836799688</v>
      </c>
      <c r="S846" s="66"/>
      <c r="T846" s="89">
        <f t="shared" si="140"/>
        <v>-5.2013192383591145E-2</v>
      </c>
      <c r="U846" s="90">
        <f t="shared" si="141"/>
        <v>1.2479868076164087</v>
      </c>
    </row>
    <row r="847" spans="1:21">
      <c r="A847" s="74">
        <v>37355</v>
      </c>
      <c r="B847" s="75">
        <v>0</v>
      </c>
      <c r="C847" s="76">
        <v>5.1856561361367246E-3</v>
      </c>
      <c r="D847" s="77">
        <f t="shared" si="142"/>
        <v>1.3381985044327287</v>
      </c>
      <c r="E847" s="35">
        <f t="shared" si="143"/>
        <v>12381.985044327288</v>
      </c>
      <c r="F847" s="117"/>
      <c r="G847" s="58"/>
      <c r="H847" s="77">
        <f t="shared" si="133"/>
        <v>0</v>
      </c>
      <c r="I847" s="58"/>
      <c r="J847" s="35">
        <f t="shared" si="134"/>
        <v>0</v>
      </c>
      <c r="K847" s="58"/>
      <c r="L847" s="83">
        <f t="shared" si="135"/>
        <v>103.7131227227345</v>
      </c>
      <c r="M847" s="65"/>
      <c r="N847" s="35">
        <f t="shared" si="136"/>
        <v>0</v>
      </c>
      <c r="O847" s="35">
        <f t="shared" si="137"/>
        <v>0</v>
      </c>
      <c r="P847" s="35">
        <f t="shared" si="138"/>
        <v>0</v>
      </c>
      <c r="Q847" s="58"/>
      <c r="R847" s="35">
        <f t="shared" si="139"/>
        <v>-103.7131227227345</v>
      </c>
      <c r="S847" s="66"/>
      <c r="T847" s="89">
        <f t="shared" si="140"/>
        <v>-6.1801495567271214E-2</v>
      </c>
      <c r="U847" s="90">
        <f t="shared" si="141"/>
        <v>1.2381985044327286</v>
      </c>
    </row>
    <row r="848" spans="1:21">
      <c r="A848" s="74">
        <v>37356</v>
      </c>
      <c r="B848" s="75">
        <v>7.6199999999999998E-4</v>
      </c>
      <c r="C848" s="76">
        <v>4.2074829378356297E-3</v>
      </c>
      <c r="D848" s="77">
        <f t="shared" si="142"/>
        <v>1.3278271921604554</v>
      </c>
      <c r="E848" s="35">
        <f t="shared" si="143"/>
        <v>12278.271921604553</v>
      </c>
      <c r="F848" s="117"/>
      <c r="G848" s="58"/>
      <c r="H848" s="77">
        <f t="shared" si="133"/>
        <v>15.24</v>
      </c>
      <c r="I848" s="58"/>
      <c r="J848" s="35">
        <f t="shared" si="134"/>
        <v>27.431999999999999</v>
      </c>
      <c r="K848" s="58"/>
      <c r="L848" s="83">
        <f t="shared" si="135"/>
        <v>84.149658756712597</v>
      </c>
      <c r="M848" s="65"/>
      <c r="N848" s="35">
        <f t="shared" si="136"/>
        <v>0</v>
      </c>
      <c r="O848" s="35">
        <f t="shared" si="137"/>
        <v>0</v>
      </c>
      <c r="P848" s="35">
        <f t="shared" si="138"/>
        <v>0</v>
      </c>
      <c r="Q848" s="58"/>
      <c r="R848" s="35">
        <f t="shared" si="139"/>
        <v>-41.4776587567126</v>
      </c>
      <c r="S848" s="66"/>
      <c r="T848" s="89">
        <f t="shared" si="140"/>
        <v>-7.2172807839544495E-2</v>
      </c>
      <c r="U848" s="90">
        <f t="shared" si="141"/>
        <v>1.2278271921604553</v>
      </c>
    </row>
    <row r="849" spans="1:21">
      <c r="A849" s="74">
        <v>37357</v>
      </c>
      <c r="B849" s="75">
        <v>0</v>
      </c>
      <c r="C849" s="76">
        <v>3.7978615038289192E-3</v>
      </c>
      <c r="D849" s="77">
        <f t="shared" si="142"/>
        <v>1.3236794262847842</v>
      </c>
      <c r="E849" s="35">
        <f t="shared" si="143"/>
        <v>12236.794262847841</v>
      </c>
      <c r="F849" s="117"/>
      <c r="G849" s="58"/>
      <c r="H849" s="77">
        <f t="shared" si="133"/>
        <v>0</v>
      </c>
      <c r="I849" s="58"/>
      <c r="J849" s="35">
        <f t="shared" si="134"/>
        <v>0</v>
      </c>
      <c r="K849" s="58"/>
      <c r="L849" s="83">
        <f t="shared" si="135"/>
        <v>75.957230076578384</v>
      </c>
      <c r="M849" s="65"/>
      <c r="N849" s="35">
        <f t="shared" si="136"/>
        <v>0</v>
      </c>
      <c r="O849" s="35">
        <f t="shared" si="137"/>
        <v>0</v>
      </c>
      <c r="P849" s="35">
        <f t="shared" si="138"/>
        <v>0</v>
      </c>
      <c r="Q849" s="58"/>
      <c r="R849" s="35">
        <f t="shared" si="139"/>
        <v>-75.957230076578384</v>
      </c>
      <c r="S849" s="66"/>
      <c r="T849" s="89">
        <f t="shared" si="140"/>
        <v>-7.6320573715215723E-2</v>
      </c>
      <c r="U849" s="90">
        <f t="shared" si="141"/>
        <v>1.2236794262847841</v>
      </c>
    </row>
    <row r="850" spans="1:21">
      <c r="A850" s="74">
        <v>37358</v>
      </c>
      <c r="B850" s="75">
        <v>0</v>
      </c>
      <c r="C850" s="76">
        <v>4.0348841336686645E-3</v>
      </c>
      <c r="D850" s="77">
        <f t="shared" si="142"/>
        <v>1.3160837032771264</v>
      </c>
      <c r="E850" s="35">
        <f t="shared" si="143"/>
        <v>12160.837032771264</v>
      </c>
      <c r="F850" s="117"/>
      <c r="G850" s="58"/>
      <c r="H850" s="77">
        <f t="shared" ref="H850:H913" si="144">B850*($D$12+$D$11)*10000</f>
        <v>0</v>
      </c>
      <c r="I850" s="58"/>
      <c r="J850" s="35">
        <f t="shared" ref="J850:J913" si="145">B850*$K$14*$D$10*10000</f>
        <v>0</v>
      </c>
      <c r="K850" s="58"/>
      <c r="L850" s="83">
        <f t="shared" ref="L850:L913" si="146">C850*($D$12+$D$11)*10000</f>
        <v>80.697682673373293</v>
      </c>
      <c r="M850" s="65"/>
      <c r="N850" s="35">
        <f t="shared" ref="N850:N913" si="147">IF(D850&lt;$N$10,0,(2/3*$N$12*SQRT(2*$N$13)*$N$11*(D850-$N$10)^(3/2))*24*60*60)</f>
        <v>0</v>
      </c>
      <c r="O850" s="35">
        <f t="shared" ref="O850:O913" si="148">IF(D850&lt;$N$10,0,(D850-$N$10)*10000*($D$12+$D$11))</f>
        <v>0</v>
      </c>
      <c r="P850" s="35">
        <f t="shared" ref="P850:P913" si="149">IF(N850&gt;O850,O850,N850)</f>
        <v>0</v>
      </c>
      <c r="Q850" s="58"/>
      <c r="R850" s="35">
        <f t="shared" ref="R850:R913" si="150">H850+J850-L850-P850</f>
        <v>-80.697682673373293</v>
      </c>
      <c r="S850" s="66"/>
      <c r="T850" s="89">
        <f t="shared" ref="T850:T913" si="151">D850-$D$14</f>
        <v>-8.3916296722873485E-2</v>
      </c>
      <c r="U850" s="90">
        <f t="shared" ref="U850:U913" si="152">IF(D850&lt;$D$13,0,D850-$D$13)</f>
        <v>1.2160837032771263</v>
      </c>
    </row>
    <row r="851" spans="1:21">
      <c r="A851" s="74">
        <v>37359</v>
      </c>
      <c r="B851" s="75">
        <v>7.1120000000000003E-3</v>
      </c>
      <c r="C851" s="76">
        <v>3.1017747309141932E-3</v>
      </c>
      <c r="D851" s="77">
        <f t="shared" ref="D851:D914" si="153">IF(E851&lt;$D$11*10000*($D$14-$D$13),(E851+$D$13*$D$11*10000)/($D$11*10000),(E851+$D$13*$D$11*10000+$D$14*$D$12*10000)/($D$11*10000+$D$12*10000))</f>
        <v>1.308013935009789</v>
      </c>
      <c r="E851" s="35">
        <f t="shared" ref="E851:E914" si="154">E850+R850</f>
        <v>12080.13935009789</v>
      </c>
      <c r="F851" s="117"/>
      <c r="G851" s="58"/>
      <c r="H851" s="77">
        <f t="shared" si="144"/>
        <v>142.24</v>
      </c>
      <c r="I851" s="58"/>
      <c r="J851" s="35">
        <f t="shared" si="145"/>
        <v>256.03199999999998</v>
      </c>
      <c r="K851" s="58"/>
      <c r="L851" s="83">
        <f t="shared" si="146"/>
        <v>62.035494618283863</v>
      </c>
      <c r="M851" s="65"/>
      <c r="N851" s="35">
        <f t="shared" si="147"/>
        <v>0</v>
      </c>
      <c r="O851" s="35">
        <f t="shared" si="148"/>
        <v>0</v>
      </c>
      <c r="P851" s="35">
        <f t="shared" si="149"/>
        <v>0</v>
      </c>
      <c r="Q851" s="58"/>
      <c r="R851" s="35">
        <f t="shared" si="150"/>
        <v>336.23650538171614</v>
      </c>
      <c r="S851" s="66"/>
      <c r="T851" s="89">
        <f t="shared" si="151"/>
        <v>-9.1986064990210892E-2</v>
      </c>
      <c r="U851" s="90">
        <f t="shared" si="152"/>
        <v>1.2080139350097889</v>
      </c>
    </row>
    <row r="852" spans="1:21">
      <c r="A852" s="74">
        <v>37360</v>
      </c>
      <c r="B852" s="75">
        <v>2.5399999999999999E-4</v>
      </c>
      <c r="C852" s="76">
        <v>4.8366995013197737E-3</v>
      </c>
      <c r="D852" s="77">
        <f t="shared" si="153"/>
        <v>1.3416375855479605</v>
      </c>
      <c r="E852" s="35">
        <f t="shared" si="154"/>
        <v>12416.375855479606</v>
      </c>
      <c r="F852" s="117"/>
      <c r="G852" s="58"/>
      <c r="H852" s="77">
        <f t="shared" si="144"/>
        <v>5.08</v>
      </c>
      <c r="I852" s="58"/>
      <c r="J852" s="35">
        <f t="shared" si="145"/>
        <v>9.1439999999999984</v>
      </c>
      <c r="K852" s="58"/>
      <c r="L852" s="83">
        <f t="shared" si="146"/>
        <v>96.733990026395475</v>
      </c>
      <c r="M852" s="65"/>
      <c r="N852" s="35">
        <f t="shared" si="147"/>
        <v>0</v>
      </c>
      <c r="O852" s="35">
        <f t="shared" si="148"/>
        <v>0</v>
      </c>
      <c r="P852" s="35">
        <f t="shared" si="149"/>
        <v>0</v>
      </c>
      <c r="Q852" s="58"/>
      <c r="R852" s="35">
        <f t="shared" si="150"/>
        <v>-82.509990026395471</v>
      </c>
      <c r="S852" s="66"/>
      <c r="T852" s="89">
        <f t="shared" si="151"/>
        <v>-5.8362414452039379E-2</v>
      </c>
      <c r="U852" s="90">
        <f t="shared" si="152"/>
        <v>1.2416375855479604</v>
      </c>
    </row>
    <row r="853" spans="1:21">
      <c r="A853" s="74">
        <v>37361</v>
      </c>
      <c r="B853" s="75">
        <v>0</v>
      </c>
      <c r="C853" s="76">
        <v>5.4395606902091628E-3</v>
      </c>
      <c r="D853" s="77">
        <f t="shared" si="153"/>
        <v>1.3333865865453209</v>
      </c>
      <c r="E853" s="35">
        <f t="shared" si="154"/>
        <v>12333.86586545321</v>
      </c>
      <c r="F853" s="117"/>
      <c r="G853" s="58"/>
      <c r="H853" s="77">
        <f t="shared" si="144"/>
        <v>0</v>
      </c>
      <c r="I853" s="58"/>
      <c r="J853" s="35">
        <f t="shared" si="145"/>
        <v>0</v>
      </c>
      <c r="K853" s="58"/>
      <c r="L853" s="83">
        <f t="shared" si="146"/>
        <v>108.79121380418326</v>
      </c>
      <c r="M853" s="65"/>
      <c r="N853" s="35">
        <f t="shared" si="147"/>
        <v>0</v>
      </c>
      <c r="O853" s="35">
        <f t="shared" si="148"/>
        <v>0</v>
      </c>
      <c r="P853" s="35">
        <f t="shared" si="149"/>
        <v>0</v>
      </c>
      <c r="Q853" s="58"/>
      <c r="R853" s="35">
        <f t="shared" si="150"/>
        <v>-108.79121380418326</v>
      </c>
      <c r="S853" s="66"/>
      <c r="T853" s="89">
        <f t="shared" si="151"/>
        <v>-6.6613413454678971E-2</v>
      </c>
      <c r="U853" s="90">
        <f t="shared" si="152"/>
        <v>1.2333865865453209</v>
      </c>
    </row>
    <row r="854" spans="1:21">
      <c r="A854" s="74">
        <v>37362</v>
      </c>
      <c r="B854" s="75">
        <v>0</v>
      </c>
      <c r="C854" s="76">
        <v>5.3740477243332105E-3</v>
      </c>
      <c r="D854" s="77">
        <f t="shared" si="153"/>
        <v>1.3225074651649027</v>
      </c>
      <c r="E854" s="35">
        <f t="shared" si="154"/>
        <v>12225.074651649027</v>
      </c>
      <c r="F854" s="117"/>
      <c r="G854" s="58"/>
      <c r="H854" s="77">
        <f t="shared" si="144"/>
        <v>0</v>
      </c>
      <c r="I854" s="58"/>
      <c r="J854" s="35">
        <f t="shared" si="145"/>
        <v>0</v>
      </c>
      <c r="K854" s="58"/>
      <c r="L854" s="83">
        <f t="shared" si="146"/>
        <v>107.4809544866642</v>
      </c>
      <c r="M854" s="65"/>
      <c r="N854" s="35">
        <f t="shared" si="147"/>
        <v>0</v>
      </c>
      <c r="O854" s="35">
        <f t="shared" si="148"/>
        <v>0</v>
      </c>
      <c r="P854" s="35">
        <f t="shared" si="149"/>
        <v>0</v>
      </c>
      <c r="Q854" s="58"/>
      <c r="R854" s="35">
        <f t="shared" si="150"/>
        <v>-107.4809544866642</v>
      </c>
      <c r="S854" s="66"/>
      <c r="T854" s="89">
        <f t="shared" si="151"/>
        <v>-7.7492534835097215E-2</v>
      </c>
      <c r="U854" s="90">
        <f t="shared" si="152"/>
        <v>1.2225074651649026</v>
      </c>
    </row>
    <row r="855" spans="1:21">
      <c r="A855" s="74">
        <v>37363</v>
      </c>
      <c r="B855" s="75">
        <v>0</v>
      </c>
      <c r="C855" s="76">
        <v>5.4493074481390359E-3</v>
      </c>
      <c r="D855" s="77">
        <f t="shared" si="153"/>
        <v>1.3117593697162364</v>
      </c>
      <c r="E855" s="35">
        <f t="shared" si="154"/>
        <v>12117.593697162363</v>
      </c>
      <c r="F855" s="117"/>
      <c r="G855" s="58"/>
      <c r="H855" s="77">
        <f t="shared" si="144"/>
        <v>0</v>
      </c>
      <c r="I855" s="58"/>
      <c r="J855" s="35">
        <f t="shared" si="145"/>
        <v>0</v>
      </c>
      <c r="K855" s="58"/>
      <c r="L855" s="83">
        <f t="shared" si="146"/>
        <v>108.98614896278072</v>
      </c>
      <c r="M855" s="65"/>
      <c r="N855" s="35">
        <f t="shared" si="147"/>
        <v>0</v>
      </c>
      <c r="O855" s="35">
        <f t="shared" si="148"/>
        <v>0</v>
      </c>
      <c r="P855" s="35">
        <f t="shared" si="149"/>
        <v>0</v>
      </c>
      <c r="Q855" s="58"/>
      <c r="R855" s="35">
        <f t="shared" si="150"/>
        <v>-108.98614896278072</v>
      </c>
      <c r="S855" s="66"/>
      <c r="T855" s="89">
        <f t="shared" si="151"/>
        <v>-8.8240630283763499E-2</v>
      </c>
      <c r="U855" s="90">
        <f t="shared" si="152"/>
        <v>1.2117593697162363</v>
      </c>
    </row>
    <row r="856" spans="1:21">
      <c r="A856" s="74">
        <v>37364</v>
      </c>
      <c r="B856" s="75">
        <v>0</v>
      </c>
      <c r="C856" s="76">
        <v>5.3402989160420437E-3</v>
      </c>
      <c r="D856" s="77">
        <f t="shared" si="153"/>
        <v>1.3008607548199582</v>
      </c>
      <c r="E856" s="35">
        <f t="shared" si="154"/>
        <v>12008.607548199583</v>
      </c>
      <c r="F856" s="117"/>
      <c r="G856" s="58"/>
      <c r="H856" s="77">
        <f t="shared" si="144"/>
        <v>0</v>
      </c>
      <c r="I856" s="58"/>
      <c r="J856" s="35">
        <f t="shared" si="145"/>
        <v>0</v>
      </c>
      <c r="K856" s="58"/>
      <c r="L856" s="83">
        <f t="shared" si="146"/>
        <v>106.80597832084088</v>
      </c>
      <c r="M856" s="65"/>
      <c r="N856" s="35">
        <f t="shared" si="147"/>
        <v>0</v>
      </c>
      <c r="O856" s="35">
        <f t="shared" si="148"/>
        <v>0</v>
      </c>
      <c r="P856" s="35">
        <f t="shared" si="149"/>
        <v>0</v>
      </c>
      <c r="Q856" s="58"/>
      <c r="R856" s="35">
        <f t="shared" si="150"/>
        <v>-106.80597832084088</v>
      </c>
      <c r="S856" s="66"/>
      <c r="T856" s="89">
        <f t="shared" si="151"/>
        <v>-9.9139245180041691E-2</v>
      </c>
      <c r="U856" s="90">
        <f t="shared" si="152"/>
        <v>1.2008607548199581</v>
      </c>
    </row>
    <row r="857" spans="1:21">
      <c r="A857" s="74">
        <v>37365</v>
      </c>
      <c r="B857" s="75">
        <v>0</v>
      </c>
      <c r="C857" s="76">
        <v>5.8998816994936479E-3</v>
      </c>
      <c r="D857" s="77">
        <f t="shared" si="153"/>
        <v>1.2901801569878741</v>
      </c>
      <c r="E857" s="35">
        <f t="shared" si="154"/>
        <v>11901.801569878742</v>
      </c>
      <c r="F857" s="117"/>
      <c r="G857" s="58"/>
      <c r="H857" s="77">
        <f t="shared" si="144"/>
        <v>0</v>
      </c>
      <c r="I857" s="58"/>
      <c r="J857" s="35">
        <f t="shared" si="145"/>
        <v>0</v>
      </c>
      <c r="K857" s="58"/>
      <c r="L857" s="83">
        <f t="shared" si="146"/>
        <v>117.99763398987295</v>
      </c>
      <c r="M857" s="65"/>
      <c r="N857" s="35">
        <f t="shared" si="147"/>
        <v>0</v>
      </c>
      <c r="O857" s="35">
        <f t="shared" si="148"/>
        <v>0</v>
      </c>
      <c r="P857" s="35">
        <f t="shared" si="149"/>
        <v>0</v>
      </c>
      <c r="Q857" s="58"/>
      <c r="R857" s="35">
        <f t="shared" si="150"/>
        <v>-117.99763398987295</v>
      </c>
      <c r="S857" s="66"/>
      <c r="T857" s="89">
        <f t="shared" si="151"/>
        <v>-0.10981984301212577</v>
      </c>
      <c r="U857" s="90">
        <f t="shared" si="152"/>
        <v>1.190180156987874</v>
      </c>
    </row>
    <row r="858" spans="1:21">
      <c r="A858" s="74">
        <v>37366</v>
      </c>
      <c r="B858" s="75">
        <v>2.5399999999999999E-4</v>
      </c>
      <c r="C858" s="76">
        <v>5.3618655939809386E-3</v>
      </c>
      <c r="D858" s="77">
        <f t="shared" si="153"/>
        <v>1.2783803935888869</v>
      </c>
      <c r="E858" s="35">
        <f t="shared" si="154"/>
        <v>11783.803935888869</v>
      </c>
      <c r="F858" s="117"/>
      <c r="G858" s="58"/>
      <c r="H858" s="77">
        <f t="shared" si="144"/>
        <v>5.08</v>
      </c>
      <c r="I858" s="58"/>
      <c r="J858" s="35">
        <f t="shared" si="145"/>
        <v>9.1439999999999984</v>
      </c>
      <c r="K858" s="58"/>
      <c r="L858" s="83">
        <f t="shared" si="146"/>
        <v>107.23731187961877</v>
      </c>
      <c r="M858" s="65"/>
      <c r="N858" s="35">
        <f t="shared" si="147"/>
        <v>0</v>
      </c>
      <c r="O858" s="35">
        <f t="shared" si="148"/>
        <v>0</v>
      </c>
      <c r="P858" s="35">
        <f t="shared" si="149"/>
        <v>0</v>
      </c>
      <c r="Q858" s="58"/>
      <c r="R858" s="35">
        <f t="shared" si="150"/>
        <v>-93.013311879618769</v>
      </c>
      <c r="S858" s="66"/>
      <c r="T858" s="89">
        <f t="shared" si="151"/>
        <v>-0.12161960641111302</v>
      </c>
      <c r="U858" s="90">
        <f t="shared" si="152"/>
        <v>1.1783803935888868</v>
      </c>
    </row>
    <row r="859" spans="1:21">
      <c r="A859" s="74">
        <v>37367</v>
      </c>
      <c r="B859" s="75">
        <v>0</v>
      </c>
      <c r="C859" s="76">
        <v>5.5710355272614162E-3</v>
      </c>
      <c r="D859" s="77">
        <f t="shared" si="153"/>
        <v>1.2690790624009252</v>
      </c>
      <c r="E859" s="35">
        <f t="shared" si="154"/>
        <v>11690.790624009251</v>
      </c>
      <c r="F859" s="117"/>
      <c r="G859" s="58"/>
      <c r="H859" s="77">
        <f t="shared" si="144"/>
        <v>0</v>
      </c>
      <c r="I859" s="58"/>
      <c r="J859" s="35">
        <f t="shared" si="145"/>
        <v>0</v>
      </c>
      <c r="K859" s="58"/>
      <c r="L859" s="83">
        <f t="shared" si="146"/>
        <v>111.42071054522832</v>
      </c>
      <c r="M859" s="65"/>
      <c r="N859" s="35">
        <f t="shared" si="147"/>
        <v>0</v>
      </c>
      <c r="O859" s="35">
        <f t="shared" si="148"/>
        <v>0</v>
      </c>
      <c r="P859" s="35">
        <f t="shared" si="149"/>
        <v>0</v>
      </c>
      <c r="Q859" s="58"/>
      <c r="R859" s="35">
        <f t="shared" si="150"/>
        <v>-111.42071054522832</v>
      </c>
      <c r="S859" s="66"/>
      <c r="T859" s="89">
        <f t="shared" si="151"/>
        <v>-0.13092093759907475</v>
      </c>
      <c r="U859" s="90">
        <f t="shared" si="152"/>
        <v>1.1690790624009251</v>
      </c>
    </row>
    <row r="860" spans="1:21">
      <c r="A860" s="74">
        <v>37368</v>
      </c>
      <c r="B860" s="75">
        <v>0</v>
      </c>
      <c r="C860" s="76">
        <v>5.5905454060537632E-3</v>
      </c>
      <c r="D860" s="77">
        <f t="shared" si="153"/>
        <v>1.2579369913464022</v>
      </c>
      <c r="E860" s="35">
        <f t="shared" si="154"/>
        <v>11579.369913464023</v>
      </c>
      <c r="F860" s="117"/>
      <c r="G860" s="58"/>
      <c r="H860" s="77">
        <f t="shared" si="144"/>
        <v>0</v>
      </c>
      <c r="I860" s="58"/>
      <c r="J860" s="35">
        <f t="shared" si="145"/>
        <v>0</v>
      </c>
      <c r="K860" s="58"/>
      <c r="L860" s="83">
        <f t="shared" si="146"/>
        <v>111.81090812107527</v>
      </c>
      <c r="M860" s="65"/>
      <c r="N860" s="35">
        <f t="shared" si="147"/>
        <v>0</v>
      </c>
      <c r="O860" s="35">
        <f t="shared" si="148"/>
        <v>0</v>
      </c>
      <c r="P860" s="35">
        <f t="shared" si="149"/>
        <v>0</v>
      </c>
      <c r="Q860" s="58"/>
      <c r="R860" s="35">
        <f t="shared" si="150"/>
        <v>-111.81090812107527</v>
      </c>
      <c r="S860" s="66"/>
      <c r="T860" s="89">
        <f t="shared" si="151"/>
        <v>-0.14206300865359767</v>
      </c>
      <c r="U860" s="90">
        <f t="shared" si="152"/>
        <v>1.1579369913464022</v>
      </c>
    </row>
    <row r="861" spans="1:21">
      <c r="A861" s="74">
        <v>37369</v>
      </c>
      <c r="B861" s="75">
        <v>0</v>
      </c>
      <c r="C861" s="76">
        <v>4.9863122255827397E-3</v>
      </c>
      <c r="D861" s="77">
        <f t="shared" si="153"/>
        <v>1.2467559005342947</v>
      </c>
      <c r="E861" s="35">
        <f t="shared" si="154"/>
        <v>11467.559005342948</v>
      </c>
      <c r="F861" s="117"/>
      <c r="G861" s="58"/>
      <c r="H861" s="77">
        <f t="shared" si="144"/>
        <v>0</v>
      </c>
      <c r="I861" s="58"/>
      <c r="J861" s="35">
        <f t="shared" si="145"/>
        <v>0</v>
      </c>
      <c r="K861" s="58"/>
      <c r="L861" s="83">
        <f t="shared" si="146"/>
        <v>99.726244511654798</v>
      </c>
      <c r="M861" s="65"/>
      <c r="N861" s="35">
        <f t="shared" si="147"/>
        <v>0</v>
      </c>
      <c r="O861" s="35">
        <f t="shared" si="148"/>
        <v>0</v>
      </c>
      <c r="P861" s="35">
        <f t="shared" si="149"/>
        <v>0</v>
      </c>
      <c r="Q861" s="58"/>
      <c r="R861" s="35">
        <f t="shared" si="150"/>
        <v>-99.726244511654798</v>
      </c>
      <c r="S861" s="66"/>
      <c r="T861" s="89">
        <f t="shared" si="151"/>
        <v>-0.15324409946570516</v>
      </c>
      <c r="U861" s="90">
        <f t="shared" si="152"/>
        <v>1.1467559005342947</v>
      </c>
    </row>
    <row r="862" spans="1:21">
      <c r="A862" s="74">
        <v>37370</v>
      </c>
      <c r="B862" s="75">
        <v>0</v>
      </c>
      <c r="C862" s="76">
        <v>5.7391041127535626E-3</v>
      </c>
      <c r="D862" s="77">
        <f t="shared" si="153"/>
        <v>1.2367832760831294</v>
      </c>
      <c r="E862" s="35">
        <f t="shared" si="154"/>
        <v>11367.832760831294</v>
      </c>
      <c r="F862" s="117"/>
      <c r="G862" s="58"/>
      <c r="H862" s="77">
        <f t="shared" si="144"/>
        <v>0</v>
      </c>
      <c r="I862" s="58"/>
      <c r="J862" s="35">
        <f t="shared" si="145"/>
        <v>0</v>
      </c>
      <c r="K862" s="58"/>
      <c r="L862" s="83">
        <f t="shared" si="146"/>
        <v>114.78208225507126</v>
      </c>
      <c r="M862" s="65"/>
      <c r="N862" s="35">
        <f t="shared" si="147"/>
        <v>0</v>
      </c>
      <c r="O862" s="35">
        <f t="shared" si="148"/>
        <v>0</v>
      </c>
      <c r="P862" s="35">
        <f t="shared" si="149"/>
        <v>0</v>
      </c>
      <c r="Q862" s="58"/>
      <c r="R862" s="35">
        <f t="shared" si="150"/>
        <v>-114.78208225507126</v>
      </c>
      <c r="S862" s="66"/>
      <c r="T862" s="89">
        <f t="shared" si="151"/>
        <v>-0.16321672391687048</v>
      </c>
      <c r="U862" s="90">
        <f t="shared" si="152"/>
        <v>1.1367832760831293</v>
      </c>
    </row>
    <row r="863" spans="1:21">
      <c r="A863" s="74">
        <v>37371</v>
      </c>
      <c r="B863" s="75">
        <v>0</v>
      </c>
      <c r="C863" s="76">
        <v>4.8569505363354549E-3</v>
      </c>
      <c r="D863" s="77">
        <f t="shared" si="153"/>
        <v>1.2253050678576223</v>
      </c>
      <c r="E863" s="35">
        <f t="shared" si="154"/>
        <v>11253.050678576223</v>
      </c>
      <c r="F863" s="117"/>
      <c r="G863" s="58"/>
      <c r="H863" s="77">
        <f t="shared" si="144"/>
        <v>0</v>
      </c>
      <c r="I863" s="58"/>
      <c r="J863" s="35">
        <f t="shared" si="145"/>
        <v>0</v>
      </c>
      <c r="K863" s="58"/>
      <c r="L863" s="83">
        <f t="shared" si="146"/>
        <v>97.139010726709103</v>
      </c>
      <c r="M863" s="65"/>
      <c r="N863" s="35">
        <f t="shared" si="147"/>
        <v>0</v>
      </c>
      <c r="O863" s="35">
        <f t="shared" si="148"/>
        <v>0</v>
      </c>
      <c r="P863" s="35">
        <f t="shared" si="149"/>
        <v>0</v>
      </c>
      <c r="Q863" s="58"/>
      <c r="R863" s="35">
        <f t="shared" si="150"/>
        <v>-97.139010726709103</v>
      </c>
      <c r="S863" s="66"/>
      <c r="T863" s="89">
        <f t="shared" si="151"/>
        <v>-0.17469493214237763</v>
      </c>
      <c r="U863" s="90">
        <f t="shared" si="152"/>
        <v>1.1253050678576222</v>
      </c>
    </row>
    <row r="864" spans="1:21">
      <c r="A864" s="74">
        <v>37372</v>
      </c>
      <c r="B864" s="75">
        <v>0</v>
      </c>
      <c r="C864" s="76">
        <v>5.3831771979556877E-3</v>
      </c>
      <c r="D864" s="77">
        <f t="shared" si="153"/>
        <v>1.2155911667849515</v>
      </c>
      <c r="E864" s="35">
        <f t="shared" si="154"/>
        <v>11155.911667849514</v>
      </c>
      <c r="F864" s="117"/>
      <c r="G864" s="58"/>
      <c r="H864" s="77">
        <f t="shared" si="144"/>
        <v>0</v>
      </c>
      <c r="I864" s="58"/>
      <c r="J864" s="35">
        <f t="shared" si="145"/>
        <v>0</v>
      </c>
      <c r="K864" s="58"/>
      <c r="L864" s="83">
        <f t="shared" si="146"/>
        <v>107.66354395911375</v>
      </c>
      <c r="M864" s="65"/>
      <c r="N864" s="35">
        <f t="shared" si="147"/>
        <v>0</v>
      </c>
      <c r="O864" s="35">
        <f t="shared" si="148"/>
        <v>0</v>
      </c>
      <c r="P864" s="35">
        <f t="shared" si="149"/>
        <v>0</v>
      </c>
      <c r="Q864" s="58"/>
      <c r="R864" s="35">
        <f t="shared" si="150"/>
        <v>-107.66354395911375</v>
      </c>
      <c r="S864" s="66"/>
      <c r="T864" s="89">
        <f t="shared" si="151"/>
        <v>-0.18440883321504842</v>
      </c>
      <c r="U864" s="90">
        <f t="shared" si="152"/>
        <v>1.1155911667849514</v>
      </c>
    </row>
    <row r="865" spans="1:21">
      <c r="A865" s="74">
        <v>37373</v>
      </c>
      <c r="B865" s="75">
        <v>0</v>
      </c>
      <c r="C865" s="76">
        <v>5.3519555761977651E-3</v>
      </c>
      <c r="D865" s="77">
        <f t="shared" si="153"/>
        <v>1.2048248123890399</v>
      </c>
      <c r="E865" s="35">
        <f t="shared" si="154"/>
        <v>11048.2481238904</v>
      </c>
      <c r="F865" s="117"/>
      <c r="G865" s="58"/>
      <c r="H865" s="77">
        <f t="shared" si="144"/>
        <v>0</v>
      </c>
      <c r="I865" s="58"/>
      <c r="J865" s="35">
        <f t="shared" si="145"/>
        <v>0</v>
      </c>
      <c r="K865" s="58"/>
      <c r="L865" s="83">
        <f t="shared" si="146"/>
        <v>107.0391115239553</v>
      </c>
      <c r="M865" s="65"/>
      <c r="N865" s="35">
        <f t="shared" si="147"/>
        <v>0</v>
      </c>
      <c r="O865" s="35">
        <f t="shared" si="148"/>
        <v>0</v>
      </c>
      <c r="P865" s="35">
        <f t="shared" si="149"/>
        <v>0</v>
      </c>
      <c r="Q865" s="58"/>
      <c r="R865" s="35">
        <f t="shared" si="150"/>
        <v>-107.0391115239553</v>
      </c>
      <c r="S865" s="66"/>
      <c r="T865" s="89">
        <f t="shared" si="151"/>
        <v>-0.19517518761095998</v>
      </c>
      <c r="U865" s="90">
        <f t="shared" si="152"/>
        <v>1.1048248123890398</v>
      </c>
    </row>
    <row r="866" spans="1:21">
      <c r="A866" s="74">
        <v>37374</v>
      </c>
      <c r="B866" s="75">
        <v>0</v>
      </c>
      <c r="C866" s="76">
        <v>5.1856283355595353E-3</v>
      </c>
      <c r="D866" s="77">
        <f t="shared" si="153"/>
        <v>1.1941209012366445</v>
      </c>
      <c r="E866" s="35">
        <f t="shared" si="154"/>
        <v>10941.209012366446</v>
      </c>
      <c r="F866" s="117"/>
      <c r="G866" s="58"/>
      <c r="H866" s="77">
        <f t="shared" si="144"/>
        <v>0</v>
      </c>
      <c r="I866" s="58"/>
      <c r="J866" s="35">
        <f t="shared" si="145"/>
        <v>0</v>
      </c>
      <c r="K866" s="58"/>
      <c r="L866" s="83">
        <f t="shared" si="146"/>
        <v>103.7125667111907</v>
      </c>
      <c r="M866" s="65"/>
      <c r="N866" s="35">
        <f t="shared" si="147"/>
        <v>0</v>
      </c>
      <c r="O866" s="35">
        <f t="shared" si="148"/>
        <v>0</v>
      </c>
      <c r="P866" s="35">
        <f t="shared" si="149"/>
        <v>0</v>
      </c>
      <c r="Q866" s="58"/>
      <c r="R866" s="35">
        <f t="shared" si="150"/>
        <v>-103.7125667111907</v>
      </c>
      <c r="S866" s="66"/>
      <c r="T866" s="89">
        <f t="shared" si="151"/>
        <v>-0.20587909876335542</v>
      </c>
      <c r="U866" s="90">
        <f t="shared" si="152"/>
        <v>1.0941209012366444</v>
      </c>
    </row>
    <row r="867" spans="1:21">
      <c r="A867" s="74">
        <v>37375</v>
      </c>
      <c r="B867" s="75">
        <v>0</v>
      </c>
      <c r="C867" s="76">
        <v>4.721021758191511E-3</v>
      </c>
      <c r="D867" s="77">
        <f t="shared" si="153"/>
        <v>1.1837496445655256</v>
      </c>
      <c r="E867" s="35">
        <f t="shared" si="154"/>
        <v>10837.496445655255</v>
      </c>
      <c r="F867" s="117"/>
      <c r="G867" s="58"/>
      <c r="H867" s="77">
        <f t="shared" si="144"/>
        <v>0</v>
      </c>
      <c r="I867" s="58"/>
      <c r="J867" s="35">
        <f t="shared" si="145"/>
        <v>0</v>
      </c>
      <c r="K867" s="58"/>
      <c r="L867" s="83">
        <f t="shared" si="146"/>
        <v>94.42043516383022</v>
      </c>
      <c r="M867" s="65"/>
      <c r="N867" s="35">
        <f t="shared" si="147"/>
        <v>0</v>
      </c>
      <c r="O867" s="35">
        <f t="shared" si="148"/>
        <v>0</v>
      </c>
      <c r="P867" s="35">
        <f t="shared" si="149"/>
        <v>0</v>
      </c>
      <c r="Q867" s="58"/>
      <c r="R867" s="35">
        <f t="shared" si="150"/>
        <v>-94.42043516383022</v>
      </c>
      <c r="S867" s="66"/>
      <c r="T867" s="89">
        <f t="shared" si="151"/>
        <v>-0.21625035543447435</v>
      </c>
      <c r="U867" s="90">
        <f t="shared" si="152"/>
        <v>1.0837496445655255</v>
      </c>
    </row>
    <row r="868" spans="1:21">
      <c r="A868" s="74">
        <v>37376</v>
      </c>
      <c r="B868" s="75">
        <v>0</v>
      </c>
      <c r="C868" s="76">
        <v>5.1713341209944442E-3</v>
      </c>
      <c r="D868" s="77">
        <f t="shared" si="153"/>
        <v>1.1743076010491424</v>
      </c>
      <c r="E868" s="35">
        <f t="shared" si="154"/>
        <v>10743.076010491424</v>
      </c>
      <c r="F868" s="117"/>
      <c r="G868" s="58"/>
      <c r="H868" s="77">
        <f t="shared" si="144"/>
        <v>0</v>
      </c>
      <c r="I868" s="58"/>
      <c r="J868" s="35">
        <f t="shared" si="145"/>
        <v>0</v>
      </c>
      <c r="K868" s="58"/>
      <c r="L868" s="83">
        <f t="shared" si="146"/>
        <v>103.42668241988888</v>
      </c>
      <c r="M868" s="65"/>
      <c r="N868" s="35">
        <f t="shared" si="147"/>
        <v>0</v>
      </c>
      <c r="O868" s="35">
        <f t="shared" si="148"/>
        <v>0</v>
      </c>
      <c r="P868" s="35">
        <f t="shared" si="149"/>
        <v>0</v>
      </c>
      <c r="Q868" s="58"/>
      <c r="R868" s="35">
        <f t="shared" si="150"/>
        <v>-103.42668241988888</v>
      </c>
      <c r="S868" s="66"/>
      <c r="T868" s="89">
        <f t="shared" si="151"/>
        <v>-0.22569239895085746</v>
      </c>
      <c r="U868" s="90">
        <f t="shared" si="152"/>
        <v>1.0743076010491424</v>
      </c>
    </row>
    <row r="869" spans="1:21">
      <c r="A869" s="74">
        <v>37377</v>
      </c>
      <c r="B869" s="75">
        <v>0</v>
      </c>
      <c r="C869" s="76">
        <v>5.1010428503200471E-3</v>
      </c>
      <c r="D869" s="77">
        <f t="shared" si="153"/>
        <v>1.1639649328071535</v>
      </c>
      <c r="E869" s="35">
        <f t="shared" si="154"/>
        <v>10639.649328071535</v>
      </c>
      <c r="F869" s="117"/>
      <c r="G869" s="58"/>
      <c r="H869" s="77">
        <f t="shared" si="144"/>
        <v>0</v>
      </c>
      <c r="I869" s="58"/>
      <c r="J869" s="35">
        <f t="shared" si="145"/>
        <v>0</v>
      </c>
      <c r="K869" s="58"/>
      <c r="L869" s="83">
        <f t="shared" si="146"/>
        <v>102.02085700640095</v>
      </c>
      <c r="M869" s="65"/>
      <c r="N869" s="35">
        <f t="shared" si="147"/>
        <v>0</v>
      </c>
      <c r="O869" s="35">
        <f t="shared" si="148"/>
        <v>0</v>
      </c>
      <c r="P869" s="35">
        <f t="shared" si="149"/>
        <v>0</v>
      </c>
      <c r="Q869" s="58"/>
      <c r="R869" s="35">
        <f t="shared" si="150"/>
        <v>-102.02085700640095</v>
      </c>
      <c r="S869" s="66"/>
      <c r="T869" s="89">
        <f t="shared" si="151"/>
        <v>-0.23603506719284639</v>
      </c>
      <c r="U869" s="90">
        <f t="shared" si="152"/>
        <v>1.0639649328071534</v>
      </c>
    </row>
    <row r="870" spans="1:21">
      <c r="A870" s="74">
        <v>37378</v>
      </c>
      <c r="B870" s="75">
        <v>0</v>
      </c>
      <c r="C870" s="76">
        <v>5.1892655120123607E-3</v>
      </c>
      <c r="D870" s="77">
        <f t="shared" si="153"/>
        <v>1.1537628471065133</v>
      </c>
      <c r="E870" s="35">
        <f t="shared" si="154"/>
        <v>10537.628471065134</v>
      </c>
      <c r="F870" s="117"/>
      <c r="G870" s="58"/>
      <c r="H870" s="77">
        <f t="shared" si="144"/>
        <v>0</v>
      </c>
      <c r="I870" s="58"/>
      <c r="J870" s="35">
        <f t="shared" si="145"/>
        <v>0</v>
      </c>
      <c r="K870" s="58"/>
      <c r="L870" s="83">
        <f t="shared" si="146"/>
        <v>103.78531024024721</v>
      </c>
      <c r="M870" s="65"/>
      <c r="N870" s="35">
        <f t="shared" si="147"/>
        <v>0</v>
      </c>
      <c r="O870" s="35">
        <f t="shared" si="148"/>
        <v>0</v>
      </c>
      <c r="P870" s="35">
        <f t="shared" si="149"/>
        <v>0</v>
      </c>
      <c r="Q870" s="58"/>
      <c r="R870" s="35">
        <f t="shared" si="150"/>
        <v>-103.78531024024721</v>
      </c>
      <c r="S870" s="66"/>
      <c r="T870" s="89">
        <f t="shared" si="151"/>
        <v>-0.24623715289348658</v>
      </c>
      <c r="U870" s="90">
        <f t="shared" si="152"/>
        <v>1.0537628471065132</v>
      </c>
    </row>
    <row r="871" spans="1:21">
      <c r="A871" s="74">
        <v>37379</v>
      </c>
      <c r="B871" s="75">
        <v>0</v>
      </c>
      <c r="C871" s="76">
        <v>5.7818268458745044E-3</v>
      </c>
      <c r="D871" s="77">
        <f t="shared" si="153"/>
        <v>1.1433843160824886</v>
      </c>
      <c r="E871" s="35">
        <f t="shared" si="154"/>
        <v>10433.843160824887</v>
      </c>
      <c r="F871" s="117"/>
      <c r="G871" s="58"/>
      <c r="H871" s="77">
        <f t="shared" si="144"/>
        <v>0</v>
      </c>
      <c r="I871" s="58"/>
      <c r="J871" s="35">
        <f t="shared" si="145"/>
        <v>0</v>
      </c>
      <c r="K871" s="58"/>
      <c r="L871" s="83">
        <f t="shared" si="146"/>
        <v>115.63653691749009</v>
      </c>
      <c r="M871" s="65"/>
      <c r="N871" s="35">
        <f t="shared" si="147"/>
        <v>0</v>
      </c>
      <c r="O871" s="35">
        <f t="shared" si="148"/>
        <v>0</v>
      </c>
      <c r="P871" s="35">
        <f t="shared" si="149"/>
        <v>0</v>
      </c>
      <c r="Q871" s="58"/>
      <c r="R871" s="35">
        <f t="shared" si="150"/>
        <v>-115.63653691749009</v>
      </c>
      <c r="S871" s="66"/>
      <c r="T871" s="89">
        <f t="shared" si="151"/>
        <v>-0.25661568391751133</v>
      </c>
      <c r="U871" s="90">
        <f t="shared" si="152"/>
        <v>1.0433843160824885</v>
      </c>
    </row>
    <row r="872" spans="1:21">
      <c r="A872" s="74">
        <v>37380</v>
      </c>
      <c r="B872" s="75">
        <v>0</v>
      </c>
      <c r="C872" s="76">
        <v>6.2919365923299261E-3</v>
      </c>
      <c r="D872" s="77">
        <f t="shared" si="153"/>
        <v>1.1318206623907396</v>
      </c>
      <c r="E872" s="35">
        <f t="shared" si="154"/>
        <v>10318.206623907396</v>
      </c>
      <c r="F872" s="117"/>
      <c r="G872" s="58"/>
      <c r="H872" s="77">
        <f t="shared" si="144"/>
        <v>0</v>
      </c>
      <c r="I872" s="58"/>
      <c r="J872" s="35">
        <f t="shared" si="145"/>
        <v>0</v>
      </c>
      <c r="K872" s="58"/>
      <c r="L872" s="83">
        <f t="shared" si="146"/>
        <v>125.83873184659852</v>
      </c>
      <c r="M872" s="65"/>
      <c r="N872" s="35">
        <f t="shared" si="147"/>
        <v>0</v>
      </c>
      <c r="O872" s="35">
        <f t="shared" si="148"/>
        <v>0</v>
      </c>
      <c r="P872" s="35">
        <f t="shared" si="149"/>
        <v>0</v>
      </c>
      <c r="Q872" s="58"/>
      <c r="R872" s="35">
        <f t="shared" si="150"/>
        <v>-125.83873184659852</v>
      </c>
      <c r="S872" s="66"/>
      <c r="T872" s="89">
        <f t="shared" si="151"/>
        <v>-0.26817933760926027</v>
      </c>
      <c r="U872" s="90">
        <f t="shared" si="152"/>
        <v>1.0318206623907396</v>
      </c>
    </row>
    <row r="873" spans="1:21">
      <c r="A873" s="74">
        <v>37381</v>
      </c>
      <c r="B873" s="75">
        <v>0</v>
      </c>
      <c r="C873" s="76">
        <v>5.1726556490330131E-3</v>
      </c>
      <c r="D873" s="77">
        <f t="shared" si="153"/>
        <v>1.1192367892060797</v>
      </c>
      <c r="E873" s="35">
        <f t="shared" si="154"/>
        <v>10192.367892060796</v>
      </c>
      <c r="F873" s="117"/>
      <c r="G873" s="58"/>
      <c r="H873" s="77">
        <f t="shared" si="144"/>
        <v>0</v>
      </c>
      <c r="I873" s="58"/>
      <c r="J873" s="35">
        <f t="shared" si="145"/>
        <v>0</v>
      </c>
      <c r="K873" s="58"/>
      <c r="L873" s="83">
        <f t="shared" si="146"/>
        <v>103.45311298066026</v>
      </c>
      <c r="M873" s="65"/>
      <c r="N873" s="35">
        <f t="shared" si="147"/>
        <v>0</v>
      </c>
      <c r="O873" s="35">
        <f t="shared" si="148"/>
        <v>0</v>
      </c>
      <c r="P873" s="35">
        <f t="shared" si="149"/>
        <v>0</v>
      </c>
      <c r="Q873" s="58"/>
      <c r="R873" s="35">
        <f t="shared" si="150"/>
        <v>-103.45311298066026</v>
      </c>
      <c r="S873" s="66"/>
      <c r="T873" s="89">
        <f t="shared" si="151"/>
        <v>-0.28076321079392019</v>
      </c>
      <c r="U873" s="90">
        <f t="shared" si="152"/>
        <v>1.0192367892060796</v>
      </c>
    </row>
    <row r="874" spans="1:21">
      <c r="A874" s="74">
        <v>37382</v>
      </c>
      <c r="B874" s="75">
        <v>0</v>
      </c>
      <c r="C874" s="76">
        <v>5.2928535971173644E-3</v>
      </c>
      <c r="D874" s="77">
        <f t="shared" si="153"/>
        <v>1.1088914779080137</v>
      </c>
      <c r="E874" s="35">
        <f t="shared" si="154"/>
        <v>10088.914779080136</v>
      </c>
      <c r="F874" s="117"/>
      <c r="G874" s="58"/>
      <c r="H874" s="77">
        <f t="shared" si="144"/>
        <v>0</v>
      </c>
      <c r="I874" s="58"/>
      <c r="J874" s="35">
        <f t="shared" si="145"/>
        <v>0</v>
      </c>
      <c r="K874" s="58"/>
      <c r="L874" s="83">
        <f t="shared" si="146"/>
        <v>105.85707194234729</v>
      </c>
      <c r="M874" s="65"/>
      <c r="N874" s="35">
        <f t="shared" si="147"/>
        <v>0</v>
      </c>
      <c r="O874" s="35">
        <f t="shared" si="148"/>
        <v>0</v>
      </c>
      <c r="P874" s="35">
        <f t="shared" si="149"/>
        <v>0</v>
      </c>
      <c r="Q874" s="58"/>
      <c r="R874" s="35">
        <f t="shared" si="150"/>
        <v>-105.85707194234729</v>
      </c>
      <c r="S874" s="66"/>
      <c r="T874" s="89">
        <f t="shared" si="151"/>
        <v>-0.29110852209198623</v>
      </c>
      <c r="U874" s="90">
        <f t="shared" si="152"/>
        <v>1.0088914779080136</v>
      </c>
    </row>
    <row r="875" spans="1:21">
      <c r="A875" s="74">
        <v>37383</v>
      </c>
      <c r="B875" s="75">
        <v>0</v>
      </c>
      <c r="C875" s="76">
        <v>6.4178949192623255E-3</v>
      </c>
      <c r="D875" s="77">
        <f t="shared" si="153"/>
        <v>1.0983057707137789</v>
      </c>
      <c r="E875" s="35">
        <f t="shared" si="154"/>
        <v>9983.0577071377884</v>
      </c>
      <c r="F875" s="117"/>
      <c r="G875" s="58"/>
      <c r="H875" s="77">
        <f t="shared" si="144"/>
        <v>0</v>
      </c>
      <c r="I875" s="58"/>
      <c r="J875" s="35">
        <f t="shared" si="145"/>
        <v>0</v>
      </c>
      <c r="K875" s="58"/>
      <c r="L875" s="83">
        <f t="shared" si="146"/>
        <v>128.3578983852465</v>
      </c>
      <c r="M875" s="65"/>
      <c r="N875" s="35">
        <f t="shared" si="147"/>
        <v>0</v>
      </c>
      <c r="O875" s="35">
        <f t="shared" si="148"/>
        <v>0</v>
      </c>
      <c r="P875" s="35">
        <f t="shared" si="149"/>
        <v>0</v>
      </c>
      <c r="Q875" s="58"/>
      <c r="R875" s="35">
        <f t="shared" si="150"/>
        <v>-128.3578983852465</v>
      </c>
      <c r="S875" s="66"/>
      <c r="T875" s="89">
        <f t="shared" si="151"/>
        <v>-0.30169422928622103</v>
      </c>
      <c r="U875" s="90">
        <f t="shared" si="152"/>
        <v>0.99830577071377891</v>
      </c>
    </row>
    <row r="876" spans="1:21">
      <c r="A876" s="74">
        <v>37384</v>
      </c>
      <c r="B876" s="75">
        <v>0</v>
      </c>
      <c r="C876" s="76">
        <v>6.4649650770492806E-3</v>
      </c>
      <c r="D876" s="77">
        <f t="shared" si="153"/>
        <v>1.0854699808752544</v>
      </c>
      <c r="E876" s="35">
        <f t="shared" si="154"/>
        <v>9854.6998087525426</v>
      </c>
      <c r="F876" s="117"/>
      <c r="G876" s="58"/>
      <c r="H876" s="77">
        <f t="shared" si="144"/>
        <v>0</v>
      </c>
      <c r="I876" s="58"/>
      <c r="J876" s="35">
        <f t="shared" si="145"/>
        <v>0</v>
      </c>
      <c r="K876" s="58"/>
      <c r="L876" s="83">
        <f t="shared" si="146"/>
        <v>129.29930154098562</v>
      </c>
      <c r="M876" s="65"/>
      <c r="N876" s="35">
        <f t="shared" si="147"/>
        <v>0</v>
      </c>
      <c r="O876" s="35">
        <f t="shared" si="148"/>
        <v>0</v>
      </c>
      <c r="P876" s="35">
        <f t="shared" si="149"/>
        <v>0</v>
      </c>
      <c r="Q876" s="58"/>
      <c r="R876" s="35">
        <f t="shared" si="150"/>
        <v>-129.29930154098562</v>
      </c>
      <c r="S876" s="66"/>
      <c r="T876" s="89">
        <f t="shared" si="151"/>
        <v>-0.31453001912474554</v>
      </c>
      <c r="U876" s="90">
        <f t="shared" si="152"/>
        <v>0.98546998087525439</v>
      </c>
    </row>
    <row r="877" spans="1:21">
      <c r="A877" s="74">
        <v>37385</v>
      </c>
      <c r="B877" s="75">
        <v>0</v>
      </c>
      <c r="C877" s="76">
        <v>6.1448224218389799E-3</v>
      </c>
      <c r="D877" s="77">
        <f t="shared" si="153"/>
        <v>1.0725400507211558</v>
      </c>
      <c r="E877" s="35">
        <f t="shared" si="154"/>
        <v>9725.4005072115579</v>
      </c>
      <c r="F877" s="117"/>
      <c r="G877" s="58"/>
      <c r="H877" s="77">
        <f t="shared" si="144"/>
        <v>0</v>
      </c>
      <c r="I877" s="58"/>
      <c r="J877" s="35">
        <f t="shared" si="145"/>
        <v>0</v>
      </c>
      <c r="K877" s="58"/>
      <c r="L877" s="83">
        <f t="shared" si="146"/>
        <v>122.89644843677959</v>
      </c>
      <c r="M877" s="65"/>
      <c r="N877" s="35">
        <f t="shared" si="147"/>
        <v>0</v>
      </c>
      <c r="O877" s="35">
        <f t="shared" si="148"/>
        <v>0</v>
      </c>
      <c r="P877" s="35">
        <f t="shared" si="149"/>
        <v>0</v>
      </c>
      <c r="Q877" s="58"/>
      <c r="R877" s="35">
        <f t="shared" si="150"/>
        <v>-122.89644843677959</v>
      </c>
      <c r="S877" s="66"/>
      <c r="T877" s="89">
        <f t="shared" si="151"/>
        <v>-0.32745994927884414</v>
      </c>
      <c r="U877" s="90">
        <f t="shared" si="152"/>
        <v>0.97254005072115579</v>
      </c>
    </row>
    <row r="878" spans="1:21">
      <c r="A878" s="74">
        <v>37386</v>
      </c>
      <c r="B878" s="75">
        <v>0</v>
      </c>
      <c r="C878" s="76">
        <v>6.0243844359837047E-3</v>
      </c>
      <c r="D878" s="77">
        <f t="shared" si="153"/>
        <v>1.060250405877478</v>
      </c>
      <c r="E878" s="35">
        <f t="shared" si="154"/>
        <v>9602.504058774779</v>
      </c>
      <c r="F878" s="117"/>
      <c r="G878" s="58"/>
      <c r="H878" s="77">
        <f t="shared" si="144"/>
        <v>0</v>
      </c>
      <c r="I878" s="58"/>
      <c r="J878" s="35">
        <f t="shared" si="145"/>
        <v>0</v>
      </c>
      <c r="K878" s="58"/>
      <c r="L878" s="83">
        <f t="shared" si="146"/>
        <v>120.4876887196741</v>
      </c>
      <c r="M878" s="65"/>
      <c r="N878" s="35">
        <f t="shared" si="147"/>
        <v>0</v>
      </c>
      <c r="O878" s="35">
        <f t="shared" si="148"/>
        <v>0</v>
      </c>
      <c r="P878" s="35">
        <f t="shared" si="149"/>
        <v>0</v>
      </c>
      <c r="Q878" s="58"/>
      <c r="R878" s="35">
        <f t="shared" si="150"/>
        <v>-120.4876887196741</v>
      </c>
      <c r="S878" s="66"/>
      <c r="T878" s="89">
        <f t="shared" si="151"/>
        <v>-0.33974959412252193</v>
      </c>
      <c r="U878" s="90">
        <f t="shared" si="152"/>
        <v>0.96025040587747801</v>
      </c>
    </row>
    <row r="879" spans="1:21">
      <c r="A879" s="74">
        <v>37387</v>
      </c>
      <c r="B879" s="75">
        <v>0</v>
      </c>
      <c r="C879" s="76">
        <v>6.2582970318198292E-3</v>
      </c>
      <c r="D879" s="77">
        <f t="shared" si="153"/>
        <v>1.0482016370055105</v>
      </c>
      <c r="E879" s="35">
        <f t="shared" si="154"/>
        <v>9482.0163700551057</v>
      </c>
      <c r="F879" s="117"/>
      <c r="G879" s="58"/>
      <c r="H879" s="77">
        <f t="shared" si="144"/>
        <v>0</v>
      </c>
      <c r="I879" s="58"/>
      <c r="J879" s="35">
        <f t="shared" si="145"/>
        <v>0</v>
      </c>
      <c r="K879" s="58"/>
      <c r="L879" s="83">
        <f t="shared" si="146"/>
        <v>125.16594063639658</v>
      </c>
      <c r="M879" s="65"/>
      <c r="N879" s="35">
        <f t="shared" si="147"/>
        <v>0</v>
      </c>
      <c r="O879" s="35">
        <f t="shared" si="148"/>
        <v>0</v>
      </c>
      <c r="P879" s="35">
        <f t="shared" si="149"/>
        <v>0</v>
      </c>
      <c r="Q879" s="58"/>
      <c r="R879" s="35">
        <f t="shared" si="150"/>
        <v>-125.16594063639658</v>
      </c>
      <c r="S879" s="66"/>
      <c r="T879" s="89">
        <f t="shared" si="151"/>
        <v>-0.35179836299448941</v>
      </c>
      <c r="U879" s="90">
        <f t="shared" si="152"/>
        <v>0.94820163700551052</v>
      </c>
    </row>
    <row r="880" spans="1:21">
      <c r="A880" s="74">
        <v>37388</v>
      </c>
      <c r="B880" s="75">
        <v>0</v>
      </c>
      <c r="C880" s="76">
        <v>6.379186498728975E-3</v>
      </c>
      <c r="D880" s="77">
        <f t="shared" si="153"/>
        <v>1.0356850429418709</v>
      </c>
      <c r="E880" s="35">
        <f t="shared" si="154"/>
        <v>9356.8504294187096</v>
      </c>
      <c r="F880" s="117"/>
      <c r="G880" s="58"/>
      <c r="H880" s="77">
        <f t="shared" si="144"/>
        <v>0</v>
      </c>
      <c r="I880" s="58"/>
      <c r="J880" s="35">
        <f t="shared" si="145"/>
        <v>0</v>
      </c>
      <c r="K880" s="58"/>
      <c r="L880" s="83">
        <f t="shared" si="146"/>
        <v>127.5837299745795</v>
      </c>
      <c r="M880" s="65"/>
      <c r="N880" s="35">
        <f t="shared" si="147"/>
        <v>0</v>
      </c>
      <c r="O880" s="35">
        <f t="shared" si="148"/>
        <v>0</v>
      </c>
      <c r="P880" s="35">
        <f t="shared" si="149"/>
        <v>0</v>
      </c>
      <c r="Q880" s="58"/>
      <c r="R880" s="35">
        <f t="shared" si="150"/>
        <v>-127.5837299745795</v>
      </c>
      <c r="S880" s="66"/>
      <c r="T880" s="89">
        <f t="shared" si="151"/>
        <v>-0.364314957058129</v>
      </c>
      <c r="U880" s="90">
        <f t="shared" si="152"/>
        <v>0.93568504294187094</v>
      </c>
    </row>
    <row r="881" spans="1:21">
      <c r="A881" s="74">
        <v>37389</v>
      </c>
      <c r="B881" s="75">
        <v>0</v>
      </c>
      <c r="C881" s="76">
        <v>5.155423193880058E-3</v>
      </c>
      <c r="D881" s="77">
        <f t="shared" si="153"/>
        <v>1.0229266699444131</v>
      </c>
      <c r="E881" s="35">
        <f t="shared" si="154"/>
        <v>9229.2666994441297</v>
      </c>
      <c r="F881" s="117"/>
      <c r="G881" s="58"/>
      <c r="H881" s="77">
        <f t="shared" si="144"/>
        <v>0</v>
      </c>
      <c r="I881" s="58"/>
      <c r="J881" s="35">
        <f t="shared" si="145"/>
        <v>0</v>
      </c>
      <c r="K881" s="58"/>
      <c r="L881" s="83">
        <f t="shared" si="146"/>
        <v>103.10846387760115</v>
      </c>
      <c r="M881" s="65"/>
      <c r="N881" s="35">
        <f t="shared" si="147"/>
        <v>0</v>
      </c>
      <c r="O881" s="35">
        <f t="shared" si="148"/>
        <v>0</v>
      </c>
      <c r="P881" s="35">
        <f t="shared" si="149"/>
        <v>0</v>
      </c>
      <c r="Q881" s="58"/>
      <c r="R881" s="35">
        <f t="shared" si="150"/>
        <v>-103.10846387760115</v>
      </c>
      <c r="S881" s="66"/>
      <c r="T881" s="89">
        <f t="shared" si="151"/>
        <v>-0.37707333005558685</v>
      </c>
      <c r="U881" s="90">
        <f t="shared" si="152"/>
        <v>0.92292666994441308</v>
      </c>
    </row>
    <row r="882" spans="1:21">
      <c r="A882" s="74">
        <v>37390</v>
      </c>
      <c r="B882" s="75">
        <v>5.0799999999999999E-4</v>
      </c>
      <c r="C882" s="76">
        <v>5.7017451781166198E-3</v>
      </c>
      <c r="D882" s="77">
        <f t="shared" si="153"/>
        <v>1.0126158235566529</v>
      </c>
      <c r="E882" s="35">
        <f t="shared" si="154"/>
        <v>9126.1582355665287</v>
      </c>
      <c r="F882" s="117"/>
      <c r="G882" s="58"/>
      <c r="H882" s="77">
        <f t="shared" si="144"/>
        <v>10.16</v>
      </c>
      <c r="I882" s="58"/>
      <c r="J882" s="35">
        <f t="shared" si="145"/>
        <v>18.287999999999997</v>
      </c>
      <c r="K882" s="58"/>
      <c r="L882" s="83">
        <f t="shared" si="146"/>
        <v>114.0349035623324</v>
      </c>
      <c r="M882" s="65"/>
      <c r="N882" s="35">
        <f t="shared" si="147"/>
        <v>0</v>
      </c>
      <c r="O882" s="35">
        <f t="shared" si="148"/>
        <v>0</v>
      </c>
      <c r="P882" s="35">
        <f t="shared" si="149"/>
        <v>0</v>
      </c>
      <c r="Q882" s="58"/>
      <c r="R882" s="35">
        <f t="shared" si="150"/>
        <v>-85.586903562332409</v>
      </c>
      <c r="S882" s="66"/>
      <c r="T882" s="89">
        <f t="shared" si="151"/>
        <v>-0.38738417644334699</v>
      </c>
      <c r="U882" s="90">
        <f t="shared" si="152"/>
        <v>0.91261582355665294</v>
      </c>
    </row>
    <row r="883" spans="1:21">
      <c r="A883" s="74">
        <v>37391</v>
      </c>
      <c r="B883" s="75">
        <v>0</v>
      </c>
      <c r="C883" s="76">
        <v>6.2058575495614679E-3</v>
      </c>
      <c r="D883" s="77">
        <f t="shared" si="153"/>
        <v>1.0040571332004196</v>
      </c>
      <c r="E883" s="35">
        <f t="shared" si="154"/>
        <v>9040.5713320041959</v>
      </c>
      <c r="F883" s="117"/>
      <c r="G883" s="58"/>
      <c r="H883" s="77">
        <f t="shared" si="144"/>
        <v>0</v>
      </c>
      <c r="I883" s="58"/>
      <c r="J883" s="35">
        <f t="shared" si="145"/>
        <v>0</v>
      </c>
      <c r="K883" s="58"/>
      <c r="L883" s="83">
        <f t="shared" si="146"/>
        <v>124.11715099122935</v>
      </c>
      <c r="M883" s="65"/>
      <c r="N883" s="35">
        <f t="shared" si="147"/>
        <v>0</v>
      </c>
      <c r="O883" s="35">
        <f t="shared" si="148"/>
        <v>0</v>
      </c>
      <c r="P883" s="35">
        <f t="shared" si="149"/>
        <v>0</v>
      </c>
      <c r="Q883" s="58"/>
      <c r="R883" s="35">
        <f t="shared" si="150"/>
        <v>-124.11715099122935</v>
      </c>
      <c r="S883" s="66"/>
      <c r="T883" s="89">
        <f t="shared" si="151"/>
        <v>-0.39594286679958035</v>
      </c>
      <c r="U883" s="90">
        <f t="shared" si="152"/>
        <v>0.90405713320041958</v>
      </c>
    </row>
    <row r="884" spans="1:21">
      <c r="A884" s="74">
        <v>37392</v>
      </c>
      <c r="B884" s="75">
        <v>0</v>
      </c>
      <c r="C884" s="76">
        <v>6.7154676287898849E-3</v>
      </c>
      <c r="D884" s="77">
        <f t="shared" si="153"/>
        <v>0.99164541810129669</v>
      </c>
      <c r="E884" s="35">
        <f t="shared" si="154"/>
        <v>8916.4541810129667</v>
      </c>
      <c r="F884" s="117"/>
      <c r="G884" s="58"/>
      <c r="H884" s="77">
        <f t="shared" si="144"/>
        <v>0</v>
      </c>
      <c r="I884" s="58"/>
      <c r="J884" s="35">
        <f t="shared" si="145"/>
        <v>0</v>
      </c>
      <c r="K884" s="58"/>
      <c r="L884" s="83">
        <f t="shared" si="146"/>
        <v>134.3093525757977</v>
      </c>
      <c r="M884" s="65"/>
      <c r="N884" s="35">
        <f t="shared" si="147"/>
        <v>0</v>
      </c>
      <c r="O884" s="35">
        <f t="shared" si="148"/>
        <v>0</v>
      </c>
      <c r="P884" s="35">
        <f t="shared" si="149"/>
        <v>0</v>
      </c>
      <c r="Q884" s="58"/>
      <c r="R884" s="35">
        <f t="shared" si="150"/>
        <v>-134.3093525757977</v>
      </c>
      <c r="S884" s="66"/>
      <c r="T884" s="89">
        <f t="shared" si="151"/>
        <v>-0.40835458189870322</v>
      </c>
      <c r="U884" s="90">
        <f t="shared" si="152"/>
        <v>0.89164541810129672</v>
      </c>
    </row>
    <row r="885" spans="1:21">
      <c r="A885" s="74">
        <v>37393</v>
      </c>
      <c r="B885" s="75">
        <v>0</v>
      </c>
      <c r="C885" s="76">
        <v>6.2035436954777342E-3</v>
      </c>
      <c r="D885" s="77">
        <f t="shared" si="153"/>
        <v>0.97821448284371693</v>
      </c>
      <c r="E885" s="35">
        <f t="shared" si="154"/>
        <v>8782.1448284371691</v>
      </c>
      <c r="F885" s="117"/>
      <c r="G885" s="58"/>
      <c r="H885" s="77">
        <f t="shared" si="144"/>
        <v>0</v>
      </c>
      <c r="I885" s="58"/>
      <c r="J885" s="35">
        <f t="shared" si="145"/>
        <v>0</v>
      </c>
      <c r="K885" s="58"/>
      <c r="L885" s="83">
        <f t="shared" si="146"/>
        <v>124.07087390955468</v>
      </c>
      <c r="M885" s="65"/>
      <c r="N885" s="35">
        <f t="shared" si="147"/>
        <v>0</v>
      </c>
      <c r="O885" s="35">
        <f t="shared" si="148"/>
        <v>0</v>
      </c>
      <c r="P885" s="35">
        <f t="shared" si="149"/>
        <v>0</v>
      </c>
      <c r="Q885" s="58"/>
      <c r="R885" s="35">
        <f t="shared" si="150"/>
        <v>-124.07087390955468</v>
      </c>
      <c r="S885" s="66"/>
      <c r="T885" s="89">
        <f t="shared" si="151"/>
        <v>-0.42178551715628299</v>
      </c>
      <c r="U885" s="90">
        <f t="shared" si="152"/>
        <v>0.87821448284371695</v>
      </c>
    </row>
    <row r="886" spans="1:21">
      <c r="A886" s="74">
        <v>37394</v>
      </c>
      <c r="B886" s="75">
        <v>2.0320000000000001E-2</v>
      </c>
      <c r="C886" s="76">
        <v>4.6904913129116668E-3</v>
      </c>
      <c r="D886" s="77">
        <f t="shared" si="153"/>
        <v>0.9658073954527614</v>
      </c>
      <c r="E886" s="35">
        <f t="shared" si="154"/>
        <v>8658.0739545276138</v>
      </c>
      <c r="F886" s="117"/>
      <c r="G886" s="58"/>
      <c r="H886" s="77">
        <f t="shared" si="144"/>
        <v>406.40000000000003</v>
      </c>
      <c r="I886" s="58"/>
      <c r="J886" s="35">
        <f t="shared" si="145"/>
        <v>731.52</v>
      </c>
      <c r="K886" s="58"/>
      <c r="L886" s="83">
        <f t="shared" si="146"/>
        <v>93.809826258233343</v>
      </c>
      <c r="M886" s="65"/>
      <c r="N886" s="35">
        <f t="shared" si="147"/>
        <v>0</v>
      </c>
      <c r="O886" s="35">
        <f t="shared" si="148"/>
        <v>0</v>
      </c>
      <c r="P886" s="35">
        <f t="shared" si="149"/>
        <v>0</v>
      </c>
      <c r="Q886" s="58"/>
      <c r="R886" s="35">
        <f t="shared" si="150"/>
        <v>1044.1101737417666</v>
      </c>
      <c r="S886" s="66"/>
      <c r="T886" s="89">
        <f t="shared" si="151"/>
        <v>-0.43419260454723851</v>
      </c>
      <c r="U886" s="90">
        <f t="shared" si="152"/>
        <v>0.86580739545276142</v>
      </c>
    </row>
    <row r="887" spans="1:21">
      <c r="A887" s="74">
        <v>37395</v>
      </c>
      <c r="B887" s="75">
        <v>1.2700000000000001E-3</v>
      </c>
      <c r="C887" s="76">
        <v>3.9481301967299312E-3</v>
      </c>
      <c r="D887" s="77">
        <f t="shared" si="153"/>
        <v>1.0702184128269381</v>
      </c>
      <c r="E887" s="35">
        <f t="shared" si="154"/>
        <v>9702.1841282693804</v>
      </c>
      <c r="F887" s="117"/>
      <c r="G887" s="58"/>
      <c r="H887" s="77">
        <f t="shared" si="144"/>
        <v>25.400000000000002</v>
      </c>
      <c r="I887" s="58"/>
      <c r="J887" s="35">
        <f t="shared" si="145"/>
        <v>45.72</v>
      </c>
      <c r="K887" s="58"/>
      <c r="L887" s="83">
        <f t="shared" si="146"/>
        <v>78.962603934598619</v>
      </c>
      <c r="M887" s="65"/>
      <c r="N887" s="35">
        <f t="shared" si="147"/>
        <v>0</v>
      </c>
      <c r="O887" s="35">
        <f t="shared" si="148"/>
        <v>0</v>
      </c>
      <c r="P887" s="35">
        <f t="shared" si="149"/>
        <v>0</v>
      </c>
      <c r="Q887" s="58"/>
      <c r="R887" s="35">
        <f t="shared" si="150"/>
        <v>-7.842603934598614</v>
      </c>
      <c r="S887" s="66"/>
      <c r="T887" s="89">
        <f t="shared" si="151"/>
        <v>-0.32978158717306183</v>
      </c>
      <c r="U887" s="90">
        <f t="shared" si="152"/>
        <v>0.9702184128269381</v>
      </c>
    </row>
    <row r="888" spans="1:21">
      <c r="A888" s="74">
        <v>37396</v>
      </c>
      <c r="B888" s="75">
        <v>0</v>
      </c>
      <c r="C888" s="76">
        <v>4.7480278862877768E-3</v>
      </c>
      <c r="D888" s="77">
        <f t="shared" si="153"/>
        <v>1.0694341524334783</v>
      </c>
      <c r="E888" s="35">
        <f t="shared" si="154"/>
        <v>9694.3415243347827</v>
      </c>
      <c r="F888" s="117"/>
      <c r="G888" s="58"/>
      <c r="H888" s="77">
        <f t="shared" si="144"/>
        <v>0</v>
      </c>
      <c r="I888" s="58"/>
      <c r="J888" s="35">
        <f t="shared" si="145"/>
        <v>0</v>
      </c>
      <c r="K888" s="58"/>
      <c r="L888" s="83">
        <f t="shared" si="146"/>
        <v>94.960557725755535</v>
      </c>
      <c r="M888" s="65"/>
      <c r="N888" s="35">
        <f t="shared" si="147"/>
        <v>0</v>
      </c>
      <c r="O888" s="35">
        <f t="shared" si="148"/>
        <v>0</v>
      </c>
      <c r="P888" s="35">
        <f t="shared" si="149"/>
        <v>0</v>
      </c>
      <c r="Q888" s="58"/>
      <c r="R888" s="35">
        <f t="shared" si="150"/>
        <v>-94.960557725755535</v>
      </c>
      <c r="S888" s="66"/>
      <c r="T888" s="89">
        <f t="shared" si="151"/>
        <v>-0.33056584756652163</v>
      </c>
      <c r="U888" s="90">
        <f t="shared" si="152"/>
        <v>0.9694341524334783</v>
      </c>
    </row>
    <row r="889" spans="1:21">
      <c r="A889" s="74">
        <v>37397</v>
      </c>
      <c r="B889" s="75">
        <v>0</v>
      </c>
      <c r="C889" s="76">
        <v>5.1827782269231988E-3</v>
      </c>
      <c r="D889" s="77">
        <f t="shared" si="153"/>
        <v>1.0599380966609027</v>
      </c>
      <c r="E889" s="35">
        <f t="shared" si="154"/>
        <v>9599.3809666090274</v>
      </c>
      <c r="F889" s="117"/>
      <c r="G889" s="58"/>
      <c r="H889" s="77">
        <f t="shared" si="144"/>
        <v>0</v>
      </c>
      <c r="I889" s="58"/>
      <c r="J889" s="35">
        <f t="shared" si="145"/>
        <v>0</v>
      </c>
      <c r="K889" s="58"/>
      <c r="L889" s="83">
        <f t="shared" si="146"/>
        <v>103.65556453846398</v>
      </c>
      <c r="M889" s="65"/>
      <c r="N889" s="35">
        <f t="shared" si="147"/>
        <v>0</v>
      </c>
      <c r="O889" s="35">
        <f t="shared" si="148"/>
        <v>0</v>
      </c>
      <c r="P889" s="35">
        <f t="shared" si="149"/>
        <v>0</v>
      </c>
      <c r="Q889" s="58"/>
      <c r="R889" s="35">
        <f t="shared" si="150"/>
        <v>-103.65556453846398</v>
      </c>
      <c r="S889" s="66"/>
      <c r="T889" s="89">
        <f t="shared" si="151"/>
        <v>-0.34006190333909725</v>
      </c>
      <c r="U889" s="90">
        <f t="shared" si="152"/>
        <v>0.95993809666090268</v>
      </c>
    </row>
    <row r="890" spans="1:21">
      <c r="A890" s="74">
        <v>37398</v>
      </c>
      <c r="B890" s="75">
        <v>0</v>
      </c>
      <c r="C890" s="76">
        <v>5.100305854976739E-3</v>
      </c>
      <c r="D890" s="77">
        <f t="shared" si="153"/>
        <v>1.0495725402070564</v>
      </c>
      <c r="E890" s="35">
        <f t="shared" si="154"/>
        <v>9495.7254020705641</v>
      </c>
      <c r="F890" s="117"/>
      <c r="G890" s="58"/>
      <c r="H890" s="77">
        <f t="shared" si="144"/>
        <v>0</v>
      </c>
      <c r="I890" s="58"/>
      <c r="J890" s="35">
        <f t="shared" si="145"/>
        <v>0</v>
      </c>
      <c r="K890" s="58"/>
      <c r="L890" s="83">
        <f t="shared" si="146"/>
        <v>102.00611709953478</v>
      </c>
      <c r="M890" s="65"/>
      <c r="N890" s="35">
        <f t="shared" si="147"/>
        <v>0</v>
      </c>
      <c r="O890" s="35">
        <f t="shared" si="148"/>
        <v>0</v>
      </c>
      <c r="P890" s="35">
        <f t="shared" si="149"/>
        <v>0</v>
      </c>
      <c r="Q890" s="58"/>
      <c r="R890" s="35">
        <f t="shared" si="150"/>
        <v>-102.00611709953478</v>
      </c>
      <c r="S890" s="66"/>
      <c r="T890" s="89">
        <f t="shared" si="151"/>
        <v>-0.35042745979294354</v>
      </c>
      <c r="U890" s="90">
        <f t="shared" si="152"/>
        <v>0.94957254020705639</v>
      </c>
    </row>
    <row r="891" spans="1:21">
      <c r="A891" s="74">
        <v>37399</v>
      </c>
      <c r="B891" s="75">
        <v>0</v>
      </c>
      <c r="C891" s="76">
        <v>5.2212427654580338E-3</v>
      </c>
      <c r="D891" s="77">
        <f t="shared" si="153"/>
        <v>1.039371928497103</v>
      </c>
      <c r="E891" s="35">
        <f t="shared" si="154"/>
        <v>9393.71928497103</v>
      </c>
      <c r="F891" s="117"/>
      <c r="G891" s="58"/>
      <c r="H891" s="77">
        <f t="shared" si="144"/>
        <v>0</v>
      </c>
      <c r="I891" s="58"/>
      <c r="J891" s="35">
        <f t="shared" si="145"/>
        <v>0</v>
      </c>
      <c r="K891" s="58"/>
      <c r="L891" s="83">
        <f t="shared" si="146"/>
        <v>104.42485530916068</v>
      </c>
      <c r="M891" s="65"/>
      <c r="N891" s="35">
        <f t="shared" si="147"/>
        <v>0</v>
      </c>
      <c r="O891" s="35">
        <f t="shared" si="148"/>
        <v>0</v>
      </c>
      <c r="P891" s="35">
        <f t="shared" si="149"/>
        <v>0</v>
      </c>
      <c r="Q891" s="58"/>
      <c r="R891" s="35">
        <f t="shared" si="150"/>
        <v>-104.42485530916068</v>
      </c>
      <c r="S891" s="66"/>
      <c r="T891" s="89">
        <f t="shared" si="151"/>
        <v>-0.36062807150289689</v>
      </c>
      <c r="U891" s="90">
        <f t="shared" si="152"/>
        <v>0.93937192849710305</v>
      </c>
    </row>
    <row r="892" spans="1:21">
      <c r="A892" s="74">
        <v>37400</v>
      </c>
      <c r="B892" s="75">
        <v>0</v>
      </c>
      <c r="C892" s="76">
        <v>6.307443350816077E-3</v>
      </c>
      <c r="D892" s="77">
        <f t="shared" si="153"/>
        <v>1.028929442966187</v>
      </c>
      <c r="E892" s="35">
        <f t="shared" si="154"/>
        <v>9289.2944296618698</v>
      </c>
      <c r="F892" s="117"/>
      <c r="G892" s="58"/>
      <c r="H892" s="77">
        <f t="shared" si="144"/>
        <v>0</v>
      </c>
      <c r="I892" s="58"/>
      <c r="J892" s="35">
        <f t="shared" si="145"/>
        <v>0</v>
      </c>
      <c r="K892" s="58"/>
      <c r="L892" s="83">
        <f t="shared" si="146"/>
        <v>126.14886701632155</v>
      </c>
      <c r="M892" s="65"/>
      <c r="N892" s="35">
        <f t="shared" si="147"/>
        <v>0</v>
      </c>
      <c r="O892" s="35">
        <f t="shared" si="148"/>
        <v>0</v>
      </c>
      <c r="P892" s="35">
        <f t="shared" si="149"/>
        <v>0</v>
      </c>
      <c r="Q892" s="58"/>
      <c r="R892" s="35">
        <f t="shared" si="150"/>
        <v>-126.14886701632155</v>
      </c>
      <c r="S892" s="66"/>
      <c r="T892" s="89">
        <f t="shared" si="151"/>
        <v>-0.37107055703381286</v>
      </c>
      <c r="U892" s="90">
        <f t="shared" si="152"/>
        <v>0.92892944296618707</v>
      </c>
    </row>
    <row r="893" spans="1:21">
      <c r="A893" s="74">
        <v>37401</v>
      </c>
      <c r="B893" s="75">
        <v>0</v>
      </c>
      <c r="C893" s="76">
        <v>6.0915117572063185E-3</v>
      </c>
      <c r="D893" s="77">
        <f t="shared" si="153"/>
        <v>1.0163145562645548</v>
      </c>
      <c r="E893" s="35">
        <f t="shared" si="154"/>
        <v>9163.1455626455481</v>
      </c>
      <c r="F893" s="117"/>
      <c r="G893" s="58"/>
      <c r="H893" s="77">
        <f t="shared" si="144"/>
        <v>0</v>
      </c>
      <c r="I893" s="58"/>
      <c r="J893" s="35">
        <f t="shared" si="145"/>
        <v>0</v>
      </c>
      <c r="K893" s="58"/>
      <c r="L893" s="83">
        <f t="shared" si="146"/>
        <v>121.83023514412636</v>
      </c>
      <c r="M893" s="65"/>
      <c r="N893" s="35">
        <f t="shared" si="147"/>
        <v>0</v>
      </c>
      <c r="O893" s="35">
        <f t="shared" si="148"/>
        <v>0</v>
      </c>
      <c r="P893" s="35">
        <f t="shared" si="149"/>
        <v>0</v>
      </c>
      <c r="Q893" s="58"/>
      <c r="R893" s="35">
        <f t="shared" si="150"/>
        <v>-121.83023514412636</v>
      </c>
      <c r="S893" s="66"/>
      <c r="T893" s="89">
        <f t="shared" si="151"/>
        <v>-0.38368544373544511</v>
      </c>
      <c r="U893" s="90">
        <f t="shared" si="152"/>
        <v>0.91631455626455482</v>
      </c>
    </row>
    <row r="894" spans="1:21">
      <c r="A894" s="74">
        <v>37402</v>
      </c>
      <c r="B894" s="75">
        <v>0</v>
      </c>
      <c r="C894" s="76">
        <v>6.4293115967853668E-3</v>
      </c>
      <c r="D894" s="77">
        <f t="shared" si="153"/>
        <v>1.0041315327501421</v>
      </c>
      <c r="E894" s="35">
        <f t="shared" si="154"/>
        <v>9041.3153275014211</v>
      </c>
      <c r="F894" s="117"/>
      <c r="G894" s="58"/>
      <c r="H894" s="77">
        <f t="shared" si="144"/>
        <v>0</v>
      </c>
      <c r="I894" s="58"/>
      <c r="J894" s="35">
        <f t="shared" si="145"/>
        <v>0</v>
      </c>
      <c r="K894" s="58"/>
      <c r="L894" s="83">
        <f t="shared" si="146"/>
        <v>128.58623193570733</v>
      </c>
      <c r="M894" s="65"/>
      <c r="N894" s="35">
        <f t="shared" si="147"/>
        <v>0</v>
      </c>
      <c r="O894" s="35">
        <f t="shared" si="148"/>
        <v>0</v>
      </c>
      <c r="P894" s="35">
        <f t="shared" si="149"/>
        <v>0</v>
      </c>
      <c r="Q894" s="58"/>
      <c r="R894" s="35">
        <f t="shared" si="150"/>
        <v>-128.58623193570733</v>
      </c>
      <c r="S894" s="66"/>
      <c r="T894" s="89">
        <f t="shared" si="151"/>
        <v>-0.3958684672498578</v>
      </c>
      <c r="U894" s="90">
        <f t="shared" si="152"/>
        <v>0.90413153275014213</v>
      </c>
    </row>
    <row r="895" spans="1:21">
      <c r="A895" s="74">
        <v>37403</v>
      </c>
      <c r="B895" s="75">
        <v>0</v>
      </c>
      <c r="C895" s="76">
        <v>5.8137270662863231E-3</v>
      </c>
      <c r="D895" s="77">
        <f t="shared" si="153"/>
        <v>0.99127290955657132</v>
      </c>
      <c r="E895" s="35">
        <f t="shared" si="154"/>
        <v>8912.7290955657136</v>
      </c>
      <c r="F895" s="117"/>
      <c r="G895" s="58"/>
      <c r="H895" s="77">
        <f t="shared" si="144"/>
        <v>0</v>
      </c>
      <c r="I895" s="58"/>
      <c r="J895" s="35">
        <f t="shared" si="145"/>
        <v>0</v>
      </c>
      <c r="K895" s="58"/>
      <c r="L895" s="83">
        <f t="shared" si="146"/>
        <v>116.27454132572646</v>
      </c>
      <c r="M895" s="65"/>
      <c r="N895" s="35">
        <f t="shared" si="147"/>
        <v>0</v>
      </c>
      <c r="O895" s="35">
        <f t="shared" si="148"/>
        <v>0</v>
      </c>
      <c r="P895" s="35">
        <f t="shared" si="149"/>
        <v>0</v>
      </c>
      <c r="Q895" s="58"/>
      <c r="R895" s="35">
        <f t="shared" si="150"/>
        <v>-116.27454132572646</v>
      </c>
      <c r="S895" s="66"/>
      <c r="T895" s="89">
        <f t="shared" si="151"/>
        <v>-0.40872709044342859</v>
      </c>
      <c r="U895" s="90">
        <f t="shared" si="152"/>
        <v>0.89127290955657135</v>
      </c>
    </row>
    <row r="896" spans="1:21">
      <c r="A896" s="74">
        <v>37404</v>
      </c>
      <c r="B896" s="75">
        <v>0</v>
      </c>
      <c r="C896" s="76">
        <v>5.619311153518939E-3</v>
      </c>
      <c r="D896" s="77">
        <f t="shared" si="153"/>
        <v>0.97964545542399861</v>
      </c>
      <c r="E896" s="35">
        <f t="shared" si="154"/>
        <v>8796.4545542399865</v>
      </c>
      <c r="F896" s="117"/>
      <c r="G896" s="58"/>
      <c r="H896" s="77">
        <f t="shared" si="144"/>
        <v>0</v>
      </c>
      <c r="I896" s="58"/>
      <c r="J896" s="35">
        <f t="shared" si="145"/>
        <v>0</v>
      </c>
      <c r="K896" s="58"/>
      <c r="L896" s="83">
        <f t="shared" si="146"/>
        <v>112.38622307037878</v>
      </c>
      <c r="M896" s="65"/>
      <c r="N896" s="35">
        <f t="shared" si="147"/>
        <v>0</v>
      </c>
      <c r="O896" s="35">
        <f t="shared" si="148"/>
        <v>0</v>
      </c>
      <c r="P896" s="35">
        <f t="shared" si="149"/>
        <v>0</v>
      </c>
      <c r="Q896" s="58"/>
      <c r="R896" s="35">
        <f t="shared" si="150"/>
        <v>-112.38622307037878</v>
      </c>
      <c r="S896" s="66"/>
      <c r="T896" s="89">
        <f t="shared" si="151"/>
        <v>-0.4203545445760013</v>
      </c>
      <c r="U896" s="90">
        <f t="shared" si="152"/>
        <v>0.87964545542399863</v>
      </c>
    </row>
    <row r="897" spans="1:21">
      <c r="A897" s="74">
        <v>37405</v>
      </c>
      <c r="B897" s="75">
        <v>0</v>
      </c>
      <c r="C897" s="76">
        <v>5.6401400971442736E-3</v>
      </c>
      <c r="D897" s="77">
        <f t="shared" si="153"/>
        <v>0.96840683311696085</v>
      </c>
      <c r="E897" s="35">
        <f t="shared" si="154"/>
        <v>8684.0683311696084</v>
      </c>
      <c r="F897" s="117"/>
      <c r="G897" s="58"/>
      <c r="H897" s="77">
        <f t="shared" si="144"/>
        <v>0</v>
      </c>
      <c r="I897" s="58"/>
      <c r="J897" s="35">
        <f t="shared" si="145"/>
        <v>0</v>
      </c>
      <c r="K897" s="58"/>
      <c r="L897" s="83">
        <f t="shared" si="146"/>
        <v>112.80280194288547</v>
      </c>
      <c r="M897" s="65"/>
      <c r="N897" s="35">
        <f t="shared" si="147"/>
        <v>0</v>
      </c>
      <c r="O897" s="35">
        <f t="shared" si="148"/>
        <v>0</v>
      </c>
      <c r="P897" s="35">
        <f t="shared" si="149"/>
        <v>0</v>
      </c>
      <c r="Q897" s="58"/>
      <c r="R897" s="35">
        <f t="shared" si="150"/>
        <v>-112.80280194288547</v>
      </c>
      <c r="S897" s="66"/>
      <c r="T897" s="89">
        <f t="shared" si="151"/>
        <v>-0.43159316688303906</v>
      </c>
      <c r="U897" s="90">
        <f t="shared" si="152"/>
        <v>0.86840683311696087</v>
      </c>
    </row>
    <row r="898" spans="1:21">
      <c r="A898" s="74">
        <v>37406</v>
      </c>
      <c r="B898" s="75">
        <v>5.0799999999999999E-4</v>
      </c>
      <c r="C898" s="76">
        <v>5.8636527468092815E-3</v>
      </c>
      <c r="D898" s="77">
        <f t="shared" si="153"/>
        <v>0.95712655292267224</v>
      </c>
      <c r="E898" s="35">
        <f t="shared" si="154"/>
        <v>8571.2655292267227</v>
      </c>
      <c r="F898" s="117"/>
      <c r="G898" s="58"/>
      <c r="H898" s="77">
        <f t="shared" si="144"/>
        <v>10.16</v>
      </c>
      <c r="I898" s="58"/>
      <c r="J898" s="35">
        <f t="shared" si="145"/>
        <v>18.287999999999997</v>
      </c>
      <c r="K898" s="58"/>
      <c r="L898" s="83">
        <f t="shared" si="146"/>
        <v>117.27305493618563</v>
      </c>
      <c r="M898" s="65"/>
      <c r="N898" s="35">
        <f t="shared" si="147"/>
        <v>0</v>
      </c>
      <c r="O898" s="35">
        <f t="shared" si="148"/>
        <v>0</v>
      </c>
      <c r="P898" s="35">
        <f t="shared" si="149"/>
        <v>0</v>
      </c>
      <c r="Q898" s="58"/>
      <c r="R898" s="35">
        <f t="shared" si="150"/>
        <v>-88.825054936185637</v>
      </c>
      <c r="S898" s="66"/>
      <c r="T898" s="89">
        <f t="shared" si="151"/>
        <v>-0.44287344707732768</v>
      </c>
      <c r="U898" s="90">
        <f t="shared" si="152"/>
        <v>0.85712655292267226</v>
      </c>
    </row>
    <row r="899" spans="1:21">
      <c r="A899" s="74">
        <v>37407</v>
      </c>
      <c r="B899" s="75">
        <v>1.7018000000000002E-2</v>
      </c>
      <c r="C899" s="76">
        <v>5.9996485433802807E-3</v>
      </c>
      <c r="D899" s="77">
        <f t="shared" si="153"/>
        <v>0.94824404742905377</v>
      </c>
      <c r="E899" s="35">
        <f t="shared" si="154"/>
        <v>8482.4404742905372</v>
      </c>
      <c r="F899" s="117"/>
      <c r="G899" s="58"/>
      <c r="H899" s="77">
        <f t="shared" si="144"/>
        <v>340.36</v>
      </c>
      <c r="I899" s="58"/>
      <c r="J899" s="35">
        <f t="shared" si="145"/>
        <v>612.64800000000002</v>
      </c>
      <c r="K899" s="58"/>
      <c r="L899" s="83">
        <f t="shared" si="146"/>
        <v>119.99297086760561</v>
      </c>
      <c r="M899" s="65"/>
      <c r="N899" s="35">
        <f t="shared" si="147"/>
        <v>0</v>
      </c>
      <c r="O899" s="35">
        <f t="shared" si="148"/>
        <v>0</v>
      </c>
      <c r="P899" s="35">
        <f t="shared" si="149"/>
        <v>0</v>
      </c>
      <c r="Q899" s="58"/>
      <c r="R899" s="35">
        <f t="shared" si="150"/>
        <v>833.01502913239437</v>
      </c>
      <c r="S899" s="66"/>
      <c r="T899" s="89">
        <f t="shared" si="151"/>
        <v>-0.45175595257094614</v>
      </c>
      <c r="U899" s="90">
        <f t="shared" si="152"/>
        <v>0.84824404742905379</v>
      </c>
    </row>
    <row r="900" spans="1:21">
      <c r="A900" s="74">
        <v>37408</v>
      </c>
      <c r="B900" s="75">
        <v>0</v>
      </c>
      <c r="C900" s="76">
        <v>6.7900829090531646E-3</v>
      </c>
      <c r="D900" s="77">
        <f t="shared" si="153"/>
        <v>1.031545550342293</v>
      </c>
      <c r="E900" s="35">
        <f t="shared" si="154"/>
        <v>9315.4555034229306</v>
      </c>
      <c r="F900" s="117"/>
      <c r="G900" s="58"/>
      <c r="H900" s="77">
        <f t="shared" si="144"/>
        <v>0</v>
      </c>
      <c r="I900" s="58"/>
      <c r="J900" s="35">
        <f t="shared" si="145"/>
        <v>0</v>
      </c>
      <c r="K900" s="58"/>
      <c r="L900" s="83">
        <f t="shared" si="146"/>
        <v>135.80165818106329</v>
      </c>
      <c r="M900" s="65"/>
      <c r="N900" s="35">
        <f t="shared" si="147"/>
        <v>0</v>
      </c>
      <c r="O900" s="35">
        <f t="shared" si="148"/>
        <v>0</v>
      </c>
      <c r="P900" s="35">
        <f t="shared" si="149"/>
        <v>0</v>
      </c>
      <c r="Q900" s="58"/>
      <c r="R900" s="35">
        <f t="shared" si="150"/>
        <v>-135.80165818106329</v>
      </c>
      <c r="S900" s="66"/>
      <c r="T900" s="89">
        <f t="shared" si="151"/>
        <v>-0.36845444965770691</v>
      </c>
      <c r="U900" s="90">
        <f t="shared" si="152"/>
        <v>0.93154555034229303</v>
      </c>
    </row>
    <row r="901" spans="1:21">
      <c r="A901" s="74">
        <v>37409</v>
      </c>
      <c r="B901" s="75">
        <v>2.5399999999999999E-4</v>
      </c>
      <c r="C901" s="76">
        <v>6.7286103744834611E-3</v>
      </c>
      <c r="D901" s="77">
        <f t="shared" si="153"/>
        <v>1.0179653845241867</v>
      </c>
      <c r="E901" s="35">
        <f t="shared" si="154"/>
        <v>9179.6538452418681</v>
      </c>
      <c r="F901" s="117"/>
      <c r="G901" s="58"/>
      <c r="H901" s="77">
        <f t="shared" si="144"/>
        <v>5.08</v>
      </c>
      <c r="I901" s="58"/>
      <c r="J901" s="35">
        <f t="shared" si="145"/>
        <v>9.1439999999999984</v>
      </c>
      <c r="K901" s="58"/>
      <c r="L901" s="83">
        <f t="shared" si="146"/>
        <v>134.57220748966921</v>
      </c>
      <c r="M901" s="65"/>
      <c r="N901" s="35">
        <f t="shared" si="147"/>
        <v>0</v>
      </c>
      <c r="O901" s="35">
        <f t="shared" si="148"/>
        <v>0</v>
      </c>
      <c r="P901" s="35">
        <f t="shared" si="149"/>
        <v>0</v>
      </c>
      <c r="Q901" s="58"/>
      <c r="R901" s="35">
        <f t="shared" si="150"/>
        <v>-120.34820748966921</v>
      </c>
      <c r="S901" s="66"/>
      <c r="T901" s="89">
        <f t="shared" si="151"/>
        <v>-0.38203461547581319</v>
      </c>
      <c r="U901" s="90">
        <f t="shared" si="152"/>
        <v>0.91796538452418674</v>
      </c>
    </row>
    <row r="902" spans="1:21">
      <c r="A902" s="74">
        <v>37410</v>
      </c>
      <c r="B902" s="75">
        <v>1.7780000000000001E-3</v>
      </c>
      <c r="C902" s="76">
        <v>6.7782430163599973E-3</v>
      </c>
      <c r="D902" s="77">
        <f t="shared" si="153"/>
        <v>1.0059305637752198</v>
      </c>
      <c r="E902" s="35">
        <f t="shared" si="154"/>
        <v>9059.3056377521989</v>
      </c>
      <c r="F902" s="117"/>
      <c r="G902" s="58"/>
      <c r="H902" s="77">
        <f t="shared" si="144"/>
        <v>35.56</v>
      </c>
      <c r="I902" s="58"/>
      <c r="J902" s="35">
        <f t="shared" si="145"/>
        <v>64.007999999999996</v>
      </c>
      <c r="K902" s="58"/>
      <c r="L902" s="83">
        <f t="shared" si="146"/>
        <v>135.56486032719994</v>
      </c>
      <c r="M902" s="65"/>
      <c r="N902" s="35">
        <f t="shared" si="147"/>
        <v>0</v>
      </c>
      <c r="O902" s="35">
        <f t="shared" si="148"/>
        <v>0</v>
      </c>
      <c r="P902" s="35">
        <f t="shared" si="149"/>
        <v>0</v>
      </c>
      <c r="Q902" s="58"/>
      <c r="R902" s="35">
        <f t="shared" si="150"/>
        <v>-35.99686032719994</v>
      </c>
      <c r="S902" s="66"/>
      <c r="T902" s="89">
        <f t="shared" si="151"/>
        <v>-0.39406943622478008</v>
      </c>
      <c r="U902" s="90">
        <f t="shared" si="152"/>
        <v>0.90593056377521985</v>
      </c>
    </row>
    <row r="903" spans="1:21">
      <c r="A903" s="74">
        <v>37411</v>
      </c>
      <c r="B903" s="75">
        <v>0</v>
      </c>
      <c r="C903" s="76">
        <v>6.2375013295804535E-3</v>
      </c>
      <c r="D903" s="77">
        <f t="shared" si="153"/>
        <v>1.0023308777425</v>
      </c>
      <c r="E903" s="35">
        <f t="shared" si="154"/>
        <v>9023.3087774249998</v>
      </c>
      <c r="F903" s="117"/>
      <c r="G903" s="58"/>
      <c r="H903" s="77">
        <f t="shared" si="144"/>
        <v>0</v>
      </c>
      <c r="I903" s="58"/>
      <c r="J903" s="35">
        <f t="shared" si="145"/>
        <v>0</v>
      </c>
      <c r="K903" s="58"/>
      <c r="L903" s="83">
        <f t="shared" si="146"/>
        <v>124.75002659160907</v>
      </c>
      <c r="M903" s="65"/>
      <c r="N903" s="35">
        <f t="shared" si="147"/>
        <v>0</v>
      </c>
      <c r="O903" s="35">
        <f t="shared" si="148"/>
        <v>0</v>
      </c>
      <c r="P903" s="35">
        <f t="shared" si="149"/>
        <v>0</v>
      </c>
      <c r="Q903" s="58"/>
      <c r="R903" s="35">
        <f t="shared" si="150"/>
        <v>-124.75002659160907</v>
      </c>
      <c r="S903" s="66"/>
      <c r="T903" s="89">
        <f t="shared" si="151"/>
        <v>-0.39766912225749995</v>
      </c>
      <c r="U903" s="90">
        <f t="shared" si="152"/>
        <v>0.90233087774249998</v>
      </c>
    </row>
    <row r="904" spans="1:21">
      <c r="A904" s="74">
        <v>37412</v>
      </c>
      <c r="B904" s="75">
        <v>0</v>
      </c>
      <c r="C904" s="76">
        <v>6.0792903093485808E-3</v>
      </c>
      <c r="D904" s="77">
        <f t="shared" si="153"/>
        <v>0.98985587508333905</v>
      </c>
      <c r="E904" s="35">
        <f t="shared" si="154"/>
        <v>8898.5587508333901</v>
      </c>
      <c r="F904" s="117"/>
      <c r="G904" s="58"/>
      <c r="H904" s="77">
        <f t="shared" si="144"/>
        <v>0</v>
      </c>
      <c r="I904" s="58"/>
      <c r="J904" s="35">
        <f t="shared" si="145"/>
        <v>0</v>
      </c>
      <c r="K904" s="58"/>
      <c r="L904" s="83">
        <f t="shared" si="146"/>
        <v>121.58580618697161</v>
      </c>
      <c r="M904" s="65"/>
      <c r="N904" s="35">
        <f t="shared" si="147"/>
        <v>0</v>
      </c>
      <c r="O904" s="35">
        <f t="shared" si="148"/>
        <v>0</v>
      </c>
      <c r="P904" s="35">
        <f t="shared" si="149"/>
        <v>0</v>
      </c>
      <c r="Q904" s="58"/>
      <c r="R904" s="35">
        <f t="shared" si="150"/>
        <v>-121.58580618697161</v>
      </c>
      <c r="S904" s="66"/>
      <c r="T904" s="89">
        <f t="shared" si="151"/>
        <v>-0.41014412491666086</v>
      </c>
      <c r="U904" s="90">
        <f t="shared" si="152"/>
        <v>0.88985587508333908</v>
      </c>
    </row>
    <row r="905" spans="1:21">
      <c r="A905" s="74">
        <v>37413</v>
      </c>
      <c r="B905" s="75">
        <v>8.6359999999999996E-3</v>
      </c>
      <c r="C905" s="76">
        <v>5.1106637945987224E-3</v>
      </c>
      <c r="D905" s="77">
        <f t="shared" si="153"/>
        <v>0.97769729446464193</v>
      </c>
      <c r="E905" s="35">
        <f t="shared" si="154"/>
        <v>8776.9729446464189</v>
      </c>
      <c r="F905" s="117"/>
      <c r="G905" s="58"/>
      <c r="H905" s="77">
        <f t="shared" si="144"/>
        <v>172.72</v>
      </c>
      <c r="I905" s="58"/>
      <c r="J905" s="35">
        <f t="shared" si="145"/>
        <v>310.89599999999996</v>
      </c>
      <c r="K905" s="58"/>
      <c r="L905" s="83">
        <f t="shared" si="146"/>
        <v>102.21327589197445</v>
      </c>
      <c r="M905" s="65"/>
      <c r="N905" s="35">
        <f t="shared" si="147"/>
        <v>0</v>
      </c>
      <c r="O905" s="35">
        <f t="shared" si="148"/>
        <v>0</v>
      </c>
      <c r="P905" s="35">
        <f t="shared" si="149"/>
        <v>0</v>
      </c>
      <c r="Q905" s="58"/>
      <c r="R905" s="35">
        <f t="shared" si="150"/>
        <v>381.40272410802555</v>
      </c>
      <c r="S905" s="66"/>
      <c r="T905" s="89">
        <f t="shared" si="151"/>
        <v>-0.42230270553535798</v>
      </c>
      <c r="U905" s="90">
        <f t="shared" si="152"/>
        <v>0.87769729446464195</v>
      </c>
    </row>
    <row r="906" spans="1:21">
      <c r="A906" s="74">
        <v>37414</v>
      </c>
      <c r="B906" s="75">
        <v>1.016E-3</v>
      </c>
      <c r="C906" s="76">
        <v>5.634994302400392E-3</v>
      </c>
      <c r="D906" s="77">
        <f t="shared" si="153"/>
        <v>1.0158375668754445</v>
      </c>
      <c r="E906" s="35">
        <f t="shared" si="154"/>
        <v>9158.3756687544446</v>
      </c>
      <c r="F906" s="117"/>
      <c r="G906" s="58"/>
      <c r="H906" s="77">
        <f t="shared" si="144"/>
        <v>20.32</v>
      </c>
      <c r="I906" s="58"/>
      <c r="J906" s="35">
        <f t="shared" si="145"/>
        <v>36.575999999999993</v>
      </c>
      <c r="K906" s="58"/>
      <c r="L906" s="83">
        <f t="shared" si="146"/>
        <v>112.69988604800784</v>
      </c>
      <c r="M906" s="65"/>
      <c r="N906" s="35">
        <f t="shared" si="147"/>
        <v>0</v>
      </c>
      <c r="O906" s="35">
        <f t="shared" si="148"/>
        <v>0</v>
      </c>
      <c r="P906" s="35">
        <f t="shared" si="149"/>
        <v>0</v>
      </c>
      <c r="Q906" s="58"/>
      <c r="R906" s="35">
        <f t="shared" si="150"/>
        <v>-55.803886048007847</v>
      </c>
      <c r="S906" s="66"/>
      <c r="T906" s="89">
        <f t="shared" si="151"/>
        <v>-0.38416243312455545</v>
      </c>
      <c r="U906" s="90">
        <f t="shared" si="152"/>
        <v>0.91583756687544449</v>
      </c>
    </row>
    <row r="907" spans="1:21">
      <c r="A907" s="74">
        <v>37415</v>
      </c>
      <c r="B907" s="75">
        <v>1.2699999999999999E-2</v>
      </c>
      <c r="C907" s="76">
        <v>4.6793719101439991E-3</v>
      </c>
      <c r="D907" s="77">
        <f t="shared" si="153"/>
        <v>1.0102571782706435</v>
      </c>
      <c r="E907" s="35">
        <f t="shared" si="154"/>
        <v>9102.5717827064364</v>
      </c>
      <c r="F907" s="117"/>
      <c r="G907" s="58"/>
      <c r="H907" s="77">
        <f t="shared" si="144"/>
        <v>254</v>
      </c>
      <c r="I907" s="58"/>
      <c r="J907" s="35">
        <f t="shared" si="145"/>
        <v>457.2</v>
      </c>
      <c r="K907" s="58"/>
      <c r="L907" s="83">
        <f t="shared" si="146"/>
        <v>93.58743820287998</v>
      </c>
      <c r="M907" s="65"/>
      <c r="N907" s="35">
        <f t="shared" si="147"/>
        <v>0</v>
      </c>
      <c r="O907" s="35">
        <f t="shared" si="148"/>
        <v>0</v>
      </c>
      <c r="P907" s="35">
        <f t="shared" si="149"/>
        <v>0</v>
      </c>
      <c r="Q907" s="58"/>
      <c r="R907" s="35">
        <f t="shared" si="150"/>
        <v>617.61256179712007</v>
      </c>
      <c r="S907" s="66"/>
      <c r="T907" s="89">
        <f t="shared" si="151"/>
        <v>-0.38974282172935637</v>
      </c>
      <c r="U907" s="90">
        <f t="shared" si="152"/>
        <v>0.91025717827064356</v>
      </c>
    </row>
    <row r="908" spans="1:21">
      <c r="A908" s="74">
        <v>37416</v>
      </c>
      <c r="B908" s="75">
        <v>7.6199999999999998E-4</v>
      </c>
      <c r="C908" s="76">
        <v>5.0206704881480442E-3</v>
      </c>
      <c r="D908" s="77">
        <f t="shared" si="153"/>
        <v>1.0720184344503556</v>
      </c>
      <c r="E908" s="35">
        <f t="shared" si="154"/>
        <v>9720.1843445035556</v>
      </c>
      <c r="F908" s="117"/>
      <c r="G908" s="58"/>
      <c r="H908" s="77">
        <f t="shared" si="144"/>
        <v>15.24</v>
      </c>
      <c r="I908" s="58"/>
      <c r="J908" s="35">
        <f t="shared" si="145"/>
        <v>27.431999999999999</v>
      </c>
      <c r="K908" s="58"/>
      <c r="L908" s="83">
        <f t="shared" si="146"/>
        <v>100.41340976296088</v>
      </c>
      <c r="M908" s="65"/>
      <c r="N908" s="35">
        <f t="shared" si="147"/>
        <v>0</v>
      </c>
      <c r="O908" s="35">
        <f t="shared" si="148"/>
        <v>0</v>
      </c>
      <c r="P908" s="35">
        <f t="shared" si="149"/>
        <v>0</v>
      </c>
      <c r="Q908" s="58"/>
      <c r="R908" s="35">
        <f t="shared" si="150"/>
        <v>-57.741409762960885</v>
      </c>
      <c r="S908" s="66"/>
      <c r="T908" s="89">
        <f t="shared" si="151"/>
        <v>-0.3279815655496443</v>
      </c>
      <c r="U908" s="90">
        <f t="shared" si="152"/>
        <v>0.97201843445035563</v>
      </c>
    </row>
    <row r="909" spans="1:21">
      <c r="A909" s="74">
        <v>37417</v>
      </c>
      <c r="B909" s="75">
        <v>1.016E-3</v>
      </c>
      <c r="C909" s="76">
        <v>4.937354752126962E-3</v>
      </c>
      <c r="D909" s="77">
        <f t="shared" si="153"/>
        <v>1.0662442934740595</v>
      </c>
      <c r="E909" s="35">
        <f t="shared" si="154"/>
        <v>9662.4429347405949</v>
      </c>
      <c r="F909" s="117"/>
      <c r="G909" s="58"/>
      <c r="H909" s="77">
        <f t="shared" si="144"/>
        <v>20.32</v>
      </c>
      <c r="I909" s="58"/>
      <c r="J909" s="35">
        <f t="shared" si="145"/>
        <v>36.575999999999993</v>
      </c>
      <c r="K909" s="58"/>
      <c r="L909" s="83">
        <f t="shared" si="146"/>
        <v>98.747095042539243</v>
      </c>
      <c r="M909" s="65"/>
      <c r="N909" s="35">
        <f t="shared" si="147"/>
        <v>0</v>
      </c>
      <c r="O909" s="35">
        <f t="shared" si="148"/>
        <v>0</v>
      </c>
      <c r="P909" s="35">
        <f t="shared" si="149"/>
        <v>0</v>
      </c>
      <c r="Q909" s="58"/>
      <c r="R909" s="35">
        <f t="shared" si="150"/>
        <v>-41.851095042539249</v>
      </c>
      <c r="S909" s="66"/>
      <c r="T909" s="89">
        <f t="shared" si="151"/>
        <v>-0.33375570652594044</v>
      </c>
      <c r="U909" s="90">
        <f t="shared" si="152"/>
        <v>0.96624429347405949</v>
      </c>
    </row>
    <row r="910" spans="1:21">
      <c r="A910" s="74">
        <v>37418</v>
      </c>
      <c r="B910" s="75">
        <v>0</v>
      </c>
      <c r="C910" s="76">
        <v>4.3878025824158539E-3</v>
      </c>
      <c r="D910" s="77">
        <f t="shared" si="153"/>
        <v>1.0620591839698057</v>
      </c>
      <c r="E910" s="35">
        <f t="shared" si="154"/>
        <v>9620.591839698056</v>
      </c>
      <c r="F910" s="117"/>
      <c r="G910" s="58"/>
      <c r="H910" s="77">
        <f t="shared" si="144"/>
        <v>0</v>
      </c>
      <c r="I910" s="58"/>
      <c r="J910" s="35">
        <f t="shared" si="145"/>
        <v>0</v>
      </c>
      <c r="K910" s="58"/>
      <c r="L910" s="83">
        <f t="shared" si="146"/>
        <v>87.756051648317083</v>
      </c>
      <c r="M910" s="65"/>
      <c r="N910" s="35">
        <f t="shared" si="147"/>
        <v>0</v>
      </c>
      <c r="O910" s="35">
        <f t="shared" si="148"/>
        <v>0</v>
      </c>
      <c r="P910" s="35">
        <f t="shared" si="149"/>
        <v>0</v>
      </c>
      <c r="Q910" s="58"/>
      <c r="R910" s="35">
        <f t="shared" si="150"/>
        <v>-87.756051648317083</v>
      </c>
      <c r="S910" s="66"/>
      <c r="T910" s="89">
        <f t="shared" si="151"/>
        <v>-0.33794081603019421</v>
      </c>
      <c r="U910" s="90">
        <f t="shared" si="152"/>
        <v>0.96205918396980572</v>
      </c>
    </row>
    <row r="911" spans="1:21">
      <c r="A911" s="74">
        <v>37419</v>
      </c>
      <c r="B911" s="75">
        <v>0</v>
      </c>
      <c r="C911" s="76">
        <v>6.0294196546533093E-3</v>
      </c>
      <c r="D911" s="77">
        <f t="shared" si="153"/>
        <v>1.0532835788049739</v>
      </c>
      <c r="E911" s="35">
        <f t="shared" si="154"/>
        <v>9532.8357880497388</v>
      </c>
      <c r="F911" s="117"/>
      <c r="G911" s="58"/>
      <c r="H911" s="77">
        <f t="shared" si="144"/>
        <v>0</v>
      </c>
      <c r="I911" s="58"/>
      <c r="J911" s="35">
        <f t="shared" si="145"/>
        <v>0</v>
      </c>
      <c r="K911" s="58"/>
      <c r="L911" s="83">
        <f t="shared" si="146"/>
        <v>120.58839309306619</v>
      </c>
      <c r="M911" s="65"/>
      <c r="N911" s="35">
        <f t="shared" si="147"/>
        <v>0</v>
      </c>
      <c r="O911" s="35">
        <f t="shared" si="148"/>
        <v>0</v>
      </c>
      <c r="P911" s="35">
        <f t="shared" si="149"/>
        <v>0</v>
      </c>
      <c r="Q911" s="58"/>
      <c r="R911" s="35">
        <f t="shared" si="150"/>
        <v>-120.58839309306619</v>
      </c>
      <c r="S911" s="66"/>
      <c r="T911" s="89">
        <f t="shared" si="151"/>
        <v>-0.34671642119502599</v>
      </c>
      <c r="U911" s="90">
        <f t="shared" si="152"/>
        <v>0.95328357880497394</v>
      </c>
    </row>
    <row r="912" spans="1:21">
      <c r="A912" s="74">
        <v>37420</v>
      </c>
      <c r="B912" s="75">
        <v>0</v>
      </c>
      <c r="C912" s="76">
        <v>6.2036048229959714E-3</v>
      </c>
      <c r="D912" s="77">
        <f t="shared" si="153"/>
        <v>1.0412247394956673</v>
      </c>
      <c r="E912" s="35">
        <f t="shared" si="154"/>
        <v>9412.247394956672</v>
      </c>
      <c r="F912" s="117"/>
      <c r="G912" s="58"/>
      <c r="H912" s="77">
        <f t="shared" si="144"/>
        <v>0</v>
      </c>
      <c r="I912" s="58"/>
      <c r="J912" s="35">
        <f t="shared" si="145"/>
        <v>0</v>
      </c>
      <c r="K912" s="58"/>
      <c r="L912" s="83">
        <f t="shared" si="146"/>
        <v>124.07209645991942</v>
      </c>
      <c r="M912" s="65"/>
      <c r="N912" s="35">
        <f t="shared" si="147"/>
        <v>0</v>
      </c>
      <c r="O912" s="35">
        <f t="shared" si="148"/>
        <v>0</v>
      </c>
      <c r="P912" s="35">
        <f t="shared" si="149"/>
        <v>0</v>
      </c>
      <c r="Q912" s="58"/>
      <c r="R912" s="35">
        <f t="shared" si="150"/>
        <v>-124.07209645991942</v>
      </c>
      <c r="S912" s="66"/>
      <c r="T912" s="89">
        <f t="shared" si="151"/>
        <v>-0.35877526050433262</v>
      </c>
      <c r="U912" s="90">
        <f t="shared" si="152"/>
        <v>0.94122473949566732</v>
      </c>
    </row>
    <row r="913" spans="1:21">
      <c r="A913" s="74">
        <v>37421</v>
      </c>
      <c r="B913" s="75">
        <v>0</v>
      </c>
      <c r="C913" s="76">
        <v>6.2902965304869217E-3</v>
      </c>
      <c r="D913" s="77">
        <f t="shared" si="153"/>
        <v>1.0288175298496753</v>
      </c>
      <c r="E913" s="35">
        <f t="shared" si="154"/>
        <v>9288.1752984967534</v>
      </c>
      <c r="F913" s="117"/>
      <c r="G913" s="58"/>
      <c r="H913" s="77">
        <f t="shared" si="144"/>
        <v>0</v>
      </c>
      <c r="I913" s="58"/>
      <c r="J913" s="35">
        <f t="shared" si="145"/>
        <v>0</v>
      </c>
      <c r="K913" s="58"/>
      <c r="L913" s="83">
        <f t="shared" si="146"/>
        <v>125.80593060973844</v>
      </c>
      <c r="M913" s="65"/>
      <c r="N913" s="35">
        <f t="shared" si="147"/>
        <v>0</v>
      </c>
      <c r="O913" s="35">
        <f t="shared" si="148"/>
        <v>0</v>
      </c>
      <c r="P913" s="35">
        <f t="shared" si="149"/>
        <v>0</v>
      </c>
      <c r="Q913" s="58"/>
      <c r="R913" s="35">
        <f t="shared" si="150"/>
        <v>-125.80593060973844</v>
      </c>
      <c r="S913" s="66"/>
      <c r="T913" s="89">
        <f t="shared" si="151"/>
        <v>-0.37118247015032457</v>
      </c>
      <c r="U913" s="90">
        <f t="shared" si="152"/>
        <v>0.92881752984967536</v>
      </c>
    </row>
    <row r="914" spans="1:21">
      <c r="A914" s="74">
        <v>37422</v>
      </c>
      <c r="B914" s="75">
        <v>0</v>
      </c>
      <c r="C914" s="76">
        <v>5.6272368123306627E-3</v>
      </c>
      <c r="D914" s="77">
        <f t="shared" si="153"/>
        <v>1.0162369367887014</v>
      </c>
      <c r="E914" s="35">
        <f t="shared" si="154"/>
        <v>9162.369367887015</v>
      </c>
      <c r="F914" s="117"/>
      <c r="G914" s="58"/>
      <c r="H914" s="77">
        <f t="shared" ref="H914:H977" si="155">B914*($D$12+$D$11)*10000</f>
        <v>0</v>
      </c>
      <c r="I914" s="58"/>
      <c r="J914" s="35">
        <f t="shared" ref="J914:J977" si="156">B914*$K$14*$D$10*10000</f>
        <v>0</v>
      </c>
      <c r="K914" s="58"/>
      <c r="L914" s="83">
        <f t="shared" ref="L914:L977" si="157">C914*($D$12+$D$11)*10000</f>
        <v>112.54473624661325</v>
      </c>
      <c r="M914" s="65"/>
      <c r="N914" s="35">
        <f t="shared" ref="N914:N977" si="158">IF(D914&lt;$N$10,0,(2/3*$N$12*SQRT(2*$N$13)*$N$11*(D914-$N$10)^(3/2))*24*60*60)</f>
        <v>0</v>
      </c>
      <c r="O914" s="35">
        <f t="shared" ref="O914:O977" si="159">IF(D914&lt;$N$10,0,(D914-$N$10)*10000*($D$12+$D$11))</f>
        <v>0</v>
      </c>
      <c r="P914" s="35">
        <f t="shared" ref="P914:P977" si="160">IF(N914&gt;O914,O914,N914)</f>
        <v>0</v>
      </c>
      <c r="Q914" s="58"/>
      <c r="R914" s="35">
        <f t="shared" ref="R914:R977" si="161">H914+J914-L914-P914</f>
        <v>-112.54473624661325</v>
      </c>
      <c r="S914" s="66"/>
      <c r="T914" s="89">
        <f t="shared" ref="T914:T977" si="162">D914-$D$14</f>
        <v>-0.38376306321129849</v>
      </c>
      <c r="U914" s="90">
        <f t="shared" ref="U914:U977" si="163">IF(D914&lt;$D$13,0,D914-$D$13)</f>
        <v>0.91623693678870144</v>
      </c>
    </row>
    <row r="915" spans="1:21">
      <c r="A915" s="74">
        <v>37423</v>
      </c>
      <c r="B915" s="75">
        <v>0</v>
      </c>
      <c r="C915" s="76">
        <v>6.6666821153336768E-3</v>
      </c>
      <c r="D915" s="77">
        <f t="shared" ref="D915:D978" si="164">IF(E915&lt;$D$11*10000*($D$14-$D$13),(E915+$D$13*$D$11*10000)/($D$11*10000),(E915+$D$13*$D$11*10000+$D$14*$D$12*10000)/($D$11*10000+$D$12*10000))</f>
        <v>1.0049824631640403</v>
      </c>
      <c r="E915" s="35">
        <f t="shared" ref="E915:E978" si="165">E914+R914</f>
        <v>9049.824631640402</v>
      </c>
      <c r="F915" s="117"/>
      <c r="G915" s="58"/>
      <c r="H915" s="77">
        <f t="shared" si="155"/>
        <v>0</v>
      </c>
      <c r="I915" s="58"/>
      <c r="J915" s="35">
        <f t="shared" si="156"/>
        <v>0</v>
      </c>
      <c r="K915" s="58"/>
      <c r="L915" s="83">
        <f t="shared" si="157"/>
        <v>133.33364230667354</v>
      </c>
      <c r="M915" s="65"/>
      <c r="N915" s="35">
        <f t="shared" si="158"/>
        <v>0</v>
      </c>
      <c r="O915" s="35">
        <f t="shared" si="159"/>
        <v>0</v>
      </c>
      <c r="P915" s="35">
        <f t="shared" si="160"/>
        <v>0</v>
      </c>
      <c r="Q915" s="58"/>
      <c r="R915" s="35">
        <f t="shared" si="161"/>
        <v>-133.33364230667354</v>
      </c>
      <c r="S915" s="66"/>
      <c r="T915" s="89">
        <f t="shared" si="162"/>
        <v>-0.39501753683595964</v>
      </c>
      <c r="U915" s="90">
        <f t="shared" si="163"/>
        <v>0.9049824631640403</v>
      </c>
    </row>
    <row r="916" spans="1:21">
      <c r="A916" s="74">
        <v>37424</v>
      </c>
      <c r="B916" s="75">
        <v>2.794E-3</v>
      </c>
      <c r="C916" s="76">
        <v>5.3552467430666943E-3</v>
      </c>
      <c r="D916" s="77">
        <f t="shared" si="164"/>
        <v>0.99164909893337283</v>
      </c>
      <c r="E916" s="35">
        <f t="shared" si="165"/>
        <v>8916.4909893337281</v>
      </c>
      <c r="F916" s="117"/>
      <c r="G916" s="58"/>
      <c r="H916" s="77">
        <f t="shared" si="155"/>
        <v>55.88</v>
      </c>
      <c r="I916" s="58"/>
      <c r="J916" s="35">
        <f t="shared" si="156"/>
        <v>100.584</v>
      </c>
      <c r="K916" s="58"/>
      <c r="L916" s="83">
        <f t="shared" si="157"/>
        <v>107.10493486133389</v>
      </c>
      <c r="M916" s="65"/>
      <c r="N916" s="35">
        <f t="shared" si="158"/>
        <v>0</v>
      </c>
      <c r="O916" s="35">
        <f t="shared" si="159"/>
        <v>0</v>
      </c>
      <c r="P916" s="35">
        <f t="shared" si="160"/>
        <v>0</v>
      </c>
      <c r="Q916" s="58"/>
      <c r="R916" s="35">
        <f t="shared" si="161"/>
        <v>49.359065138666111</v>
      </c>
      <c r="S916" s="66"/>
      <c r="T916" s="89">
        <f t="shared" si="162"/>
        <v>-0.40835090106662708</v>
      </c>
      <c r="U916" s="90">
        <f t="shared" si="163"/>
        <v>0.89164909893337285</v>
      </c>
    </row>
    <row r="917" spans="1:21">
      <c r="A917" s="74">
        <v>37425</v>
      </c>
      <c r="B917" s="75">
        <v>1.016E-3</v>
      </c>
      <c r="C917" s="76">
        <v>3.0196764243413114E-3</v>
      </c>
      <c r="D917" s="77">
        <f t="shared" si="164"/>
        <v>0.99658500544723938</v>
      </c>
      <c r="E917" s="35">
        <f t="shared" si="165"/>
        <v>8965.8500544723938</v>
      </c>
      <c r="F917" s="117"/>
      <c r="G917" s="58"/>
      <c r="H917" s="77">
        <f t="shared" si="155"/>
        <v>20.32</v>
      </c>
      <c r="I917" s="58"/>
      <c r="J917" s="35">
        <f t="shared" si="156"/>
        <v>36.575999999999993</v>
      </c>
      <c r="K917" s="58"/>
      <c r="L917" s="83">
        <f t="shared" si="157"/>
        <v>60.393528486826227</v>
      </c>
      <c r="M917" s="65"/>
      <c r="N917" s="35">
        <f t="shared" si="158"/>
        <v>0</v>
      </c>
      <c r="O917" s="35">
        <f t="shared" si="159"/>
        <v>0</v>
      </c>
      <c r="P917" s="35">
        <f t="shared" si="160"/>
        <v>0</v>
      </c>
      <c r="Q917" s="58"/>
      <c r="R917" s="35">
        <f t="shared" si="161"/>
        <v>-3.4975284868262335</v>
      </c>
      <c r="S917" s="66"/>
      <c r="T917" s="89">
        <f t="shared" si="162"/>
        <v>-0.40341499455276053</v>
      </c>
      <c r="U917" s="90">
        <f t="shared" si="163"/>
        <v>0.8965850054472394</v>
      </c>
    </row>
    <row r="918" spans="1:21">
      <c r="A918" s="74">
        <v>37426</v>
      </c>
      <c r="B918" s="75">
        <v>4.5719999999999997E-3</v>
      </c>
      <c r="C918" s="76">
        <v>5.2129584491677101E-3</v>
      </c>
      <c r="D918" s="77">
        <f t="shared" si="164"/>
        <v>0.99623525259855672</v>
      </c>
      <c r="E918" s="35">
        <f t="shared" si="165"/>
        <v>8962.3525259855669</v>
      </c>
      <c r="F918" s="117"/>
      <c r="G918" s="58"/>
      <c r="H918" s="77">
        <f t="shared" si="155"/>
        <v>91.44</v>
      </c>
      <c r="I918" s="58"/>
      <c r="J918" s="35">
        <f t="shared" si="156"/>
        <v>164.59199999999996</v>
      </c>
      <c r="K918" s="58"/>
      <c r="L918" s="83">
        <f t="shared" si="157"/>
        <v>104.2591689833542</v>
      </c>
      <c r="M918" s="65"/>
      <c r="N918" s="35">
        <f t="shared" si="158"/>
        <v>0</v>
      </c>
      <c r="O918" s="35">
        <f t="shared" si="159"/>
        <v>0</v>
      </c>
      <c r="P918" s="35">
        <f t="shared" si="160"/>
        <v>0</v>
      </c>
      <c r="Q918" s="58"/>
      <c r="R918" s="35">
        <f t="shared" si="161"/>
        <v>151.77283101664574</v>
      </c>
      <c r="S918" s="66"/>
      <c r="T918" s="89">
        <f t="shared" si="162"/>
        <v>-0.40376474740144319</v>
      </c>
      <c r="U918" s="90">
        <f t="shared" si="163"/>
        <v>0.89623525259855674</v>
      </c>
    </row>
    <row r="919" spans="1:21">
      <c r="A919" s="74">
        <v>37427</v>
      </c>
      <c r="B919" s="75">
        <v>0</v>
      </c>
      <c r="C919" s="76">
        <v>4.7801539911349715E-3</v>
      </c>
      <c r="D919" s="77">
        <f t="shared" si="164"/>
        <v>1.0114125357002213</v>
      </c>
      <c r="E919" s="35">
        <f t="shared" si="165"/>
        <v>9114.1253570022127</v>
      </c>
      <c r="F919" s="117"/>
      <c r="G919" s="58"/>
      <c r="H919" s="77">
        <f t="shared" si="155"/>
        <v>0</v>
      </c>
      <c r="I919" s="58"/>
      <c r="J919" s="35">
        <f t="shared" si="156"/>
        <v>0</v>
      </c>
      <c r="K919" s="58"/>
      <c r="L919" s="83">
        <f t="shared" si="157"/>
        <v>95.603079822699428</v>
      </c>
      <c r="M919" s="65"/>
      <c r="N919" s="35">
        <f t="shared" si="158"/>
        <v>0</v>
      </c>
      <c r="O919" s="35">
        <f t="shared" si="159"/>
        <v>0</v>
      </c>
      <c r="P919" s="35">
        <f t="shared" si="160"/>
        <v>0</v>
      </c>
      <c r="Q919" s="58"/>
      <c r="R919" s="35">
        <f t="shared" si="161"/>
        <v>-95.603079822699428</v>
      </c>
      <c r="S919" s="66"/>
      <c r="T919" s="89">
        <f t="shared" si="162"/>
        <v>-0.38858746429977864</v>
      </c>
      <c r="U919" s="90">
        <f t="shared" si="163"/>
        <v>0.91141253570022129</v>
      </c>
    </row>
    <row r="920" spans="1:21">
      <c r="A920" s="74">
        <v>37428</v>
      </c>
      <c r="B920" s="75">
        <v>6.3499999999999997E-3</v>
      </c>
      <c r="C920" s="76">
        <v>3.0753650920587266E-3</v>
      </c>
      <c r="D920" s="77">
        <f t="shared" si="164"/>
        <v>1.0018522277179513</v>
      </c>
      <c r="E920" s="35">
        <f t="shared" si="165"/>
        <v>9018.5222771795125</v>
      </c>
      <c r="F920" s="117"/>
      <c r="G920" s="58"/>
      <c r="H920" s="77">
        <f t="shared" si="155"/>
        <v>127</v>
      </c>
      <c r="I920" s="58"/>
      <c r="J920" s="35">
        <f t="shared" si="156"/>
        <v>228.6</v>
      </c>
      <c r="K920" s="58"/>
      <c r="L920" s="83">
        <f t="shared" si="157"/>
        <v>61.507301841174531</v>
      </c>
      <c r="M920" s="65"/>
      <c r="N920" s="35">
        <f t="shared" si="158"/>
        <v>0</v>
      </c>
      <c r="O920" s="35">
        <f t="shared" si="159"/>
        <v>0</v>
      </c>
      <c r="P920" s="35">
        <f t="shared" si="160"/>
        <v>0</v>
      </c>
      <c r="Q920" s="58"/>
      <c r="R920" s="35">
        <f t="shared" si="161"/>
        <v>294.0926981588255</v>
      </c>
      <c r="S920" s="66"/>
      <c r="T920" s="89">
        <f t="shared" si="162"/>
        <v>-0.39814777228204856</v>
      </c>
      <c r="U920" s="90">
        <f t="shared" si="163"/>
        <v>0.90185222771795137</v>
      </c>
    </row>
    <row r="921" spans="1:21">
      <c r="A921" s="74">
        <v>37429</v>
      </c>
      <c r="B921" s="75">
        <v>2.5908E-2</v>
      </c>
      <c r="C921" s="76">
        <v>2.5117103647230641E-3</v>
      </c>
      <c r="D921" s="77">
        <f t="shared" si="164"/>
        <v>1.0312614975338339</v>
      </c>
      <c r="E921" s="35">
        <f t="shared" si="165"/>
        <v>9312.6149753383379</v>
      </c>
      <c r="F921" s="117"/>
      <c r="G921" s="58"/>
      <c r="H921" s="77">
        <f t="shared" si="155"/>
        <v>518.16</v>
      </c>
      <c r="I921" s="58"/>
      <c r="J921" s="35">
        <f t="shared" si="156"/>
        <v>932.68799999999987</v>
      </c>
      <c r="K921" s="58"/>
      <c r="L921" s="83">
        <f t="shared" si="157"/>
        <v>50.234207294461285</v>
      </c>
      <c r="M921" s="65"/>
      <c r="N921" s="35">
        <f t="shared" si="158"/>
        <v>0</v>
      </c>
      <c r="O921" s="35">
        <f t="shared" si="159"/>
        <v>0</v>
      </c>
      <c r="P921" s="35">
        <f t="shared" si="160"/>
        <v>0</v>
      </c>
      <c r="Q921" s="58"/>
      <c r="R921" s="35">
        <f t="shared" si="161"/>
        <v>1400.6137927055386</v>
      </c>
      <c r="S921" s="66"/>
      <c r="T921" s="89">
        <f t="shared" si="162"/>
        <v>-0.36873850246616602</v>
      </c>
      <c r="U921" s="90">
        <f t="shared" si="163"/>
        <v>0.93126149753383392</v>
      </c>
    </row>
    <row r="922" spans="1:21">
      <c r="A922" s="74">
        <v>37430</v>
      </c>
      <c r="B922" s="75">
        <v>5.0799999999999999E-4</v>
      </c>
      <c r="C922" s="76">
        <v>5.1049567426923858E-3</v>
      </c>
      <c r="D922" s="77">
        <f t="shared" si="164"/>
        <v>1.1713228768043877</v>
      </c>
      <c r="E922" s="35">
        <f t="shared" si="165"/>
        <v>10713.228768043877</v>
      </c>
      <c r="F922" s="117"/>
      <c r="G922" s="58"/>
      <c r="H922" s="77">
        <f t="shared" si="155"/>
        <v>10.16</v>
      </c>
      <c r="I922" s="58"/>
      <c r="J922" s="35">
        <f t="shared" si="156"/>
        <v>18.287999999999997</v>
      </c>
      <c r="K922" s="58"/>
      <c r="L922" s="83">
        <f t="shared" si="157"/>
        <v>102.09913485384772</v>
      </c>
      <c r="M922" s="65"/>
      <c r="N922" s="35">
        <f t="shared" si="158"/>
        <v>0</v>
      </c>
      <c r="O922" s="35">
        <f t="shared" si="159"/>
        <v>0</v>
      </c>
      <c r="P922" s="35">
        <f t="shared" si="160"/>
        <v>0</v>
      </c>
      <c r="Q922" s="58"/>
      <c r="R922" s="35">
        <f t="shared" si="161"/>
        <v>-73.651134853847722</v>
      </c>
      <c r="S922" s="66"/>
      <c r="T922" s="89">
        <f t="shared" si="162"/>
        <v>-0.22867712319561218</v>
      </c>
      <c r="U922" s="90">
        <f t="shared" si="163"/>
        <v>1.0713228768043876</v>
      </c>
    </row>
    <row r="923" spans="1:21">
      <c r="A923" s="74">
        <v>37431</v>
      </c>
      <c r="B923" s="75">
        <v>1.651E-2</v>
      </c>
      <c r="C923" s="76">
        <v>4.582526173834262E-3</v>
      </c>
      <c r="D923" s="77">
        <f t="shared" si="164"/>
        <v>1.1639577633190028</v>
      </c>
      <c r="E923" s="35">
        <f t="shared" si="165"/>
        <v>10639.577633190029</v>
      </c>
      <c r="F923" s="117"/>
      <c r="G923" s="58"/>
      <c r="H923" s="77">
        <f t="shared" si="155"/>
        <v>330.2</v>
      </c>
      <c r="I923" s="58"/>
      <c r="J923" s="35">
        <f t="shared" si="156"/>
        <v>594.36</v>
      </c>
      <c r="K923" s="58"/>
      <c r="L923" s="83">
        <f t="shared" si="157"/>
        <v>91.650523476685237</v>
      </c>
      <c r="M923" s="65"/>
      <c r="N923" s="35">
        <f t="shared" si="158"/>
        <v>0</v>
      </c>
      <c r="O923" s="35">
        <f t="shared" si="159"/>
        <v>0</v>
      </c>
      <c r="P923" s="35">
        <f t="shared" si="160"/>
        <v>0</v>
      </c>
      <c r="Q923" s="58"/>
      <c r="R923" s="35">
        <f t="shared" si="161"/>
        <v>832.90947652331465</v>
      </c>
      <c r="S923" s="66"/>
      <c r="T923" s="89">
        <f t="shared" si="162"/>
        <v>-0.23604223668099711</v>
      </c>
      <c r="U923" s="90">
        <f t="shared" si="163"/>
        <v>1.0639577633190027</v>
      </c>
    </row>
    <row r="924" spans="1:21">
      <c r="A924" s="74">
        <v>37432</v>
      </c>
      <c r="B924" s="75">
        <v>3.0479999999999999E-3</v>
      </c>
      <c r="C924" s="76">
        <v>5.0978972953683362E-3</v>
      </c>
      <c r="D924" s="77">
        <f t="shared" si="164"/>
        <v>1.2472487109713344</v>
      </c>
      <c r="E924" s="35">
        <f t="shared" si="165"/>
        <v>11472.487109713344</v>
      </c>
      <c r="F924" s="117"/>
      <c r="G924" s="58"/>
      <c r="H924" s="77">
        <f t="shared" si="155"/>
        <v>60.96</v>
      </c>
      <c r="I924" s="58"/>
      <c r="J924" s="35">
        <f t="shared" si="156"/>
        <v>109.72799999999999</v>
      </c>
      <c r="K924" s="58"/>
      <c r="L924" s="83">
        <f t="shared" si="157"/>
        <v>101.95794590736672</v>
      </c>
      <c r="M924" s="65"/>
      <c r="N924" s="35">
        <f t="shared" si="158"/>
        <v>0</v>
      </c>
      <c r="O924" s="35">
        <f t="shared" si="159"/>
        <v>0</v>
      </c>
      <c r="P924" s="35">
        <f t="shared" si="160"/>
        <v>0</v>
      </c>
      <c r="Q924" s="58"/>
      <c r="R924" s="35">
        <f t="shared" si="161"/>
        <v>68.730054092633267</v>
      </c>
      <c r="S924" s="66"/>
      <c r="T924" s="89">
        <f t="shared" si="162"/>
        <v>-0.15275128902866553</v>
      </c>
      <c r="U924" s="90">
        <f t="shared" si="163"/>
        <v>1.1472487109713343</v>
      </c>
    </row>
    <row r="925" spans="1:21">
      <c r="A925" s="74">
        <v>37433</v>
      </c>
      <c r="B925" s="75">
        <v>1.016E-3</v>
      </c>
      <c r="C925" s="76">
        <v>4.8089633359978921E-3</v>
      </c>
      <c r="D925" s="77">
        <f t="shared" si="164"/>
        <v>1.2541217163805978</v>
      </c>
      <c r="E925" s="35">
        <f t="shared" si="165"/>
        <v>11541.217163805977</v>
      </c>
      <c r="F925" s="117"/>
      <c r="G925" s="58"/>
      <c r="H925" s="77">
        <f t="shared" si="155"/>
        <v>20.32</v>
      </c>
      <c r="I925" s="58"/>
      <c r="J925" s="35">
        <f t="shared" si="156"/>
        <v>36.575999999999993</v>
      </c>
      <c r="K925" s="58"/>
      <c r="L925" s="83">
        <f t="shared" si="157"/>
        <v>96.179266719957837</v>
      </c>
      <c r="M925" s="65"/>
      <c r="N925" s="35">
        <f t="shared" si="158"/>
        <v>0</v>
      </c>
      <c r="O925" s="35">
        <f t="shared" si="159"/>
        <v>0</v>
      </c>
      <c r="P925" s="35">
        <f t="shared" si="160"/>
        <v>0</v>
      </c>
      <c r="Q925" s="58"/>
      <c r="R925" s="35">
        <f t="shared" si="161"/>
        <v>-39.283266719957844</v>
      </c>
      <c r="S925" s="66"/>
      <c r="T925" s="89">
        <f t="shared" si="162"/>
        <v>-0.14587828361940214</v>
      </c>
      <c r="U925" s="90">
        <f t="shared" si="163"/>
        <v>1.1541217163805977</v>
      </c>
    </row>
    <row r="926" spans="1:21">
      <c r="A926" s="74">
        <v>37434</v>
      </c>
      <c r="B926" s="75">
        <v>1.7780000000000001E-3</v>
      </c>
      <c r="C926" s="76">
        <v>5.3401196595442681E-3</v>
      </c>
      <c r="D926" s="77">
        <f t="shared" si="164"/>
        <v>1.2501933897086019</v>
      </c>
      <c r="E926" s="35">
        <f t="shared" si="165"/>
        <v>11501.933897086019</v>
      </c>
      <c r="F926" s="117"/>
      <c r="G926" s="58"/>
      <c r="H926" s="77">
        <f t="shared" si="155"/>
        <v>35.56</v>
      </c>
      <c r="I926" s="58"/>
      <c r="J926" s="35">
        <f t="shared" si="156"/>
        <v>64.007999999999996</v>
      </c>
      <c r="K926" s="58"/>
      <c r="L926" s="83">
        <f t="shared" si="157"/>
        <v>106.80239319088537</v>
      </c>
      <c r="M926" s="65"/>
      <c r="N926" s="35">
        <f t="shared" si="158"/>
        <v>0</v>
      </c>
      <c r="O926" s="35">
        <f t="shared" si="159"/>
        <v>0</v>
      </c>
      <c r="P926" s="35">
        <f t="shared" si="160"/>
        <v>0</v>
      </c>
      <c r="Q926" s="58"/>
      <c r="R926" s="35">
        <f t="shared" si="161"/>
        <v>-7.2343931908853705</v>
      </c>
      <c r="S926" s="66"/>
      <c r="T926" s="89">
        <f t="shared" si="162"/>
        <v>-0.14980661029139797</v>
      </c>
      <c r="U926" s="90">
        <f t="shared" si="163"/>
        <v>1.1501933897086019</v>
      </c>
    </row>
    <row r="927" spans="1:21">
      <c r="A927" s="74">
        <v>37435</v>
      </c>
      <c r="B927" s="75">
        <v>1.1684E-2</v>
      </c>
      <c r="C927" s="76">
        <v>5.9679849468041099E-3</v>
      </c>
      <c r="D927" s="77">
        <f t="shared" si="164"/>
        <v>1.2494699503895133</v>
      </c>
      <c r="E927" s="35">
        <f t="shared" si="165"/>
        <v>11494.699503895134</v>
      </c>
      <c r="F927" s="117"/>
      <c r="G927" s="58"/>
      <c r="H927" s="77">
        <f t="shared" si="155"/>
        <v>233.68</v>
      </c>
      <c r="I927" s="58"/>
      <c r="J927" s="35">
        <f t="shared" si="156"/>
        <v>420.62400000000002</v>
      </c>
      <c r="K927" s="58"/>
      <c r="L927" s="83">
        <f t="shared" si="157"/>
        <v>119.3596989360822</v>
      </c>
      <c r="M927" s="65"/>
      <c r="N927" s="35">
        <f t="shared" si="158"/>
        <v>0</v>
      </c>
      <c r="O927" s="35">
        <f t="shared" si="159"/>
        <v>0</v>
      </c>
      <c r="P927" s="35">
        <f t="shared" si="160"/>
        <v>0</v>
      </c>
      <c r="Q927" s="58"/>
      <c r="R927" s="35">
        <f t="shared" si="161"/>
        <v>534.94430106391792</v>
      </c>
      <c r="S927" s="66"/>
      <c r="T927" s="89">
        <f t="shared" si="162"/>
        <v>-0.15053004961048666</v>
      </c>
      <c r="U927" s="90">
        <f t="shared" si="163"/>
        <v>1.1494699503895132</v>
      </c>
    </row>
    <row r="928" spans="1:21">
      <c r="A928" s="74">
        <v>37436</v>
      </c>
      <c r="B928" s="75">
        <v>3.5560000000000001E-3</v>
      </c>
      <c r="C928" s="76">
        <v>5.4117800677461123E-3</v>
      </c>
      <c r="D928" s="77">
        <f t="shared" si="164"/>
        <v>1.302964380495905</v>
      </c>
      <c r="E928" s="35">
        <f t="shared" si="165"/>
        <v>12029.643804959051</v>
      </c>
      <c r="F928" s="117"/>
      <c r="G928" s="58"/>
      <c r="H928" s="77">
        <f t="shared" si="155"/>
        <v>71.12</v>
      </c>
      <c r="I928" s="58"/>
      <c r="J928" s="35">
        <f t="shared" si="156"/>
        <v>128.01599999999999</v>
      </c>
      <c r="K928" s="58"/>
      <c r="L928" s="83">
        <f t="shared" si="157"/>
        <v>108.23560135492224</v>
      </c>
      <c r="M928" s="65"/>
      <c r="N928" s="35">
        <f t="shared" si="158"/>
        <v>0</v>
      </c>
      <c r="O928" s="35">
        <f t="shared" si="159"/>
        <v>0</v>
      </c>
      <c r="P928" s="35">
        <f t="shared" si="160"/>
        <v>0</v>
      </c>
      <c r="Q928" s="58"/>
      <c r="R928" s="35">
        <f t="shared" si="161"/>
        <v>90.900398645077757</v>
      </c>
      <c r="S928" s="66"/>
      <c r="T928" s="89">
        <f t="shared" si="162"/>
        <v>-9.7035619504094894E-2</v>
      </c>
      <c r="U928" s="90">
        <f t="shared" si="163"/>
        <v>1.2029643804959049</v>
      </c>
    </row>
    <row r="929" spans="1:21">
      <c r="A929" s="74">
        <v>37437</v>
      </c>
      <c r="B929" s="75">
        <v>5.0799999999999999E-4</v>
      </c>
      <c r="C929" s="76">
        <v>4.8563110443262981E-3</v>
      </c>
      <c r="D929" s="77">
        <f t="shared" si="164"/>
        <v>1.3120544203604128</v>
      </c>
      <c r="E929" s="35">
        <f t="shared" si="165"/>
        <v>12120.544203604128</v>
      </c>
      <c r="F929" s="117"/>
      <c r="G929" s="58"/>
      <c r="H929" s="77">
        <f t="shared" si="155"/>
        <v>10.16</v>
      </c>
      <c r="I929" s="58"/>
      <c r="J929" s="35">
        <f t="shared" si="156"/>
        <v>18.287999999999997</v>
      </c>
      <c r="K929" s="58"/>
      <c r="L929" s="83">
        <f t="shared" si="157"/>
        <v>97.126220886525957</v>
      </c>
      <c r="M929" s="65"/>
      <c r="N929" s="35">
        <f t="shared" si="158"/>
        <v>0</v>
      </c>
      <c r="O929" s="35">
        <f t="shared" si="159"/>
        <v>0</v>
      </c>
      <c r="P929" s="35">
        <f t="shared" si="160"/>
        <v>0</v>
      </c>
      <c r="Q929" s="58"/>
      <c r="R929" s="35">
        <f t="shared" si="161"/>
        <v>-68.678220886525963</v>
      </c>
      <c r="S929" s="66"/>
      <c r="T929" s="89">
        <f t="shared" si="162"/>
        <v>-8.7945579639587157E-2</v>
      </c>
      <c r="U929" s="90">
        <f t="shared" si="163"/>
        <v>1.2120544203604127</v>
      </c>
    </row>
    <row r="930" spans="1:21">
      <c r="A930" s="74">
        <v>37438</v>
      </c>
      <c r="B930" s="75">
        <v>1.524E-3</v>
      </c>
      <c r="C930" s="76">
        <v>5.6234010981752961E-3</v>
      </c>
      <c r="D930" s="77">
        <f t="shared" si="164"/>
        <v>1.3051865982717601</v>
      </c>
      <c r="E930" s="35">
        <f t="shared" si="165"/>
        <v>12051.865982717602</v>
      </c>
      <c r="F930" s="117"/>
      <c r="G930" s="58"/>
      <c r="H930" s="77">
        <f t="shared" si="155"/>
        <v>30.48</v>
      </c>
      <c r="I930" s="58"/>
      <c r="J930" s="35">
        <f t="shared" si="156"/>
        <v>54.863999999999997</v>
      </c>
      <c r="K930" s="58"/>
      <c r="L930" s="83">
        <f t="shared" si="157"/>
        <v>112.46802196350592</v>
      </c>
      <c r="M930" s="65"/>
      <c r="N930" s="35">
        <f t="shared" si="158"/>
        <v>0</v>
      </c>
      <c r="O930" s="35">
        <f t="shared" si="159"/>
        <v>0</v>
      </c>
      <c r="P930" s="35">
        <f t="shared" si="160"/>
        <v>0</v>
      </c>
      <c r="Q930" s="58"/>
      <c r="R930" s="35">
        <f t="shared" si="161"/>
        <v>-27.124021963505925</v>
      </c>
      <c r="S930" s="66"/>
      <c r="T930" s="89">
        <f t="shared" si="162"/>
        <v>-9.4813401728239821E-2</v>
      </c>
      <c r="U930" s="90">
        <f t="shared" si="163"/>
        <v>1.20518659827176</v>
      </c>
    </row>
    <row r="931" spans="1:21">
      <c r="A931" s="74">
        <v>37439</v>
      </c>
      <c r="B931" s="75">
        <v>0</v>
      </c>
      <c r="C931" s="76">
        <v>5.736221066218219E-3</v>
      </c>
      <c r="D931" s="77">
        <f t="shared" si="164"/>
        <v>1.3024741960754096</v>
      </c>
      <c r="E931" s="35">
        <f t="shared" si="165"/>
        <v>12024.741960754096</v>
      </c>
      <c r="F931" s="117"/>
      <c r="G931" s="58"/>
      <c r="H931" s="77">
        <f t="shared" si="155"/>
        <v>0</v>
      </c>
      <c r="I931" s="58"/>
      <c r="J931" s="35">
        <f t="shared" si="156"/>
        <v>0</v>
      </c>
      <c r="K931" s="58"/>
      <c r="L931" s="83">
        <f t="shared" si="157"/>
        <v>114.72442132436439</v>
      </c>
      <c r="M931" s="65"/>
      <c r="N931" s="35">
        <f t="shared" si="158"/>
        <v>0</v>
      </c>
      <c r="O931" s="35">
        <f t="shared" si="159"/>
        <v>0</v>
      </c>
      <c r="P931" s="35">
        <f t="shared" si="160"/>
        <v>0</v>
      </c>
      <c r="Q931" s="58"/>
      <c r="R931" s="35">
        <f t="shared" si="161"/>
        <v>-114.72442132436439</v>
      </c>
      <c r="S931" s="66"/>
      <c r="T931" s="89">
        <f t="shared" si="162"/>
        <v>-9.7525803924590315E-2</v>
      </c>
      <c r="U931" s="90">
        <f t="shared" si="163"/>
        <v>1.2024741960754095</v>
      </c>
    </row>
    <row r="932" spans="1:21">
      <c r="A932" s="74">
        <v>37440</v>
      </c>
      <c r="B932" s="75">
        <v>8.1279999999999998E-3</v>
      </c>
      <c r="C932" s="76">
        <v>5.6912109706648206E-3</v>
      </c>
      <c r="D932" s="77">
        <f t="shared" si="164"/>
        <v>1.2910017539429732</v>
      </c>
      <c r="E932" s="35">
        <f t="shared" si="165"/>
        <v>11910.017539429731</v>
      </c>
      <c r="F932" s="117"/>
      <c r="G932" s="58"/>
      <c r="H932" s="77">
        <f t="shared" si="155"/>
        <v>162.56</v>
      </c>
      <c r="I932" s="58"/>
      <c r="J932" s="35">
        <f t="shared" si="156"/>
        <v>292.60799999999995</v>
      </c>
      <c r="K932" s="58"/>
      <c r="L932" s="83">
        <f t="shared" si="157"/>
        <v>113.82421941329642</v>
      </c>
      <c r="M932" s="65"/>
      <c r="N932" s="35">
        <f t="shared" si="158"/>
        <v>0</v>
      </c>
      <c r="O932" s="35">
        <f t="shared" si="159"/>
        <v>0</v>
      </c>
      <c r="P932" s="35">
        <f t="shared" si="160"/>
        <v>0</v>
      </c>
      <c r="Q932" s="58"/>
      <c r="R932" s="35">
        <f t="shared" si="161"/>
        <v>341.34378058670353</v>
      </c>
      <c r="S932" s="66"/>
      <c r="T932" s="89">
        <f t="shared" si="162"/>
        <v>-0.10899824605702668</v>
      </c>
      <c r="U932" s="90">
        <f t="shared" si="163"/>
        <v>1.1910017539429731</v>
      </c>
    </row>
    <row r="933" spans="1:21">
      <c r="A933" s="74">
        <v>37441</v>
      </c>
      <c r="B933" s="75">
        <v>1.016E-3</v>
      </c>
      <c r="C933" s="76">
        <v>5.3857662975693608E-3</v>
      </c>
      <c r="D933" s="77">
        <f t="shared" si="164"/>
        <v>1.3251361320016435</v>
      </c>
      <c r="E933" s="35">
        <f t="shared" si="165"/>
        <v>12251.361320016435</v>
      </c>
      <c r="F933" s="117"/>
      <c r="G933" s="58"/>
      <c r="H933" s="77">
        <f t="shared" si="155"/>
        <v>20.32</v>
      </c>
      <c r="I933" s="58"/>
      <c r="J933" s="35">
        <f t="shared" si="156"/>
        <v>36.575999999999993</v>
      </c>
      <c r="K933" s="58"/>
      <c r="L933" s="83">
        <f t="shared" si="157"/>
        <v>107.71532595138721</v>
      </c>
      <c r="M933" s="65"/>
      <c r="N933" s="35">
        <f t="shared" si="158"/>
        <v>0</v>
      </c>
      <c r="O933" s="35">
        <f t="shared" si="159"/>
        <v>0</v>
      </c>
      <c r="P933" s="35">
        <f t="shared" si="160"/>
        <v>0</v>
      </c>
      <c r="Q933" s="58"/>
      <c r="R933" s="35">
        <f t="shared" si="161"/>
        <v>-50.819325951387221</v>
      </c>
      <c r="S933" s="66"/>
      <c r="T933" s="89">
        <f t="shared" si="162"/>
        <v>-7.4863867998356426E-2</v>
      </c>
      <c r="U933" s="90">
        <f t="shared" si="163"/>
        <v>1.2251361320016434</v>
      </c>
    </row>
    <row r="934" spans="1:21">
      <c r="A934" s="74">
        <v>37442</v>
      </c>
      <c r="B934" s="75">
        <v>5.3339999999999993E-3</v>
      </c>
      <c r="C934" s="76">
        <v>4.7841749300631042E-3</v>
      </c>
      <c r="D934" s="77">
        <f t="shared" si="164"/>
        <v>1.3200541994065047</v>
      </c>
      <c r="E934" s="35">
        <f t="shared" si="165"/>
        <v>12200.541994065048</v>
      </c>
      <c r="F934" s="117"/>
      <c r="G934" s="58"/>
      <c r="H934" s="77">
        <f t="shared" si="155"/>
        <v>106.67999999999999</v>
      </c>
      <c r="I934" s="58"/>
      <c r="J934" s="35">
        <f t="shared" si="156"/>
        <v>192.02399999999997</v>
      </c>
      <c r="K934" s="58"/>
      <c r="L934" s="83">
        <f t="shared" si="157"/>
        <v>95.683498601262087</v>
      </c>
      <c r="M934" s="65"/>
      <c r="N934" s="35">
        <f t="shared" si="158"/>
        <v>0</v>
      </c>
      <c r="O934" s="35">
        <f t="shared" si="159"/>
        <v>0</v>
      </c>
      <c r="P934" s="35">
        <f t="shared" si="160"/>
        <v>0</v>
      </c>
      <c r="Q934" s="58"/>
      <c r="R934" s="35">
        <f t="shared" si="161"/>
        <v>203.02050139873785</v>
      </c>
      <c r="S934" s="66"/>
      <c r="T934" s="89">
        <f t="shared" si="162"/>
        <v>-7.9945800593495209E-2</v>
      </c>
      <c r="U934" s="90">
        <f t="shared" si="163"/>
        <v>1.2200541994065046</v>
      </c>
    </row>
    <row r="935" spans="1:21">
      <c r="A935" s="74">
        <v>37443</v>
      </c>
      <c r="B935" s="75">
        <v>4.3179999999999998E-3</v>
      </c>
      <c r="C935" s="76">
        <v>5.9025557103479743E-3</v>
      </c>
      <c r="D935" s="77">
        <f t="shared" si="164"/>
        <v>1.3403562495463786</v>
      </c>
      <c r="E935" s="35">
        <f t="shared" si="165"/>
        <v>12403.562495463786</v>
      </c>
      <c r="F935" s="117"/>
      <c r="G935" s="58"/>
      <c r="H935" s="77">
        <f t="shared" si="155"/>
        <v>86.36</v>
      </c>
      <c r="I935" s="58"/>
      <c r="J935" s="35">
        <f t="shared" si="156"/>
        <v>155.44799999999998</v>
      </c>
      <c r="K935" s="58"/>
      <c r="L935" s="83">
        <f t="shared" si="157"/>
        <v>118.05111420695948</v>
      </c>
      <c r="M935" s="65"/>
      <c r="N935" s="35">
        <f t="shared" si="158"/>
        <v>0</v>
      </c>
      <c r="O935" s="35">
        <f t="shared" si="159"/>
        <v>0</v>
      </c>
      <c r="P935" s="35">
        <f t="shared" si="160"/>
        <v>0</v>
      </c>
      <c r="Q935" s="58"/>
      <c r="R935" s="35">
        <f t="shared" si="161"/>
        <v>123.75688579304051</v>
      </c>
      <c r="S935" s="66"/>
      <c r="T935" s="89">
        <f t="shared" si="162"/>
        <v>-5.9643750453621358E-2</v>
      </c>
      <c r="U935" s="90">
        <f t="shared" si="163"/>
        <v>1.2403562495463785</v>
      </c>
    </row>
    <row r="936" spans="1:21">
      <c r="A936" s="74">
        <v>37444</v>
      </c>
      <c r="B936" s="75">
        <v>0</v>
      </c>
      <c r="C936" s="76">
        <v>5.811749228485763E-3</v>
      </c>
      <c r="D936" s="77">
        <f t="shared" si="164"/>
        <v>1.3527319381256826</v>
      </c>
      <c r="E936" s="35">
        <f t="shared" si="165"/>
        <v>12527.319381256826</v>
      </c>
      <c r="F936" s="117"/>
      <c r="G936" s="58"/>
      <c r="H936" s="77">
        <f t="shared" si="155"/>
        <v>0</v>
      </c>
      <c r="I936" s="58"/>
      <c r="J936" s="35">
        <f t="shared" si="156"/>
        <v>0</v>
      </c>
      <c r="K936" s="58"/>
      <c r="L936" s="83">
        <f t="shared" si="157"/>
        <v>116.23498456971527</v>
      </c>
      <c r="M936" s="65"/>
      <c r="N936" s="35">
        <f t="shared" si="158"/>
        <v>0</v>
      </c>
      <c r="O936" s="35">
        <f t="shared" si="159"/>
        <v>0</v>
      </c>
      <c r="P936" s="35">
        <f t="shared" si="160"/>
        <v>0</v>
      </c>
      <c r="Q936" s="58"/>
      <c r="R936" s="35">
        <f t="shared" si="161"/>
        <v>-116.23498456971527</v>
      </c>
      <c r="S936" s="66"/>
      <c r="T936" s="89">
        <f t="shared" si="162"/>
        <v>-4.7268061874317313E-2</v>
      </c>
      <c r="U936" s="90">
        <f t="shared" si="163"/>
        <v>1.2527319381256825</v>
      </c>
    </row>
    <row r="937" spans="1:21">
      <c r="A937" s="74">
        <v>37445</v>
      </c>
      <c r="B937" s="75">
        <v>1.2954E-2</v>
      </c>
      <c r="C937" s="76">
        <v>4.9868735688115414E-3</v>
      </c>
      <c r="D937" s="77">
        <f t="shared" si="164"/>
        <v>1.341108439668711</v>
      </c>
      <c r="E937" s="35">
        <f t="shared" si="165"/>
        <v>12411.084396687111</v>
      </c>
      <c r="F937" s="117"/>
      <c r="G937" s="58"/>
      <c r="H937" s="77">
        <f t="shared" si="155"/>
        <v>259.08</v>
      </c>
      <c r="I937" s="58"/>
      <c r="J937" s="35">
        <f t="shared" si="156"/>
        <v>466.34399999999994</v>
      </c>
      <c r="K937" s="58"/>
      <c r="L937" s="83">
        <f t="shared" si="157"/>
        <v>99.737471376230829</v>
      </c>
      <c r="M937" s="65"/>
      <c r="N937" s="35">
        <f t="shared" si="158"/>
        <v>0</v>
      </c>
      <c r="O937" s="35">
        <f t="shared" si="159"/>
        <v>0</v>
      </c>
      <c r="P937" s="35">
        <f t="shared" si="160"/>
        <v>0</v>
      </c>
      <c r="Q937" s="58"/>
      <c r="R937" s="35">
        <f t="shared" si="161"/>
        <v>625.68652862376916</v>
      </c>
      <c r="S937" s="66"/>
      <c r="T937" s="89">
        <f t="shared" si="162"/>
        <v>-5.889156033128895E-2</v>
      </c>
      <c r="U937" s="90">
        <f t="shared" si="163"/>
        <v>1.2411084396687109</v>
      </c>
    </row>
    <row r="938" spans="1:21">
      <c r="A938" s="74">
        <v>37446</v>
      </c>
      <c r="B938" s="75">
        <v>1.7780000000000001E-3</v>
      </c>
      <c r="C938" s="76">
        <v>4.7272124511059457E-3</v>
      </c>
      <c r="D938" s="77">
        <f t="shared" si="164"/>
        <v>1.401838546265544</v>
      </c>
      <c r="E938" s="35">
        <f t="shared" si="165"/>
        <v>13036.770925310881</v>
      </c>
      <c r="F938" s="117"/>
      <c r="G938" s="58"/>
      <c r="H938" s="77">
        <f t="shared" si="155"/>
        <v>35.56</v>
      </c>
      <c r="I938" s="58"/>
      <c r="J938" s="35">
        <f t="shared" si="156"/>
        <v>64.007999999999996</v>
      </c>
      <c r="K938" s="58"/>
      <c r="L938" s="83">
        <f t="shared" si="157"/>
        <v>94.544249022118919</v>
      </c>
      <c r="M938" s="65"/>
      <c r="N938" s="35">
        <f t="shared" si="158"/>
        <v>0</v>
      </c>
      <c r="O938" s="35">
        <f t="shared" si="159"/>
        <v>0</v>
      </c>
      <c r="P938" s="35">
        <f t="shared" si="160"/>
        <v>0</v>
      </c>
      <c r="Q938" s="58"/>
      <c r="R938" s="35">
        <f t="shared" si="161"/>
        <v>5.0237509778810789</v>
      </c>
      <c r="S938" s="66"/>
      <c r="T938" s="89">
        <f t="shared" si="162"/>
        <v>1.8385462655441387E-3</v>
      </c>
      <c r="U938" s="90">
        <f t="shared" si="163"/>
        <v>1.301838546265544</v>
      </c>
    </row>
    <row r="939" spans="1:21">
      <c r="A939" s="74">
        <v>37447</v>
      </c>
      <c r="B939" s="75">
        <v>0</v>
      </c>
      <c r="C939" s="76">
        <v>5.3682400436558921E-3</v>
      </c>
      <c r="D939" s="77">
        <f t="shared" si="164"/>
        <v>1.402089733814438</v>
      </c>
      <c r="E939" s="35">
        <f t="shared" si="165"/>
        <v>13041.794676288762</v>
      </c>
      <c r="F939" s="117"/>
      <c r="G939" s="58"/>
      <c r="H939" s="77">
        <f t="shared" si="155"/>
        <v>0</v>
      </c>
      <c r="I939" s="58"/>
      <c r="J939" s="35">
        <f t="shared" si="156"/>
        <v>0</v>
      </c>
      <c r="K939" s="58"/>
      <c r="L939" s="83">
        <f t="shared" si="157"/>
        <v>107.36480087311784</v>
      </c>
      <c r="M939" s="65"/>
      <c r="N939" s="35">
        <f t="shared" si="158"/>
        <v>0</v>
      </c>
      <c r="O939" s="35">
        <f t="shared" si="159"/>
        <v>0</v>
      </c>
      <c r="P939" s="35">
        <f t="shared" si="160"/>
        <v>0</v>
      </c>
      <c r="Q939" s="58"/>
      <c r="R939" s="35">
        <f t="shared" si="161"/>
        <v>-107.36480087311784</v>
      </c>
      <c r="S939" s="66"/>
      <c r="T939" s="89">
        <f t="shared" si="162"/>
        <v>2.0897338144381106E-3</v>
      </c>
      <c r="U939" s="90">
        <f t="shared" si="163"/>
        <v>1.3020897338144379</v>
      </c>
    </row>
    <row r="940" spans="1:21">
      <c r="A940" s="74">
        <v>37448</v>
      </c>
      <c r="B940" s="75">
        <v>0</v>
      </c>
      <c r="C940" s="76">
        <v>6.1687282423369474E-3</v>
      </c>
      <c r="D940" s="77">
        <f t="shared" si="164"/>
        <v>1.3934429875415644</v>
      </c>
      <c r="E940" s="35">
        <f t="shared" si="165"/>
        <v>12934.429875415644</v>
      </c>
      <c r="F940" s="117"/>
      <c r="G940" s="58"/>
      <c r="H940" s="77">
        <f t="shared" si="155"/>
        <v>0</v>
      </c>
      <c r="I940" s="58"/>
      <c r="J940" s="35">
        <f t="shared" si="156"/>
        <v>0</v>
      </c>
      <c r="K940" s="58"/>
      <c r="L940" s="83">
        <f t="shared" si="157"/>
        <v>123.37456484673895</v>
      </c>
      <c r="M940" s="65"/>
      <c r="N940" s="35">
        <f t="shared" si="158"/>
        <v>0</v>
      </c>
      <c r="O940" s="35">
        <f t="shared" si="159"/>
        <v>0</v>
      </c>
      <c r="P940" s="35">
        <f t="shared" si="160"/>
        <v>0</v>
      </c>
      <c r="Q940" s="58"/>
      <c r="R940" s="35">
        <f t="shared" si="161"/>
        <v>-123.37456484673895</v>
      </c>
      <c r="S940" s="66"/>
      <c r="T940" s="89">
        <f t="shared" si="162"/>
        <v>-6.5570124584355405E-3</v>
      </c>
      <c r="U940" s="90">
        <f t="shared" si="163"/>
        <v>1.2934429875415643</v>
      </c>
    </row>
    <row r="941" spans="1:21">
      <c r="A941" s="74">
        <v>37449</v>
      </c>
      <c r="B941" s="75">
        <v>0</v>
      </c>
      <c r="C941" s="76">
        <v>4.5834924873043199E-3</v>
      </c>
      <c r="D941" s="77">
        <f t="shared" si="164"/>
        <v>1.3811055310568905</v>
      </c>
      <c r="E941" s="35">
        <f t="shared" si="165"/>
        <v>12811.055310568905</v>
      </c>
      <c r="F941" s="117"/>
      <c r="G941" s="58"/>
      <c r="H941" s="77">
        <f t="shared" si="155"/>
        <v>0</v>
      </c>
      <c r="I941" s="58"/>
      <c r="J941" s="35">
        <f t="shared" si="156"/>
        <v>0</v>
      </c>
      <c r="K941" s="58"/>
      <c r="L941" s="83">
        <f t="shared" si="157"/>
        <v>91.669849746086399</v>
      </c>
      <c r="M941" s="65"/>
      <c r="N941" s="35">
        <f t="shared" si="158"/>
        <v>0</v>
      </c>
      <c r="O941" s="35">
        <f t="shared" si="159"/>
        <v>0</v>
      </c>
      <c r="P941" s="35">
        <f t="shared" si="160"/>
        <v>0</v>
      </c>
      <c r="Q941" s="58"/>
      <c r="R941" s="35">
        <f t="shared" si="161"/>
        <v>-91.669849746086399</v>
      </c>
      <c r="S941" s="66"/>
      <c r="T941" s="89">
        <f t="shared" si="162"/>
        <v>-1.8894468943109421E-2</v>
      </c>
      <c r="U941" s="90">
        <f t="shared" si="163"/>
        <v>1.2811055310568904</v>
      </c>
    </row>
    <row r="942" spans="1:21">
      <c r="A942" s="74">
        <v>37450</v>
      </c>
      <c r="B942" s="75">
        <v>1.1684E-2</v>
      </c>
      <c r="C942" s="76">
        <v>3.3160621142457828E-3</v>
      </c>
      <c r="D942" s="77">
        <f t="shared" si="164"/>
        <v>1.3719385460822819</v>
      </c>
      <c r="E942" s="35">
        <f t="shared" si="165"/>
        <v>12719.385460822819</v>
      </c>
      <c r="F942" s="117"/>
      <c r="G942" s="58"/>
      <c r="H942" s="77">
        <f t="shared" si="155"/>
        <v>233.68</v>
      </c>
      <c r="I942" s="58"/>
      <c r="J942" s="35">
        <f t="shared" si="156"/>
        <v>420.62400000000002</v>
      </c>
      <c r="K942" s="58"/>
      <c r="L942" s="83">
        <f t="shared" si="157"/>
        <v>66.321242284915655</v>
      </c>
      <c r="M942" s="65"/>
      <c r="N942" s="35">
        <f t="shared" si="158"/>
        <v>0</v>
      </c>
      <c r="O942" s="35">
        <f t="shared" si="159"/>
        <v>0</v>
      </c>
      <c r="P942" s="35">
        <f t="shared" si="160"/>
        <v>0</v>
      </c>
      <c r="Q942" s="58"/>
      <c r="R942" s="35">
        <f t="shared" si="161"/>
        <v>587.9827577150844</v>
      </c>
      <c r="S942" s="66"/>
      <c r="T942" s="89">
        <f t="shared" si="162"/>
        <v>-2.8061453917717971E-2</v>
      </c>
      <c r="U942" s="90">
        <f t="shared" si="163"/>
        <v>1.2719385460822819</v>
      </c>
    </row>
    <row r="943" spans="1:21">
      <c r="A943" s="74">
        <v>37451</v>
      </c>
      <c r="B943" s="75">
        <v>1.7525999999999996E-2</v>
      </c>
      <c r="C943" s="76">
        <v>4.7152696511166053E-3</v>
      </c>
      <c r="D943" s="77">
        <f t="shared" si="164"/>
        <v>1.4153684109268951</v>
      </c>
      <c r="E943" s="35">
        <f t="shared" si="165"/>
        <v>13307.368218537904</v>
      </c>
      <c r="F943" s="117"/>
      <c r="G943" s="58"/>
      <c r="H943" s="77">
        <f t="shared" si="155"/>
        <v>350.51999999999992</v>
      </c>
      <c r="I943" s="58"/>
      <c r="J943" s="35">
        <f t="shared" si="156"/>
        <v>630.93599999999981</v>
      </c>
      <c r="K943" s="58"/>
      <c r="L943" s="83">
        <f t="shared" si="157"/>
        <v>94.305393022332112</v>
      </c>
      <c r="M943" s="65"/>
      <c r="N943" s="35">
        <f t="shared" si="158"/>
        <v>0</v>
      </c>
      <c r="O943" s="35">
        <f t="shared" si="159"/>
        <v>0</v>
      </c>
      <c r="P943" s="35">
        <f t="shared" si="160"/>
        <v>0</v>
      </c>
      <c r="Q943" s="58"/>
      <c r="R943" s="35">
        <f t="shared" si="161"/>
        <v>887.15060697766762</v>
      </c>
      <c r="S943" s="66"/>
      <c r="T943" s="89">
        <f t="shared" si="162"/>
        <v>1.5368410926895226E-2</v>
      </c>
      <c r="U943" s="90">
        <f t="shared" si="163"/>
        <v>1.315368410926895</v>
      </c>
    </row>
    <row r="944" spans="1:21">
      <c r="A944" s="74">
        <v>37452</v>
      </c>
      <c r="B944" s="75">
        <v>0</v>
      </c>
      <c r="C944" s="76">
        <v>5.0968593092806545E-3</v>
      </c>
      <c r="D944" s="77">
        <f t="shared" si="164"/>
        <v>1.4597259412757786</v>
      </c>
      <c r="E944" s="35">
        <f t="shared" si="165"/>
        <v>14194.518825515572</v>
      </c>
      <c r="F944" s="117"/>
      <c r="G944" s="58"/>
      <c r="H944" s="77">
        <f t="shared" si="155"/>
        <v>0</v>
      </c>
      <c r="I944" s="58"/>
      <c r="J944" s="35">
        <f t="shared" si="156"/>
        <v>0</v>
      </c>
      <c r="K944" s="58"/>
      <c r="L944" s="83">
        <f t="shared" si="157"/>
        <v>101.93718618561309</v>
      </c>
      <c r="M944" s="65"/>
      <c r="N944" s="35">
        <f t="shared" si="158"/>
        <v>0</v>
      </c>
      <c r="O944" s="35">
        <f t="shared" si="159"/>
        <v>0</v>
      </c>
      <c r="P944" s="35">
        <f t="shared" si="160"/>
        <v>0</v>
      </c>
      <c r="Q944" s="58"/>
      <c r="R944" s="35">
        <f t="shared" si="161"/>
        <v>-101.93718618561309</v>
      </c>
      <c r="S944" s="66"/>
      <c r="T944" s="89">
        <f t="shared" si="162"/>
        <v>5.9725941275778682E-2</v>
      </c>
      <c r="U944" s="90">
        <f t="shared" si="163"/>
        <v>1.3597259412757785</v>
      </c>
    </row>
    <row r="945" spans="1:21">
      <c r="A945" s="74">
        <v>37453</v>
      </c>
      <c r="B945" s="75">
        <v>0</v>
      </c>
      <c r="C945" s="76">
        <v>5.9428276917752963E-3</v>
      </c>
      <c r="D945" s="77">
        <f t="shared" si="164"/>
        <v>1.454629081966498</v>
      </c>
      <c r="E945" s="35">
        <f t="shared" si="165"/>
        <v>14092.581639329959</v>
      </c>
      <c r="F945" s="117"/>
      <c r="G945" s="58"/>
      <c r="H945" s="77">
        <f t="shared" si="155"/>
        <v>0</v>
      </c>
      <c r="I945" s="58"/>
      <c r="J945" s="35">
        <f t="shared" si="156"/>
        <v>0</v>
      </c>
      <c r="K945" s="58"/>
      <c r="L945" s="83">
        <f t="shared" si="157"/>
        <v>118.85655383550592</v>
      </c>
      <c r="M945" s="65"/>
      <c r="N945" s="35">
        <f t="shared" si="158"/>
        <v>0</v>
      </c>
      <c r="O945" s="35">
        <f t="shared" si="159"/>
        <v>0</v>
      </c>
      <c r="P945" s="35">
        <f t="shared" si="160"/>
        <v>0</v>
      </c>
      <c r="Q945" s="58"/>
      <c r="R945" s="35">
        <f t="shared" si="161"/>
        <v>-118.85655383550592</v>
      </c>
      <c r="S945" s="66"/>
      <c r="T945" s="89">
        <f t="shared" si="162"/>
        <v>5.4629081966498072E-2</v>
      </c>
      <c r="U945" s="90">
        <f t="shared" si="163"/>
        <v>1.3546290819664979</v>
      </c>
    </row>
    <row r="946" spans="1:21">
      <c r="A946" s="74">
        <v>37454</v>
      </c>
      <c r="B946" s="75">
        <v>1.3207999999999999E-2</v>
      </c>
      <c r="C946" s="76">
        <v>6.069628457997159E-3</v>
      </c>
      <c r="D946" s="77">
        <f t="shared" si="164"/>
        <v>1.4486862542747228</v>
      </c>
      <c r="E946" s="35">
        <f t="shared" si="165"/>
        <v>13973.725085494454</v>
      </c>
      <c r="F946" s="117"/>
      <c r="G946" s="58"/>
      <c r="H946" s="77">
        <f t="shared" si="155"/>
        <v>264.15999999999997</v>
      </c>
      <c r="I946" s="58"/>
      <c r="J946" s="35">
        <f t="shared" si="156"/>
        <v>475.48799999999994</v>
      </c>
      <c r="K946" s="58"/>
      <c r="L946" s="83">
        <f t="shared" si="157"/>
        <v>121.39256915994318</v>
      </c>
      <c r="M946" s="65"/>
      <c r="N946" s="35">
        <f t="shared" si="158"/>
        <v>0</v>
      </c>
      <c r="O946" s="35">
        <f t="shared" si="159"/>
        <v>0</v>
      </c>
      <c r="P946" s="35">
        <f t="shared" si="160"/>
        <v>0</v>
      </c>
      <c r="Q946" s="58"/>
      <c r="R946" s="35">
        <f t="shared" si="161"/>
        <v>618.25543084005676</v>
      </c>
      <c r="S946" s="66"/>
      <c r="T946" s="89">
        <f t="shared" si="162"/>
        <v>4.868625427472284E-2</v>
      </c>
      <c r="U946" s="90">
        <f t="shared" si="163"/>
        <v>1.3486862542747227</v>
      </c>
    </row>
    <row r="947" spans="1:21">
      <c r="A947" s="74">
        <v>37455</v>
      </c>
      <c r="B947" s="75">
        <v>2.5399999999999999E-4</v>
      </c>
      <c r="C947" s="76">
        <v>5.7146766835556003E-3</v>
      </c>
      <c r="D947" s="77">
        <f t="shared" si="164"/>
        <v>1.4795990258167255</v>
      </c>
      <c r="E947" s="35">
        <f t="shared" si="165"/>
        <v>14591.980516334512</v>
      </c>
      <c r="F947" s="117"/>
      <c r="G947" s="58"/>
      <c r="H947" s="77">
        <f t="shared" si="155"/>
        <v>5.08</v>
      </c>
      <c r="I947" s="58"/>
      <c r="J947" s="35">
        <f t="shared" si="156"/>
        <v>9.1439999999999984</v>
      </c>
      <c r="K947" s="58"/>
      <c r="L947" s="83">
        <f t="shared" si="157"/>
        <v>114.293533671112</v>
      </c>
      <c r="M947" s="65"/>
      <c r="N947" s="35">
        <f t="shared" si="158"/>
        <v>0</v>
      </c>
      <c r="O947" s="35">
        <f t="shared" si="159"/>
        <v>0</v>
      </c>
      <c r="P947" s="35">
        <f t="shared" si="160"/>
        <v>0</v>
      </c>
      <c r="Q947" s="58"/>
      <c r="R947" s="35">
        <f t="shared" si="161"/>
        <v>-100.069533671112</v>
      </c>
      <c r="S947" s="66"/>
      <c r="T947" s="89">
        <f t="shared" si="162"/>
        <v>7.9599025816725621E-2</v>
      </c>
      <c r="U947" s="90">
        <f t="shared" si="163"/>
        <v>1.3795990258167254</v>
      </c>
    </row>
    <row r="948" spans="1:21">
      <c r="A948" s="74">
        <v>37456</v>
      </c>
      <c r="B948" s="75">
        <v>1.8541999999999999E-2</v>
      </c>
      <c r="C948" s="76">
        <v>6.1147210619199458E-3</v>
      </c>
      <c r="D948" s="77">
        <f t="shared" si="164"/>
        <v>1.4745955491331701</v>
      </c>
      <c r="E948" s="35">
        <f t="shared" si="165"/>
        <v>14491.910982663399</v>
      </c>
      <c r="F948" s="117"/>
      <c r="G948" s="58"/>
      <c r="H948" s="77">
        <f t="shared" si="155"/>
        <v>370.84</v>
      </c>
      <c r="I948" s="58"/>
      <c r="J948" s="35">
        <f t="shared" si="156"/>
        <v>667.51199999999994</v>
      </c>
      <c r="K948" s="58"/>
      <c r="L948" s="83">
        <f t="shared" si="157"/>
        <v>122.29442123839891</v>
      </c>
      <c r="M948" s="65"/>
      <c r="N948" s="35">
        <f t="shared" si="158"/>
        <v>0</v>
      </c>
      <c r="O948" s="35">
        <f t="shared" si="159"/>
        <v>0</v>
      </c>
      <c r="P948" s="35">
        <f t="shared" si="160"/>
        <v>0</v>
      </c>
      <c r="Q948" s="58"/>
      <c r="R948" s="35">
        <f t="shared" si="161"/>
        <v>916.05757876160101</v>
      </c>
      <c r="S948" s="66"/>
      <c r="T948" s="89">
        <f t="shared" si="162"/>
        <v>7.4595549133170236E-2</v>
      </c>
      <c r="U948" s="90">
        <f t="shared" si="163"/>
        <v>1.3745955491331701</v>
      </c>
    </row>
    <row r="949" spans="1:21">
      <c r="A949" s="74">
        <v>37457</v>
      </c>
      <c r="B949" s="75">
        <v>2.6415999999999999E-2</v>
      </c>
      <c r="C949" s="76">
        <v>5.3717826708098012E-3</v>
      </c>
      <c r="D949" s="77">
        <f t="shared" si="164"/>
        <v>1.5203984280712501</v>
      </c>
      <c r="E949" s="35">
        <f t="shared" si="165"/>
        <v>15407.968561425001</v>
      </c>
      <c r="F949" s="117"/>
      <c r="G949" s="58"/>
      <c r="H949" s="77">
        <f t="shared" si="155"/>
        <v>528.31999999999994</v>
      </c>
      <c r="I949" s="58"/>
      <c r="J949" s="35">
        <f t="shared" si="156"/>
        <v>950.97599999999989</v>
      </c>
      <c r="K949" s="58"/>
      <c r="L949" s="83">
        <f t="shared" si="157"/>
        <v>107.43565341619602</v>
      </c>
      <c r="M949" s="65"/>
      <c r="N949" s="35">
        <f t="shared" si="158"/>
        <v>445.98298244489899</v>
      </c>
      <c r="O949" s="35">
        <f t="shared" si="159"/>
        <v>407.9685614250028</v>
      </c>
      <c r="P949" s="35">
        <f t="shared" si="160"/>
        <v>407.9685614250028</v>
      </c>
      <c r="Q949" s="58"/>
      <c r="R949" s="35">
        <f t="shared" si="161"/>
        <v>963.8917851588011</v>
      </c>
      <c r="S949" s="66"/>
      <c r="T949" s="89">
        <f t="shared" si="162"/>
        <v>0.12039842807125023</v>
      </c>
      <c r="U949" s="90">
        <f t="shared" si="163"/>
        <v>1.4203984280712501</v>
      </c>
    </row>
    <row r="950" spans="1:21">
      <c r="A950" s="74">
        <v>37458</v>
      </c>
      <c r="B950" s="75">
        <v>6.6039999999999996E-3</v>
      </c>
      <c r="C950" s="76">
        <v>4.4674149838185677E-3</v>
      </c>
      <c r="D950" s="77">
        <f t="shared" si="164"/>
        <v>1.5685930173291902</v>
      </c>
      <c r="E950" s="35">
        <f t="shared" si="165"/>
        <v>16371.860346583802</v>
      </c>
      <c r="F950" s="117"/>
      <c r="G950" s="58"/>
      <c r="H950" s="77">
        <f t="shared" si="155"/>
        <v>132.07999999999998</v>
      </c>
      <c r="I950" s="58"/>
      <c r="J950" s="35">
        <f t="shared" si="156"/>
        <v>237.74399999999997</v>
      </c>
      <c r="K950" s="58"/>
      <c r="L950" s="83">
        <f t="shared" si="157"/>
        <v>89.348299676371354</v>
      </c>
      <c r="M950" s="65"/>
      <c r="N950" s="35">
        <f t="shared" si="158"/>
        <v>2750.0658711897718</v>
      </c>
      <c r="O950" s="35">
        <f t="shared" si="159"/>
        <v>1371.8603465838041</v>
      </c>
      <c r="P950" s="35">
        <f t="shared" si="160"/>
        <v>1371.8603465838041</v>
      </c>
      <c r="Q950" s="58"/>
      <c r="R950" s="35">
        <f t="shared" si="161"/>
        <v>-1091.3846462601755</v>
      </c>
      <c r="S950" s="66"/>
      <c r="T950" s="89">
        <f t="shared" si="162"/>
        <v>0.1685930173291903</v>
      </c>
      <c r="U950" s="90">
        <f t="shared" si="163"/>
        <v>1.4685930173291901</v>
      </c>
    </row>
    <row r="951" spans="1:21">
      <c r="A951" s="74">
        <v>37459</v>
      </c>
      <c r="B951" s="75">
        <v>0</v>
      </c>
      <c r="C951" s="76">
        <v>5.0560170697576704E-3</v>
      </c>
      <c r="D951" s="77">
        <f t="shared" si="164"/>
        <v>1.5140237850161813</v>
      </c>
      <c r="E951" s="35">
        <f t="shared" si="165"/>
        <v>15280.475700323626</v>
      </c>
      <c r="F951" s="117"/>
      <c r="G951" s="58"/>
      <c r="H951" s="77">
        <f t="shared" si="155"/>
        <v>0</v>
      </c>
      <c r="I951" s="58"/>
      <c r="J951" s="35">
        <f t="shared" si="156"/>
        <v>0</v>
      </c>
      <c r="K951" s="58"/>
      <c r="L951" s="83">
        <f t="shared" si="157"/>
        <v>101.1203413951534</v>
      </c>
      <c r="M951" s="65"/>
      <c r="N951" s="35">
        <f t="shared" si="158"/>
        <v>254.22666683854447</v>
      </c>
      <c r="O951" s="35">
        <f t="shared" si="159"/>
        <v>280.4757003236258</v>
      </c>
      <c r="P951" s="35">
        <f t="shared" si="160"/>
        <v>254.22666683854447</v>
      </c>
      <c r="Q951" s="58"/>
      <c r="R951" s="35">
        <f t="shared" si="161"/>
        <v>-355.34700823369786</v>
      </c>
      <c r="S951" s="66"/>
      <c r="T951" s="89">
        <f t="shared" si="162"/>
        <v>0.11402378501618138</v>
      </c>
      <c r="U951" s="90">
        <f t="shared" si="163"/>
        <v>1.4140237850161812</v>
      </c>
    </row>
    <row r="952" spans="1:21">
      <c r="A952" s="74">
        <v>37460</v>
      </c>
      <c r="B952" s="75">
        <v>0</v>
      </c>
      <c r="C952" s="76">
        <v>5.0305873326045494E-3</v>
      </c>
      <c r="D952" s="77">
        <f t="shared" si="164"/>
        <v>1.4962564346044964</v>
      </c>
      <c r="E952" s="35">
        <f t="shared" si="165"/>
        <v>14925.128692089929</v>
      </c>
      <c r="F952" s="117"/>
      <c r="G952" s="58"/>
      <c r="H952" s="77">
        <f t="shared" si="155"/>
        <v>0</v>
      </c>
      <c r="I952" s="58"/>
      <c r="J952" s="35">
        <f t="shared" si="156"/>
        <v>0</v>
      </c>
      <c r="K952" s="58"/>
      <c r="L952" s="83">
        <f t="shared" si="157"/>
        <v>100.61174665209099</v>
      </c>
      <c r="M952" s="65"/>
      <c r="N952" s="35">
        <f t="shared" si="158"/>
        <v>0</v>
      </c>
      <c r="O952" s="35">
        <f t="shared" si="159"/>
        <v>0</v>
      </c>
      <c r="P952" s="35">
        <f t="shared" si="160"/>
        <v>0</v>
      </c>
      <c r="Q952" s="58"/>
      <c r="R952" s="35">
        <f t="shared" si="161"/>
        <v>-100.61174665209099</v>
      </c>
      <c r="S952" s="66"/>
      <c r="T952" s="89">
        <f t="shared" si="162"/>
        <v>9.625643460449651E-2</v>
      </c>
      <c r="U952" s="90">
        <f t="shared" si="163"/>
        <v>1.3962564346044963</v>
      </c>
    </row>
    <row r="953" spans="1:21">
      <c r="A953" s="74">
        <v>37461</v>
      </c>
      <c r="B953" s="75">
        <v>0</v>
      </c>
      <c r="C953" s="76">
        <v>5.3518881296542153E-3</v>
      </c>
      <c r="D953" s="77">
        <f t="shared" si="164"/>
        <v>1.4912258472718918</v>
      </c>
      <c r="E953" s="35">
        <f t="shared" si="165"/>
        <v>14824.516945437837</v>
      </c>
      <c r="F953" s="117"/>
      <c r="G953" s="58"/>
      <c r="H953" s="77">
        <f t="shared" si="155"/>
        <v>0</v>
      </c>
      <c r="I953" s="58"/>
      <c r="J953" s="35">
        <f t="shared" si="156"/>
        <v>0</v>
      </c>
      <c r="K953" s="58"/>
      <c r="L953" s="83">
        <f t="shared" si="157"/>
        <v>107.03776259308431</v>
      </c>
      <c r="M953" s="65"/>
      <c r="N953" s="35">
        <f t="shared" si="158"/>
        <v>0</v>
      </c>
      <c r="O953" s="35">
        <f t="shared" si="159"/>
        <v>0</v>
      </c>
      <c r="P953" s="35">
        <f t="shared" si="160"/>
        <v>0</v>
      </c>
      <c r="Q953" s="58"/>
      <c r="R953" s="35">
        <f t="shared" si="161"/>
        <v>-107.03776259308431</v>
      </c>
      <c r="S953" s="66"/>
      <c r="T953" s="89">
        <f t="shared" si="162"/>
        <v>9.1225847271891869E-2</v>
      </c>
      <c r="U953" s="90">
        <f t="shared" si="163"/>
        <v>1.3912258472718917</v>
      </c>
    </row>
    <row r="954" spans="1:21">
      <c r="A954" s="74">
        <v>37462</v>
      </c>
      <c r="B954" s="75">
        <v>2.5399999999999999E-4</v>
      </c>
      <c r="C954" s="76">
        <v>5.900954216288762E-3</v>
      </c>
      <c r="D954" s="77">
        <f t="shared" si="164"/>
        <v>1.4858739591422376</v>
      </c>
      <c r="E954" s="35">
        <f t="shared" si="165"/>
        <v>14717.479182844752</v>
      </c>
      <c r="F954" s="117"/>
      <c r="G954" s="58"/>
      <c r="H954" s="77">
        <f t="shared" si="155"/>
        <v>5.08</v>
      </c>
      <c r="I954" s="58"/>
      <c r="J954" s="35">
        <f t="shared" si="156"/>
        <v>9.1439999999999984</v>
      </c>
      <c r="K954" s="58"/>
      <c r="L954" s="83">
        <f t="shared" si="157"/>
        <v>118.01908432577524</v>
      </c>
      <c r="M954" s="65"/>
      <c r="N954" s="35">
        <f t="shared" si="158"/>
        <v>0</v>
      </c>
      <c r="O954" s="35">
        <f t="shared" si="159"/>
        <v>0</v>
      </c>
      <c r="P954" s="35">
        <f t="shared" si="160"/>
        <v>0</v>
      </c>
      <c r="Q954" s="58"/>
      <c r="R954" s="35">
        <f t="shared" si="161"/>
        <v>-103.79508432577524</v>
      </c>
      <c r="S954" s="66"/>
      <c r="T954" s="89">
        <f t="shared" si="162"/>
        <v>8.5873959142237721E-2</v>
      </c>
      <c r="U954" s="90">
        <f t="shared" si="163"/>
        <v>1.3858739591422375</v>
      </c>
    </row>
    <row r="955" spans="1:21">
      <c r="A955" s="74">
        <v>37463</v>
      </c>
      <c r="B955" s="75">
        <v>1.016E-3</v>
      </c>
      <c r="C955" s="76">
        <v>5.6721958371433508E-3</v>
      </c>
      <c r="D955" s="77">
        <f t="shared" si="164"/>
        <v>1.4806842049259488</v>
      </c>
      <c r="E955" s="35">
        <f t="shared" si="165"/>
        <v>14613.684098518977</v>
      </c>
      <c r="F955" s="117"/>
      <c r="G955" s="58"/>
      <c r="H955" s="77">
        <f t="shared" si="155"/>
        <v>20.32</v>
      </c>
      <c r="I955" s="58"/>
      <c r="J955" s="35">
        <f t="shared" si="156"/>
        <v>36.575999999999993</v>
      </c>
      <c r="K955" s="58"/>
      <c r="L955" s="83">
        <f t="shared" si="157"/>
        <v>113.44391674286702</v>
      </c>
      <c r="M955" s="65"/>
      <c r="N955" s="35">
        <f t="shared" si="158"/>
        <v>0</v>
      </c>
      <c r="O955" s="35">
        <f t="shared" si="159"/>
        <v>0</v>
      </c>
      <c r="P955" s="35">
        <f t="shared" si="160"/>
        <v>0</v>
      </c>
      <c r="Q955" s="58"/>
      <c r="R955" s="35">
        <f t="shared" si="161"/>
        <v>-56.547916742867024</v>
      </c>
      <c r="S955" s="66"/>
      <c r="T955" s="89">
        <f t="shared" si="162"/>
        <v>8.0684204925948855E-2</v>
      </c>
      <c r="U955" s="90">
        <f t="shared" si="163"/>
        <v>1.3806842049259487</v>
      </c>
    </row>
    <row r="956" spans="1:21">
      <c r="A956" s="74">
        <v>37464</v>
      </c>
      <c r="B956" s="75">
        <v>0</v>
      </c>
      <c r="C956" s="76">
        <v>5.749823124142195E-3</v>
      </c>
      <c r="D956" s="77">
        <f t="shared" si="164"/>
        <v>1.4778568090888056</v>
      </c>
      <c r="E956" s="35">
        <f t="shared" si="165"/>
        <v>14557.13618177611</v>
      </c>
      <c r="F956" s="117"/>
      <c r="G956" s="58"/>
      <c r="H956" s="77">
        <f t="shared" si="155"/>
        <v>0</v>
      </c>
      <c r="I956" s="58"/>
      <c r="J956" s="35">
        <f t="shared" si="156"/>
        <v>0</v>
      </c>
      <c r="K956" s="58"/>
      <c r="L956" s="83">
        <f t="shared" si="157"/>
        <v>114.9964624828439</v>
      </c>
      <c r="M956" s="65"/>
      <c r="N956" s="35">
        <f t="shared" si="158"/>
        <v>0</v>
      </c>
      <c r="O956" s="35">
        <f t="shared" si="159"/>
        <v>0</v>
      </c>
      <c r="P956" s="35">
        <f t="shared" si="160"/>
        <v>0</v>
      </c>
      <c r="Q956" s="58"/>
      <c r="R956" s="35">
        <f t="shared" si="161"/>
        <v>-114.9964624828439</v>
      </c>
      <c r="S956" s="66"/>
      <c r="T956" s="89">
        <f t="shared" si="162"/>
        <v>7.7856809088805656E-2</v>
      </c>
      <c r="U956" s="90">
        <f t="shared" si="163"/>
        <v>1.3778568090888055</v>
      </c>
    </row>
    <row r="957" spans="1:21">
      <c r="A957" s="74">
        <v>37465</v>
      </c>
      <c r="B957" s="75">
        <v>1.7780000000000001E-3</v>
      </c>
      <c r="C957" s="76">
        <v>5.8641193746029252E-3</v>
      </c>
      <c r="D957" s="77">
        <f t="shared" si="164"/>
        <v>1.4721069859646632</v>
      </c>
      <c r="E957" s="35">
        <f t="shared" si="165"/>
        <v>14442.139719293265</v>
      </c>
      <c r="F957" s="117"/>
      <c r="G957" s="58"/>
      <c r="H957" s="77">
        <f t="shared" si="155"/>
        <v>35.56</v>
      </c>
      <c r="I957" s="58"/>
      <c r="J957" s="35">
        <f t="shared" si="156"/>
        <v>64.007999999999996</v>
      </c>
      <c r="K957" s="58"/>
      <c r="L957" s="83">
        <f t="shared" si="157"/>
        <v>117.2823874920585</v>
      </c>
      <c r="M957" s="65"/>
      <c r="N957" s="35">
        <f t="shared" si="158"/>
        <v>0</v>
      </c>
      <c r="O957" s="35">
        <f t="shared" si="159"/>
        <v>0</v>
      </c>
      <c r="P957" s="35">
        <f t="shared" si="160"/>
        <v>0</v>
      </c>
      <c r="Q957" s="58"/>
      <c r="R957" s="35">
        <f t="shared" si="161"/>
        <v>-17.714387492058506</v>
      </c>
      <c r="S957" s="66"/>
      <c r="T957" s="89">
        <f t="shared" si="162"/>
        <v>7.210698596466325E-2</v>
      </c>
      <c r="U957" s="90">
        <f t="shared" si="163"/>
        <v>1.3721069859646631</v>
      </c>
    </row>
    <row r="958" spans="1:21">
      <c r="A958" s="74">
        <v>37466</v>
      </c>
      <c r="B958" s="75">
        <v>5.842E-3</v>
      </c>
      <c r="C958" s="76">
        <v>5.9686607481893887E-3</v>
      </c>
      <c r="D958" s="77">
        <f t="shared" si="164"/>
        <v>1.4712212665900604</v>
      </c>
      <c r="E958" s="35">
        <f t="shared" si="165"/>
        <v>14424.425331801207</v>
      </c>
      <c r="F958" s="117"/>
      <c r="G958" s="58"/>
      <c r="H958" s="77">
        <f t="shared" si="155"/>
        <v>116.84</v>
      </c>
      <c r="I958" s="58"/>
      <c r="J958" s="35">
        <f t="shared" si="156"/>
        <v>210.31200000000001</v>
      </c>
      <c r="K958" s="58"/>
      <c r="L958" s="83">
        <f t="shared" si="157"/>
        <v>119.37321496378777</v>
      </c>
      <c r="M958" s="65"/>
      <c r="N958" s="35">
        <f t="shared" si="158"/>
        <v>0</v>
      </c>
      <c r="O958" s="35">
        <f t="shared" si="159"/>
        <v>0</v>
      </c>
      <c r="P958" s="35">
        <f t="shared" si="160"/>
        <v>0</v>
      </c>
      <c r="Q958" s="58"/>
      <c r="R958" s="35">
        <f t="shared" si="161"/>
        <v>207.77878503621227</v>
      </c>
      <c r="S958" s="66"/>
      <c r="T958" s="89">
        <f t="shared" si="162"/>
        <v>7.122126659006045E-2</v>
      </c>
      <c r="U958" s="90">
        <f t="shared" si="163"/>
        <v>1.3712212665900603</v>
      </c>
    </row>
    <row r="959" spans="1:21">
      <c r="A959" s="74">
        <v>37467</v>
      </c>
      <c r="B959" s="75">
        <v>0</v>
      </c>
      <c r="C959" s="76">
        <v>6.058052433052831E-3</v>
      </c>
      <c r="D959" s="77">
        <f t="shared" si="164"/>
        <v>1.481610205841871</v>
      </c>
      <c r="E959" s="35">
        <f t="shared" si="165"/>
        <v>14632.20411683742</v>
      </c>
      <c r="F959" s="117"/>
      <c r="G959" s="58"/>
      <c r="H959" s="77">
        <f t="shared" si="155"/>
        <v>0</v>
      </c>
      <c r="I959" s="58"/>
      <c r="J959" s="35">
        <f t="shared" si="156"/>
        <v>0</v>
      </c>
      <c r="K959" s="58"/>
      <c r="L959" s="83">
        <f t="shared" si="157"/>
        <v>121.16104866105663</v>
      </c>
      <c r="M959" s="65"/>
      <c r="N959" s="35">
        <f t="shared" si="158"/>
        <v>0</v>
      </c>
      <c r="O959" s="35">
        <f t="shared" si="159"/>
        <v>0</v>
      </c>
      <c r="P959" s="35">
        <f t="shared" si="160"/>
        <v>0</v>
      </c>
      <c r="Q959" s="58"/>
      <c r="R959" s="35">
        <f t="shared" si="161"/>
        <v>-121.16104866105663</v>
      </c>
      <c r="S959" s="66"/>
      <c r="T959" s="89">
        <f t="shared" si="162"/>
        <v>8.1610205841871064E-2</v>
      </c>
      <c r="U959" s="90">
        <f t="shared" si="163"/>
        <v>1.3816102058418709</v>
      </c>
    </row>
    <row r="960" spans="1:21">
      <c r="A960" s="74">
        <v>37468</v>
      </c>
      <c r="B960" s="75">
        <v>0</v>
      </c>
      <c r="C960" s="76">
        <v>5.8725509860209565E-3</v>
      </c>
      <c r="D960" s="77">
        <f t="shared" si="164"/>
        <v>1.4755521534088181</v>
      </c>
      <c r="E960" s="35">
        <f t="shared" si="165"/>
        <v>14511.043068176363</v>
      </c>
      <c r="F960" s="117"/>
      <c r="G960" s="58"/>
      <c r="H960" s="77">
        <f t="shared" si="155"/>
        <v>0</v>
      </c>
      <c r="I960" s="58"/>
      <c r="J960" s="35">
        <f t="shared" si="156"/>
        <v>0</v>
      </c>
      <c r="K960" s="58"/>
      <c r="L960" s="83">
        <f t="shared" si="157"/>
        <v>117.45101972041913</v>
      </c>
      <c r="M960" s="65"/>
      <c r="N960" s="35">
        <f t="shared" si="158"/>
        <v>0</v>
      </c>
      <c r="O960" s="35">
        <f t="shared" si="159"/>
        <v>0</v>
      </c>
      <c r="P960" s="35">
        <f t="shared" si="160"/>
        <v>0</v>
      </c>
      <c r="Q960" s="58"/>
      <c r="R960" s="35">
        <f t="shared" si="161"/>
        <v>-117.45101972041913</v>
      </c>
      <c r="S960" s="66"/>
      <c r="T960" s="89">
        <f t="shared" si="162"/>
        <v>7.5552153408818157E-2</v>
      </c>
      <c r="U960" s="90">
        <f t="shared" si="163"/>
        <v>1.375552153408818</v>
      </c>
    </row>
    <row r="961" spans="1:21">
      <c r="A961" s="74">
        <v>37469</v>
      </c>
      <c r="B961" s="75">
        <v>8.6359999999999996E-3</v>
      </c>
      <c r="C961" s="76">
        <v>5.4039065716735123E-3</v>
      </c>
      <c r="D961" s="77">
        <f t="shared" si="164"/>
        <v>1.4696796024227972</v>
      </c>
      <c r="E961" s="35">
        <f t="shared" si="165"/>
        <v>14393.592048455943</v>
      </c>
      <c r="F961" s="117"/>
      <c r="G961" s="58"/>
      <c r="H961" s="77">
        <f t="shared" si="155"/>
        <v>172.72</v>
      </c>
      <c r="I961" s="58"/>
      <c r="J961" s="35">
        <f t="shared" si="156"/>
        <v>310.89599999999996</v>
      </c>
      <c r="K961" s="58"/>
      <c r="L961" s="83">
        <f t="shared" si="157"/>
        <v>108.07813143347025</v>
      </c>
      <c r="M961" s="65"/>
      <c r="N961" s="35">
        <f t="shared" si="158"/>
        <v>0</v>
      </c>
      <c r="O961" s="35">
        <f t="shared" si="159"/>
        <v>0</v>
      </c>
      <c r="P961" s="35">
        <f t="shared" si="160"/>
        <v>0</v>
      </c>
      <c r="Q961" s="58"/>
      <c r="R961" s="35">
        <f t="shared" si="161"/>
        <v>375.53786856652971</v>
      </c>
      <c r="S961" s="66"/>
      <c r="T961" s="89">
        <f t="shared" si="162"/>
        <v>6.9679602422797249E-2</v>
      </c>
      <c r="U961" s="90">
        <f t="shared" si="163"/>
        <v>1.3696796024227971</v>
      </c>
    </row>
    <row r="962" spans="1:21">
      <c r="A962" s="74">
        <v>37470</v>
      </c>
      <c r="B962" s="75">
        <v>5.3339999999999993E-3</v>
      </c>
      <c r="C962" s="76">
        <v>5.1665211445278717E-3</v>
      </c>
      <c r="D962" s="77">
        <f t="shared" si="164"/>
        <v>1.4884564958511237</v>
      </c>
      <c r="E962" s="35">
        <f t="shared" si="165"/>
        <v>14769.129917022472</v>
      </c>
      <c r="F962" s="117"/>
      <c r="G962" s="58"/>
      <c r="H962" s="77">
        <f t="shared" si="155"/>
        <v>106.67999999999999</v>
      </c>
      <c r="I962" s="58"/>
      <c r="J962" s="35">
        <f t="shared" si="156"/>
        <v>192.02399999999997</v>
      </c>
      <c r="K962" s="58"/>
      <c r="L962" s="83">
        <f t="shared" si="157"/>
        <v>103.33042289055743</v>
      </c>
      <c r="M962" s="65"/>
      <c r="N962" s="35">
        <f t="shared" si="158"/>
        <v>0</v>
      </c>
      <c r="O962" s="35">
        <f t="shared" si="159"/>
        <v>0</v>
      </c>
      <c r="P962" s="35">
        <f t="shared" si="160"/>
        <v>0</v>
      </c>
      <c r="Q962" s="58"/>
      <c r="R962" s="35">
        <f t="shared" si="161"/>
        <v>195.37357710944252</v>
      </c>
      <c r="S962" s="66"/>
      <c r="T962" s="89">
        <f t="shared" si="162"/>
        <v>8.8456495851123806E-2</v>
      </c>
      <c r="U962" s="90">
        <f t="shared" si="163"/>
        <v>1.3884564958511236</v>
      </c>
    </row>
    <row r="963" spans="1:21">
      <c r="A963" s="74">
        <v>37471</v>
      </c>
      <c r="B963" s="75">
        <v>1.7271999999999999E-2</v>
      </c>
      <c r="C963" s="76">
        <v>4.5358619724464944E-3</v>
      </c>
      <c r="D963" s="77">
        <f t="shared" si="164"/>
        <v>1.4982251747065958</v>
      </c>
      <c r="E963" s="35">
        <f t="shared" si="165"/>
        <v>14964.503494131914</v>
      </c>
      <c r="F963" s="117"/>
      <c r="G963" s="58"/>
      <c r="H963" s="77">
        <f t="shared" si="155"/>
        <v>345.44</v>
      </c>
      <c r="I963" s="58"/>
      <c r="J963" s="35">
        <f t="shared" si="156"/>
        <v>621.79199999999992</v>
      </c>
      <c r="K963" s="58"/>
      <c r="L963" s="83">
        <f t="shared" si="157"/>
        <v>90.717239448929888</v>
      </c>
      <c r="M963" s="65"/>
      <c r="N963" s="35">
        <f t="shared" si="158"/>
        <v>0</v>
      </c>
      <c r="O963" s="35">
        <f t="shared" si="159"/>
        <v>0</v>
      </c>
      <c r="P963" s="35">
        <f t="shared" si="160"/>
        <v>0</v>
      </c>
      <c r="Q963" s="58"/>
      <c r="R963" s="35">
        <f t="shared" si="161"/>
        <v>876.51476055107014</v>
      </c>
      <c r="S963" s="66"/>
      <c r="T963" s="89">
        <f t="shared" si="162"/>
        <v>9.8225174706595864E-2</v>
      </c>
      <c r="U963" s="90">
        <f t="shared" si="163"/>
        <v>1.3982251747065957</v>
      </c>
    </row>
    <row r="964" spans="1:21">
      <c r="A964" s="74">
        <v>37472</v>
      </c>
      <c r="B964" s="75">
        <v>8.3820000000000006E-3</v>
      </c>
      <c r="C964" s="76">
        <v>4.4836609923552175E-3</v>
      </c>
      <c r="D964" s="77">
        <f t="shared" si="164"/>
        <v>1.5420509127341491</v>
      </c>
      <c r="E964" s="35">
        <f t="shared" si="165"/>
        <v>15841.018254682984</v>
      </c>
      <c r="F964" s="117"/>
      <c r="G964" s="58"/>
      <c r="H964" s="77">
        <f t="shared" si="155"/>
        <v>167.64000000000001</v>
      </c>
      <c r="I964" s="58"/>
      <c r="J964" s="35">
        <f t="shared" si="156"/>
        <v>301.75200000000001</v>
      </c>
      <c r="K964" s="58"/>
      <c r="L964" s="83">
        <f t="shared" si="157"/>
        <v>89.673219847104349</v>
      </c>
      <c r="M964" s="65"/>
      <c r="N964" s="35">
        <f t="shared" si="158"/>
        <v>1320.0378239481736</v>
      </c>
      <c r="O964" s="35">
        <f t="shared" si="159"/>
        <v>841.01825468298136</v>
      </c>
      <c r="P964" s="35">
        <f t="shared" si="160"/>
        <v>841.01825468298136</v>
      </c>
      <c r="Q964" s="58"/>
      <c r="R964" s="35">
        <f t="shared" si="161"/>
        <v>-461.29947453008566</v>
      </c>
      <c r="S964" s="66"/>
      <c r="T964" s="89">
        <f t="shared" si="162"/>
        <v>0.14205091273414916</v>
      </c>
      <c r="U964" s="90">
        <f t="shared" si="163"/>
        <v>1.442050912734149</v>
      </c>
    </row>
    <row r="965" spans="1:21">
      <c r="A965" s="74">
        <v>37473</v>
      </c>
      <c r="B965" s="75">
        <v>2.5399999999999999E-4</v>
      </c>
      <c r="C965" s="76">
        <v>5.3668222274481639E-3</v>
      </c>
      <c r="D965" s="77">
        <f t="shared" si="164"/>
        <v>1.518985939007645</v>
      </c>
      <c r="E965" s="35">
        <f t="shared" si="165"/>
        <v>15379.718780152898</v>
      </c>
      <c r="F965" s="117"/>
      <c r="G965" s="58"/>
      <c r="H965" s="77">
        <f t="shared" si="155"/>
        <v>5.08</v>
      </c>
      <c r="I965" s="58"/>
      <c r="J965" s="35">
        <f t="shared" si="156"/>
        <v>9.1439999999999984</v>
      </c>
      <c r="K965" s="58"/>
      <c r="L965" s="83">
        <f t="shared" si="157"/>
        <v>107.33644454896327</v>
      </c>
      <c r="M965" s="65"/>
      <c r="N965" s="35">
        <f t="shared" si="158"/>
        <v>400.47126293329234</v>
      </c>
      <c r="O965" s="35">
        <f t="shared" si="159"/>
        <v>379.71878015290008</v>
      </c>
      <c r="P965" s="35">
        <f t="shared" si="160"/>
        <v>379.71878015290008</v>
      </c>
      <c r="Q965" s="58"/>
      <c r="R965" s="35">
        <f t="shared" si="161"/>
        <v>-472.83122470186333</v>
      </c>
      <c r="S965" s="66"/>
      <c r="T965" s="89">
        <f t="shared" si="162"/>
        <v>0.11898593900764509</v>
      </c>
      <c r="U965" s="90">
        <f t="shared" si="163"/>
        <v>1.4189859390076449</v>
      </c>
    </row>
    <row r="966" spans="1:21">
      <c r="A966" s="74">
        <v>37474</v>
      </c>
      <c r="B966" s="75">
        <v>0</v>
      </c>
      <c r="C966" s="76">
        <v>5.7988356595778901E-3</v>
      </c>
      <c r="D966" s="77">
        <f t="shared" si="164"/>
        <v>1.4953443777725517</v>
      </c>
      <c r="E966" s="35">
        <f t="shared" si="165"/>
        <v>14906.887555451034</v>
      </c>
      <c r="F966" s="117"/>
      <c r="G966" s="58"/>
      <c r="H966" s="77">
        <f t="shared" si="155"/>
        <v>0</v>
      </c>
      <c r="I966" s="58"/>
      <c r="J966" s="35">
        <f t="shared" si="156"/>
        <v>0</v>
      </c>
      <c r="K966" s="58"/>
      <c r="L966" s="83">
        <f t="shared" si="157"/>
        <v>115.97671319155781</v>
      </c>
      <c r="M966" s="65"/>
      <c r="N966" s="35">
        <f t="shared" si="158"/>
        <v>0</v>
      </c>
      <c r="O966" s="35">
        <f t="shared" si="159"/>
        <v>0</v>
      </c>
      <c r="P966" s="35">
        <f t="shared" si="160"/>
        <v>0</v>
      </c>
      <c r="Q966" s="58"/>
      <c r="R966" s="35">
        <f t="shared" si="161"/>
        <v>-115.97671319155781</v>
      </c>
      <c r="S966" s="66"/>
      <c r="T966" s="89">
        <f t="shared" si="162"/>
        <v>9.534437777255178E-2</v>
      </c>
      <c r="U966" s="90">
        <f t="shared" si="163"/>
        <v>1.3953443777725516</v>
      </c>
    </row>
    <row r="967" spans="1:21">
      <c r="A967" s="74">
        <v>37475</v>
      </c>
      <c r="B967" s="75">
        <v>0</v>
      </c>
      <c r="C967" s="76">
        <v>5.0523786109775617E-3</v>
      </c>
      <c r="D967" s="77">
        <f t="shared" si="164"/>
        <v>1.4895455421129737</v>
      </c>
      <c r="E967" s="35">
        <f t="shared" si="165"/>
        <v>14790.910842259476</v>
      </c>
      <c r="F967" s="117"/>
      <c r="G967" s="58"/>
      <c r="H967" s="77">
        <f t="shared" si="155"/>
        <v>0</v>
      </c>
      <c r="I967" s="58"/>
      <c r="J967" s="35">
        <f t="shared" si="156"/>
        <v>0</v>
      </c>
      <c r="K967" s="58"/>
      <c r="L967" s="83">
        <f t="shared" si="157"/>
        <v>101.04757221955123</v>
      </c>
      <c r="M967" s="65"/>
      <c r="N967" s="35">
        <f t="shared" si="158"/>
        <v>0</v>
      </c>
      <c r="O967" s="35">
        <f t="shared" si="159"/>
        <v>0</v>
      </c>
      <c r="P967" s="35">
        <f t="shared" si="160"/>
        <v>0</v>
      </c>
      <c r="Q967" s="58"/>
      <c r="R967" s="35">
        <f t="shared" si="161"/>
        <v>-101.04757221955123</v>
      </c>
      <c r="S967" s="66"/>
      <c r="T967" s="89">
        <f t="shared" si="162"/>
        <v>8.954554211297383E-2</v>
      </c>
      <c r="U967" s="90">
        <f t="shared" si="163"/>
        <v>1.3895455421129737</v>
      </c>
    </row>
    <row r="968" spans="1:21">
      <c r="A968" s="74">
        <v>37476</v>
      </c>
      <c r="B968" s="75">
        <v>0</v>
      </c>
      <c r="C968" s="76">
        <v>5.7218434654761931E-3</v>
      </c>
      <c r="D968" s="77">
        <f t="shared" si="164"/>
        <v>1.4844931635019962</v>
      </c>
      <c r="E968" s="35">
        <f t="shared" si="165"/>
        <v>14689.863270039925</v>
      </c>
      <c r="F968" s="117"/>
      <c r="G968" s="58"/>
      <c r="H968" s="77">
        <f t="shared" si="155"/>
        <v>0</v>
      </c>
      <c r="I968" s="58"/>
      <c r="J968" s="35">
        <f t="shared" si="156"/>
        <v>0</v>
      </c>
      <c r="K968" s="58"/>
      <c r="L968" s="83">
        <f t="shared" si="157"/>
        <v>114.43686930952386</v>
      </c>
      <c r="M968" s="65"/>
      <c r="N968" s="35">
        <f t="shared" si="158"/>
        <v>0</v>
      </c>
      <c r="O968" s="35">
        <f t="shared" si="159"/>
        <v>0</v>
      </c>
      <c r="P968" s="35">
        <f t="shared" si="160"/>
        <v>0</v>
      </c>
      <c r="Q968" s="58"/>
      <c r="R968" s="35">
        <f t="shared" si="161"/>
        <v>-114.43686930952386</v>
      </c>
      <c r="S968" s="66"/>
      <c r="T968" s="89">
        <f t="shared" si="162"/>
        <v>8.4493163501996316E-2</v>
      </c>
      <c r="U968" s="90">
        <f t="shared" si="163"/>
        <v>1.3844931635019961</v>
      </c>
    </row>
    <row r="969" spans="1:21">
      <c r="A969" s="74">
        <v>37477</v>
      </c>
      <c r="B969" s="75">
        <v>0</v>
      </c>
      <c r="C969" s="76">
        <v>5.6108676652218579E-3</v>
      </c>
      <c r="D969" s="77">
        <f t="shared" si="164"/>
        <v>1.47877132003652</v>
      </c>
      <c r="E969" s="35">
        <f t="shared" si="165"/>
        <v>14575.426400730401</v>
      </c>
      <c r="F969" s="117"/>
      <c r="G969" s="58"/>
      <c r="H969" s="77">
        <f t="shared" si="155"/>
        <v>0</v>
      </c>
      <c r="I969" s="58"/>
      <c r="J969" s="35">
        <f t="shared" si="156"/>
        <v>0</v>
      </c>
      <c r="K969" s="58"/>
      <c r="L969" s="83">
        <f t="shared" si="157"/>
        <v>112.21735330443715</v>
      </c>
      <c r="M969" s="65"/>
      <c r="N969" s="35">
        <f t="shared" si="158"/>
        <v>0</v>
      </c>
      <c r="O969" s="35">
        <f t="shared" si="159"/>
        <v>0</v>
      </c>
      <c r="P969" s="35">
        <f t="shared" si="160"/>
        <v>0</v>
      </c>
      <c r="Q969" s="58"/>
      <c r="R969" s="35">
        <f t="shared" si="161"/>
        <v>-112.21735330443715</v>
      </c>
      <c r="S969" s="66"/>
      <c r="T969" s="89">
        <f t="shared" si="162"/>
        <v>7.8771320036520098E-2</v>
      </c>
      <c r="U969" s="90">
        <f t="shared" si="163"/>
        <v>1.3787713200365199</v>
      </c>
    </row>
    <row r="970" spans="1:21">
      <c r="A970" s="74">
        <v>37478</v>
      </c>
      <c r="B970" s="75">
        <v>0</v>
      </c>
      <c r="C970" s="76">
        <v>5.1679151859257292E-3</v>
      </c>
      <c r="D970" s="77">
        <f t="shared" si="164"/>
        <v>1.4731604523712982</v>
      </c>
      <c r="E970" s="35">
        <f t="shared" si="165"/>
        <v>14463.209047425964</v>
      </c>
      <c r="F970" s="117"/>
      <c r="G970" s="58"/>
      <c r="H970" s="77">
        <f t="shared" si="155"/>
        <v>0</v>
      </c>
      <c r="I970" s="58"/>
      <c r="J970" s="35">
        <f t="shared" si="156"/>
        <v>0</v>
      </c>
      <c r="K970" s="58"/>
      <c r="L970" s="83">
        <f t="shared" si="157"/>
        <v>103.35830371851458</v>
      </c>
      <c r="M970" s="65"/>
      <c r="N970" s="35">
        <f t="shared" si="158"/>
        <v>0</v>
      </c>
      <c r="O970" s="35">
        <f t="shared" si="159"/>
        <v>0</v>
      </c>
      <c r="P970" s="35">
        <f t="shared" si="160"/>
        <v>0</v>
      </c>
      <c r="Q970" s="58"/>
      <c r="R970" s="35">
        <f t="shared" si="161"/>
        <v>-103.35830371851458</v>
      </c>
      <c r="S970" s="66"/>
      <c r="T970" s="89">
        <f t="shared" si="162"/>
        <v>7.3160452371298312E-2</v>
      </c>
      <c r="U970" s="90">
        <f t="shared" si="163"/>
        <v>1.3731604523712981</v>
      </c>
    </row>
    <row r="971" spans="1:21">
      <c r="A971" s="74">
        <v>37479</v>
      </c>
      <c r="B971" s="75">
        <v>0</v>
      </c>
      <c r="C971" s="76">
        <v>5.5953147189535786E-3</v>
      </c>
      <c r="D971" s="77">
        <f t="shared" si="164"/>
        <v>1.4679925371853726</v>
      </c>
      <c r="E971" s="35">
        <f t="shared" si="165"/>
        <v>14359.85074370745</v>
      </c>
      <c r="F971" s="117"/>
      <c r="G971" s="58"/>
      <c r="H971" s="77">
        <f t="shared" si="155"/>
        <v>0</v>
      </c>
      <c r="I971" s="58"/>
      <c r="J971" s="35">
        <f t="shared" si="156"/>
        <v>0</v>
      </c>
      <c r="K971" s="58"/>
      <c r="L971" s="83">
        <f t="shared" si="157"/>
        <v>111.90629437907157</v>
      </c>
      <c r="M971" s="65"/>
      <c r="N971" s="35">
        <f t="shared" si="158"/>
        <v>0</v>
      </c>
      <c r="O971" s="35">
        <f t="shared" si="159"/>
        <v>0</v>
      </c>
      <c r="P971" s="35">
        <f t="shared" si="160"/>
        <v>0</v>
      </c>
      <c r="Q971" s="58"/>
      <c r="R971" s="35">
        <f t="shared" si="161"/>
        <v>-111.90629437907157</v>
      </c>
      <c r="S971" s="66"/>
      <c r="T971" s="89">
        <f t="shared" si="162"/>
        <v>6.7992537185372681E-2</v>
      </c>
      <c r="U971" s="90">
        <f t="shared" si="163"/>
        <v>1.3679925371853725</v>
      </c>
    </row>
    <row r="972" spans="1:21">
      <c r="A972" s="74">
        <v>37480</v>
      </c>
      <c r="B972" s="75">
        <v>1.8541999999999999E-2</v>
      </c>
      <c r="C972" s="76">
        <v>4.5407700637067564E-3</v>
      </c>
      <c r="D972" s="77">
        <f t="shared" si="164"/>
        <v>1.4623972224664188</v>
      </c>
      <c r="E972" s="35">
        <f t="shared" si="165"/>
        <v>14247.944449328377</v>
      </c>
      <c r="F972" s="117"/>
      <c r="G972" s="58"/>
      <c r="H972" s="77">
        <f t="shared" si="155"/>
        <v>370.84</v>
      </c>
      <c r="I972" s="58"/>
      <c r="J972" s="35">
        <f t="shared" si="156"/>
        <v>667.51199999999994</v>
      </c>
      <c r="K972" s="58"/>
      <c r="L972" s="83">
        <f t="shared" si="157"/>
        <v>90.815401274135127</v>
      </c>
      <c r="M972" s="65"/>
      <c r="N972" s="35">
        <f t="shared" si="158"/>
        <v>0</v>
      </c>
      <c r="O972" s="35">
        <f t="shared" si="159"/>
        <v>0</v>
      </c>
      <c r="P972" s="35">
        <f t="shared" si="160"/>
        <v>0</v>
      </c>
      <c r="Q972" s="58"/>
      <c r="R972" s="35">
        <f t="shared" si="161"/>
        <v>947.53659872586468</v>
      </c>
      <c r="S972" s="66"/>
      <c r="T972" s="89">
        <f t="shared" si="162"/>
        <v>6.2397222466418878E-2</v>
      </c>
      <c r="U972" s="90">
        <f t="shared" si="163"/>
        <v>1.3623972224664187</v>
      </c>
    </row>
    <row r="973" spans="1:21">
      <c r="A973" s="74">
        <v>37481</v>
      </c>
      <c r="B973" s="75">
        <v>2.032E-3</v>
      </c>
      <c r="C973" s="76">
        <v>4.4074589227965748E-3</v>
      </c>
      <c r="D973" s="77">
        <f t="shared" si="164"/>
        <v>1.5097740524027121</v>
      </c>
      <c r="E973" s="35">
        <f t="shared" si="165"/>
        <v>15195.481048054242</v>
      </c>
      <c r="F973" s="117"/>
      <c r="G973" s="58"/>
      <c r="H973" s="77">
        <f t="shared" si="155"/>
        <v>40.64</v>
      </c>
      <c r="I973" s="58"/>
      <c r="J973" s="35">
        <f t="shared" si="156"/>
        <v>73.151999999999987</v>
      </c>
      <c r="K973" s="58"/>
      <c r="L973" s="83">
        <f t="shared" si="157"/>
        <v>88.149178455931491</v>
      </c>
      <c r="M973" s="65"/>
      <c r="N973" s="35">
        <f t="shared" si="158"/>
        <v>147.92283784942563</v>
      </c>
      <c r="O973" s="35">
        <f t="shared" si="159"/>
        <v>195.48104805424236</v>
      </c>
      <c r="P973" s="35">
        <f t="shared" si="160"/>
        <v>147.92283784942563</v>
      </c>
      <c r="Q973" s="58"/>
      <c r="R973" s="35">
        <f t="shared" si="161"/>
        <v>-122.28001630535714</v>
      </c>
      <c r="S973" s="66"/>
      <c r="T973" s="89">
        <f t="shared" si="162"/>
        <v>0.10977405240271221</v>
      </c>
      <c r="U973" s="90">
        <f t="shared" si="163"/>
        <v>1.409774052402712</v>
      </c>
    </row>
    <row r="974" spans="1:21">
      <c r="A974" s="74">
        <v>37482</v>
      </c>
      <c r="B974" s="75">
        <v>0</v>
      </c>
      <c r="C974" s="76">
        <v>5.5202667543822297E-3</v>
      </c>
      <c r="D974" s="77">
        <f t="shared" si="164"/>
        <v>1.5036600515874441</v>
      </c>
      <c r="E974" s="35">
        <f t="shared" si="165"/>
        <v>15073.201031748884</v>
      </c>
      <c r="F974" s="117"/>
      <c r="G974" s="58"/>
      <c r="H974" s="77">
        <f t="shared" si="155"/>
        <v>0</v>
      </c>
      <c r="I974" s="58"/>
      <c r="J974" s="35">
        <f t="shared" si="156"/>
        <v>0</v>
      </c>
      <c r="K974" s="58"/>
      <c r="L974" s="83">
        <f t="shared" si="157"/>
        <v>110.40533508764459</v>
      </c>
      <c r="M974" s="65"/>
      <c r="N974" s="35">
        <f t="shared" si="158"/>
        <v>33.896436636006328</v>
      </c>
      <c r="O974" s="35">
        <f t="shared" si="159"/>
        <v>73.201031748881817</v>
      </c>
      <c r="P974" s="35">
        <f t="shared" si="160"/>
        <v>33.896436636006328</v>
      </c>
      <c r="Q974" s="58"/>
      <c r="R974" s="35">
        <f t="shared" si="161"/>
        <v>-144.30177172365092</v>
      </c>
      <c r="S974" s="66"/>
      <c r="T974" s="89">
        <f t="shared" si="162"/>
        <v>0.10366005158744418</v>
      </c>
      <c r="U974" s="90">
        <f t="shared" si="163"/>
        <v>1.403660051587444</v>
      </c>
    </row>
    <row r="975" spans="1:21">
      <c r="A975" s="74">
        <v>37483</v>
      </c>
      <c r="B975" s="75">
        <v>2.4129999999999999E-2</v>
      </c>
      <c r="C975" s="76">
        <v>4.9588152895797136E-3</v>
      </c>
      <c r="D975" s="77">
        <f t="shared" si="164"/>
        <v>1.4964449630012615</v>
      </c>
      <c r="E975" s="35">
        <f t="shared" si="165"/>
        <v>14928.899260025233</v>
      </c>
      <c r="F975" s="117"/>
      <c r="G975" s="58"/>
      <c r="H975" s="77">
        <f t="shared" si="155"/>
        <v>482.59999999999997</v>
      </c>
      <c r="I975" s="58"/>
      <c r="J975" s="35">
        <f t="shared" si="156"/>
        <v>868.68000000000006</v>
      </c>
      <c r="K975" s="58"/>
      <c r="L975" s="83">
        <f t="shared" si="157"/>
        <v>99.176305791594274</v>
      </c>
      <c r="M975" s="65"/>
      <c r="N975" s="35">
        <f t="shared" si="158"/>
        <v>0</v>
      </c>
      <c r="O975" s="35">
        <f t="shared" si="159"/>
        <v>0</v>
      </c>
      <c r="P975" s="35">
        <f t="shared" si="160"/>
        <v>0</v>
      </c>
      <c r="Q975" s="58"/>
      <c r="R975" s="35">
        <f t="shared" si="161"/>
        <v>1252.1036942084056</v>
      </c>
      <c r="S975" s="66"/>
      <c r="T975" s="89">
        <f t="shared" si="162"/>
        <v>9.6444963001261597E-2</v>
      </c>
      <c r="U975" s="90">
        <f t="shared" si="163"/>
        <v>1.3964449630012614</v>
      </c>
    </row>
    <row r="976" spans="1:21">
      <c r="A976" s="74">
        <v>37484</v>
      </c>
      <c r="B976" s="75">
        <v>2.5399999999999999E-4</v>
      </c>
      <c r="C976" s="76">
        <v>5.1826665256764172E-3</v>
      </c>
      <c r="D976" s="77">
        <f t="shared" si="164"/>
        <v>1.5590501477116818</v>
      </c>
      <c r="E976" s="35">
        <f t="shared" si="165"/>
        <v>16181.002954233638</v>
      </c>
      <c r="F976" s="117"/>
      <c r="G976" s="58"/>
      <c r="H976" s="77">
        <f t="shared" si="155"/>
        <v>5.08</v>
      </c>
      <c r="I976" s="58"/>
      <c r="J976" s="35">
        <f t="shared" si="156"/>
        <v>9.1439999999999984</v>
      </c>
      <c r="K976" s="58"/>
      <c r="L976" s="83">
        <f t="shared" si="157"/>
        <v>103.65333051352835</v>
      </c>
      <c r="M976" s="65"/>
      <c r="N976" s="35">
        <f t="shared" si="158"/>
        <v>2196.6189091202241</v>
      </c>
      <c r="O976" s="35">
        <f t="shared" si="159"/>
        <v>1181.0029542336365</v>
      </c>
      <c r="P976" s="35">
        <f t="shared" si="160"/>
        <v>1181.0029542336365</v>
      </c>
      <c r="Q976" s="58"/>
      <c r="R976" s="35">
        <f t="shared" si="161"/>
        <v>-1270.4322847471649</v>
      </c>
      <c r="S976" s="66"/>
      <c r="T976" s="89">
        <f t="shared" si="162"/>
        <v>0.15905014771168191</v>
      </c>
      <c r="U976" s="90">
        <f t="shared" si="163"/>
        <v>1.4590501477116817</v>
      </c>
    </row>
    <row r="977" spans="1:21">
      <c r="A977" s="74">
        <v>37485</v>
      </c>
      <c r="B977" s="75">
        <v>1.3207999999999999E-2</v>
      </c>
      <c r="C977" s="76">
        <v>5.2363713540475761E-3</v>
      </c>
      <c r="D977" s="77">
        <f t="shared" si="164"/>
        <v>1.4955285334743236</v>
      </c>
      <c r="E977" s="35">
        <f t="shared" si="165"/>
        <v>14910.570669486473</v>
      </c>
      <c r="F977" s="117"/>
      <c r="G977" s="58"/>
      <c r="H977" s="77">
        <f t="shared" si="155"/>
        <v>264.15999999999997</v>
      </c>
      <c r="I977" s="58"/>
      <c r="J977" s="35">
        <f t="shared" si="156"/>
        <v>475.48799999999994</v>
      </c>
      <c r="K977" s="58"/>
      <c r="L977" s="83">
        <f t="shared" si="157"/>
        <v>104.72742708095151</v>
      </c>
      <c r="M977" s="65"/>
      <c r="N977" s="35">
        <f t="shared" si="158"/>
        <v>0</v>
      </c>
      <c r="O977" s="35">
        <f t="shared" si="159"/>
        <v>0</v>
      </c>
      <c r="P977" s="35">
        <f t="shared" si="160"/>
        <v>0</v>
      </c>
      <c r="Q977" s="58"/>
      <c r="R977" s="35">
        <f t="shared" si="161"/>
        <v>634.92057291904837</v>
      </c>
      <c r="S977" s="66"/>
      <c r="T977" s="89">
        <f t="shared" si="162"/>
        <v>9.5528533474323662E-2</v>
      </c>
      <c r="U977" s="90">
        <f t="shared" si="163"/>
        <v>1.3955285334743235</v>
      </c>
    </row>
    <row r="978" spans="1:21">
      <c r="A978" s="74">
        <v>37486</v>
      </c>
      <c r="B978" s="75">
        <v>4.9783999999999995E-2</v>
      </c>
      <c r="C978" s="76">
        <v>5.1697866482367846E-3</v>
      </c>
      <c r="D978" s="77">
        <f t="shared" si="164"/>
        <v>1.5272745621202761</v>
      </c>
      <c r="E978" s="35">
        <f t="shared" si="165"/>
        <v>15545.491242405522</v>
      </c>
      <c r="F978" s="117"/>
      <c r="G978" s="58"/>
      <c r="H978" s="77">
        <f t="shared" ref="H978:H1041" si="166">B978*($D$12+$D$11)*10000</f>
        <v>995.68</v>
      </c>
      <c r="I978" s="58"/>
      <c r="J978" s="35">
        <f t="shared" ref="J978:J1041" si="167">B978*$K$14*$D$10*10000</f>
        <v>1792.2239999999999</v>
      </c>
      <c r="K978" s="58"/>
      <c r="L978" s="83">
        <f t="shared" ref="L978:L1041" si="168">C978*($D$12+$D$11)*10000</f>
        <v>103.39573296473569</v>
      </c>
      <c r="M978" s="65"/>
      <c r="N978" s="35">
        <f t="shared" ref="N978:N1041" si="169">IF(D978&lt;$N$10,0,(2/3*$N$12*SQRT(2*$N$13)*$N$11*(D978-$N$10)^(3/2))*24*60*60)</f>
        <v>689.54071637530876</v>
      </c>
      <c r="O978" s="35">
        <f t="shared" ref="O978:O1041" si="170">IF(D978&lt;$N$10,0,(D978-$N$10)*10000*($D$12+$D$11))</f>
        <v>545.49124240552248</v>
      </c>
      <c r="P978" s="35">
        <f t="shared" ref="P978:P1041" si="171">IF(N978&gt;O978,O978,N978)</f>
        <v>545.49124240552248</v>
      </c>
      <c r="Q978" s="58"/>
      <c r="R978" s="35">
        <f t="shared" ref="R978:R1041" si="172">H978+J978-L978-P978</f>
        <v>2139.0170246297421</v>
      </c>
      <c r="S978" s="66"/>
      <c r="T978" s="89">
        <f t="shared" ref="T978:T1041" si="173">D978-$D$14</f>
        <v>0.12727456212027621</v>
      </c>
      <c r="U978" s="90">
        <f t="shared" ref="U978:U1041" si="174">IF(D978&lt;$D$13,0,D978-$D$13)</f>
        <v>1.427274562120276</v>
      </c>
    </row>
    <row r="979" spans="1:21">
      <c r="A979" s="74">
        <v>37487</v>
      </c>
      <c r="B979" s="75">
        <v>2.5399999999999999E-4</v>
      </c>
      <c r="C979" s="76">
        <v>4.9173934540362634E-3</v>
      </c>
      <c r="D979" s="77">
        <f t="shared" ref="D979:D1042" si="175">IF(E979&lt;$D$11*10000*($D$14-$D$13),(E979+$D$13*$D$11*10000)/($D$11*10000),(E979+$D$13*$D$11*10000+$D$14*$D$12*10000)/($D$11*10000+$D$12*10000))</f>
        <v>1.6342254133517633</v>
      </c>
      <c r="E979" s="35">
        <f t="shared" ref="E979:E1042" si="176">E978+R978</f>
        <v>17684.508267035264</v>
      </c>
      <c r="F979" s="117"/>
      <c r="G979" s="58"/>
      <c r="H979" s="77">
        <f t="shared" si="166"/>
        <v>5.08</v>
      </c>
      <c r="I979" s="58"/>
      <c r="J979" s="35">
        <f t="shared" si="167"/>
        <v>9.1439999999999984</v>
      </c>
      <c r="K979" s="58"/>
      <c r="L979" s="83">
        <f t="shared" si="168"/>
        <v>98.347869080725275</v>
      </c>
      <c r="M979" s="65"/>
      <c r="N979" s="35">
        <f t="shared" si="169"/>
        <v>7527.9263315006083</v>
      </c>
      <c r="O979" s="35">
        <f t="shared" si="170"/>
        <v>2684.5082670352658</v>
      </c>
      <c r="P979" s="35">
        <f t="shared" si="171"/>
        <v>2684.5082670352658</v>
      </c>
      <c r="Q979" s="58"/>
      <c r="R979" s="35">
        <f t="shared" si="172"/>
        <v>-2768.6321361159912</v>
      </c>
      <c r="S979" s="66"/>
      <c r="T979" s="89">
        <f t="shared" si="173"/>
        <v>0.23422541335176339</v>
      </c>
      <c r="U979" s="90">
        <f t="shared" si="174"/>
        <v>1.5342254133517632</v>
      </c>
    </row>
    <row r="980" spans="1:21">
      <c r="A980" s="74">
        <v>37488</v>
      </c>
      <c r="B980" s="75">
        <v>2.5399999999999999E-4</v>
      </c>
      <c r="C980" s="76">
        <v>4.050857776519064E-3</v>
      </c>
      <c r="D980" s="77">
        <f t="shared" si="175"/>
        <v>1.4957938065459635</v>
      </c>
      <c r="E980" s="35">
        <f t="shared" si="176"/>
        <v>14915.876130919272</v>
      </c>
      <c r="F980" s="117"/>
      <c r="G980" s="58"/>
      <c r="H980" s="77">
        <f t="shared" si="166"/>
        <v>5.08</v>
      </c>
      <c r="I980" s="58"/>
      <c r="J980" s="35">
        <f t="shared" si="167"/>
        <v>9.1439999999999984</v>
      </c>
      <c r="K980" s="58"/>
      <c r="L980" s="83">
        <f t="shared" si="168"/>
        <v>81.017155530381288</v>
      </c>
      <c r="M980" s="65"/>
      <c r="N980" s="35">
        <f t="shared" si="169"/>
        <v>0</v>
      </c>
      <c r="O980" s="35">
        <f t="shared" si="170"/>
        <v>0</v>
      </c>
      <c r="P980" s="35">
        <f t="shared" si="171"/>
        <v>0</v>
      </c>
      <c r="Q980" s="58"/>
      <c r="R980" s="35">
        <f t="shared" si="172"/>
        <v>-66.793155530381284</v>
      </c>
      <c r="S980" s="66"/>
      <c r="T980" s="89">
        <f t="shared" si="173"/>
        <v>9.5793806545963589E-2</v>
      </c>
      <c r="U980" s="90">
        <f t="shared" si="174"/>
        <v>1.3957938065459634</v>
      </c>
    </row>
    <row r="981" spans="1:21">
      <c r="A981" s="74">
        <v>37489</v>
      </c>
      <c r="B981" s="75">
        <v>3.8099999999999996E-3</v>
      </c>
      <c r="C981" s="76">
        <v>5.2544732753388211E-3</v>
      </c>
      <c r="D981" s="77">
        <f t="shared" si="175"/>
        <v>1.4924541487694445</v>
      </c>
      <c r="E981" s="35">
        <f t="shared" si="176"/>
        <v>14849.08297538889</v>
      </c>
      <c r="F981" s="117"/>
      <c r="G981" s="58"/>
      <c r="H981" s="77">
        <f t="shared" si="166"/>
        <v>76.199999999999989</v>
      </c>
      <c r="I981" s="58"/>
      <c r="J981" s="35">
        <f t="shared" si="167"/>
        <v>137.15999999999997</v>
      </c>
      <c r="K981" s="58"/>
      <c r="L981" s="83">
        <f t="shared" si="168"/>
        <v>105.08946550677642</v>
      </c>
      <c r="M981" s="65"/>
      <c r="N981" s="35">
        <f t="shared" si="169"/>
        <v>0</v>
      </c>
      <c r="O981" s="35">
        <f t="shared" si="170"/>
        <v>0</v>
      </c>
      <c r="P981" s="35">
        <f t="shared" si="171"/>
        <v>0</v>
      </c>
      <c r="Q981" s="58"/>
      <c r="R981" s="35">
        <f t="shared" si="172"/>
        <v>108.27053449322354</v>
      </c>
      <c r="S981" s="66"/>
      <c r="T981" s="89">
        <f t="shared" si="173"/>
        <v>9.2454148769444577E-2</v>
      </c>
      <c r="U981" s="90">
        <f t="shared" si="174"/>
        <v>1.3924541487694444</v>
      </c>
    </row>
    <row r="982" spans="1:21">
      <c r="A982" s="74">
        <v>37490</v>
      </c>
      <c r="B982" s="75">
        <v>0</v>
      </c>
      <c r="C982" s="76">
        <v>5.6784065314780729E-3</v>
      </c>
      <c r="D982" s="77">
        <f t="shared" si="175"/>
        <v>1.4978676754941058</v>
      </c>
      <c r="E982" s="35">
        <f t="shared" si="176"/>
        <v>14957.353509882114</v>
      </c>
      <c r="F982" s="117"/>
      <c r="G982" s="58"/>
      <c r="H982" s="77">
        <f t="shared" si="166"/>
        <v>0</v>
      </c>
      <c r="I982" s="58"/>
      <c r="J982" s="35">
        <f t="shared" si="167"/>
        <v>0</v>
      </c>
      <c r="K982" s="58"/>
      <c r="L982" s="83">
        <f t="shared" si="168"/>
        <v>113.56813062956145</v>
      </c>
      <c r="M982" s="65"/>
      <c r="N982" s="35">
        <f t="shared" si="169"/>
        <v>0</v>
      </c>
      <c r="O982" s="35">
        <f t="shared" si="170"/>
        <v>0</v>
      </c>
      <c r="P982" s="35">
        <f t="shared" si="171"/>
        <v>0</v>
      </c>
      <c r="Q982" s="58"/>
      <c r="R982" s="35">
        <f t="shared" si="172"/>
        <v>-113.56813062956145</v>
      </c>
      <c r="S982" s="66"/>
      <c r="T982" s="89">
        <f t="shared" si="173"/>
        <v>9.786767549410591E-2</v>
      </c>
      <c r="U982" s="90">
        <f t="shared" si="174"/>
        <v>1.3978676754941057</v>
      </c>
    </row>
    <row r="983" spans="1:21">
      <c r="A983" s="74">
        <v>37491</v>
      </c>
      <c r="B983" s="75">
        <v>0</v>
      </c>
      <c r="C983" s="76">
        <v>6.0401022184801848E-3</v>
      </c>
      <c r="D983" s="77">
        <f t="shared" si="175"/>
        <v>1.4921892689626277</v>
      </c>
      <c r="E983" s="35">
        <f t="shared" si="176"/>
        <v>14843.785379252553</v>
      </c>
      <c r="F983" s="117"/>
      <c r="G983" s="58"/>
      <c r="H983" s="77">
        <f t="shared" si="166"/>
        <v>0</v>
      </c>
      <c r="I983" s="58"/>
      <c r="J983" s="35">
        <f t="shared" si="167"/>
        <v>0</v>
      </c>
      <c r="K983" s="58"/>
      <c r="L983" s="83">
        <f t="shared" si="168"/>
        <v>120.80204436960369</v>
      </c>
      <c r="M983" s="65"/>
      <c r="N983" s="35">
        <f t="shared" si="169"/>
        <v>0</v>
      </c>
      <c r="O983" s="35">
        <f t="shared" si="170"/>
        <v>0</v>
      </c>
      <c r="P983" s="35">
        <f t="shared" si="171"/>
        <v>0</v>
      </c>
      <c r="Q983" s="58"/>
      <c r="R983" s="35">
        <f t="shared" si="172"/>
        <v>-120.80204436960369</v>
      </c>
      <c r="S983" s="66"/>
      <c r="T983" s="89">
        <f t="shared" si="173"/>
        <v>9.2189268962627802E-2</v>
      </c>
      <c r="U983" s="90">
        <f t="shared" si="174"/>
        <v>1.3921892689626276</v>
      </c>
    </row>
    <row r="984" spans="1:21">
      <c r="A984" s="74">
        <v>37492</v>
      </c>
      <c r="B984" s="75">
        <v>0</v>
      </c>
      <c r="C984" s="76">
        <v>5.720245039588949E-3</v>
      </c>
      <c r="D984" s="77">
        <f t="shared" si="175"/>
        <v>1.4861491667441475</v>
      </c>
      <c r="E984" s="35">
        <f t="shared" si="176"/>
        <v>14722.983334882949</v>
      </c>
      <c r="F984" s="117"/>
      <c r="G984" s="58"/>
      <c r="H984" s="77">
        <f t="shared" si="166"/>
        <v>0</v>
      </c>
      <c r="I984" s="58"/>
      <c r="J984" s="35">
        <f t="shared" si="167"/>
        <v>0</v>
      </c>
      <c r="K984" s="58"/>
      <c r="L984" s="83">
        <f t="shared" si="168"/>
        <v>114.40490079177899</v>
      </c>
      <c r="M984" s="65"/>
      <c r="N984" s="35">
        <f t="shared" si="169"/>
        <v>0</v>
      </c>
      <c r="O984" s="35">
        <f t="shared" si="170"/>
        <v>0</v>
      </c>
      <c r="P984" s="35">
        <f t="shared" si="171"/>
        <v>0</v>
      </c>
      <c r="Q984" s="58"/>
      <c r="R984" s="35">
        <f t="shared" si="172"/>
        <v>-114.40490079177899</v>
      </c>
      <c r="S984" s="66"/>
      <c r="T984" s="89">
        <f t="shared" si="173"/>
        <v>8.6149166744147632E-2</v>
      </c>
      <c r="U984" s="90">
        <f t="shared" si="174"/>
        <v>1.3861491667441475</v>
      </c>
    </row>
    <row r="985" spans="1:21">
      <c r="A985" s="74">
        <v>37493</v>
      </c>
      <c r="B985" s="75">
        <v>0</v>
      </c>
      <c r="C985" s="76">
        <v>5.6107267866313129E-3</v>
      </c>
      <c r="D985" s="77">
        <f t="shared" si="175"/>
        <v>1.4804289217045585</v>
      </c>
      <c r="E985" s="35">
        <f t="shared" si="176"/>
        <v>14608.57843409117</v>
      </c>
      <c r="F985" s="117"/>
      <c r="G985" s="58"/>
      <c r="H985" s="77">
        <f t="shared" si="166"/>
        <v>0</v>
      </c>
      <c r="I985" s="58"/>
      <c r="J985" s="35">
        <f t="shared" si="167"/>
        <v>0</v>
      </c>
      <c r="K985" s="58"/>
      <c r="L985" s="83">
        <f t="shared" si="168"/>
        <v>112.21453573262626</v>
      </c>
      <c r="M985" s="65"/>
      <c r="N985" s="35">
        <f t="shared" si="169"/>
        <v>0</v>
      </c>
      <c r="O985" s="35">
        <f t="shared" si="170"/>
        <v>0</v>
      </c>
      <c r="P985" s="35">
        <f t="shared" si="171"/>
        <v>0</v>
      </c>
      <c r="Q985" s="58"/>
      <c r="R985" s="35">
        <f t="shared" si="172"/>
        <v>-112.21453573262626</v>
      </c>
      <c r="S985" s="66"/>
      <c r="T985" s="89">
        <f t="shared" si="173"/>
        <v>8.042892170455862E-2</v>
      </c>
      <c r="U985" s="90">
        <f t="shared" si="174"/>
        <v>1.3804289217045584</v>
      </c>
    </row>
    <row r="986" spans="1:21">
      <c r="A986" s="74">
        <v>37494</v>
      </c>
      <c r="B986" s="75">
        <v>1.016E-3</v>
      </c>
      <c r="C986" s="76">
        <v>4.3447178534477514E-3</v>
      </c>
      <c r="D986" s="77">
        <f t="shared" si="175"/>
        <v>1.4748181949179273</v>
      </c>
      <c r="E986" s="35">
        <f t="shared" si="176"/>
        <v>14496.363898358544</v>
      </c>
      <c r="F986" s="117"/>
      <c r="G986" s="58"/>
      <c r="H986" s="77">
        <f t="shared" si="166"/>
        <v>20.32</v>
      </c>
      <c r="I986" s="58"/>
      <c r="J986" s="35">
        <f t="shared" si="167"/>
        <v>36.575999999999993</v>
      </c>
      <c r="K986" s="58"/>
      <c r="L986" s="83">
        <f t="shared" si="168"/>
        <v>86.894357068955031</v>
      </c>
      <c r="M986" s="65"/>
      <c r="N986" s="35">
        <f t="shared" si="169"/>
        <v>0</v>
      </c>
      <c r="O986" s="35">
        <f t="shared" si="170"/>
        <v>0</v>
      </c>
      <c r="P986" s="35">
        <f t="shared" si="171"/>
        <v>0</v>
      </c>
      <c r="Q986" s="58"/>
      <c r="R986" s="35">
        <f t="shared" si="172"/>
        <v>-29.998357068955038</v>
      </c>
      <c r="S986" s="66"/>
      <c r="T986" s="89">
        <f t="shared" si="173"/>
        <v>7.4818194917927405E-2</v>
      </c>
      <c r="U986" s="90">
        <f t="shared" si="174"/>
        <v>1.3748181949179272</v>
      </c>
    </row>
    <row r="987" spans="1:21">
      <c r="A987" s="74">
        <v>37495</v>
      </c>
      <c r="B987" s="75">
        <v>4.1401999999999994E-2</v>
      </c>
      <c r="C987" s="76">
        <v>4.1084315264322989E-3</v>
      </c>
      <c r="D987" s="77">
        <f t="shared" si="175"/>
        <v>1.4733182770644795</v>
      </c>
      <c r="E987" s="35">
        <f t="shared" si="176"/>
        <v>14466.36554128959</v>
      </c>
      <c r="F987" s="117"/>
      <c r="G987" s="58"/>
      <c r="H987" s="77">
        <f t="shared" si="166"/>
        <v>828.03999999999985</v>
      </c>
      <c r="I987" s="58"/>
      <c r="J987" s="35">
        <f t="shared" si="167"/>
        <v>1490.472</v>
      </c>
      <c r="K987" s="58"/>
      <c r="L987" s="83">
        <f t="shared" si="168"/>
        <v>82.168630528645977</v>
      </c>
      <c r="M987" s="65"/>
      <c r="N987" s="35">
        <f t="shared" si="169"/>
        <v>0</v>
      </c>
      <c r="O987" s="35">
        <f t="shared" si="170"/>
        <v>0</v>
      </c>
      <c r="P987" s="35">
        <f t="shared" si="171"/>
        <v>0</v>
      </c>
      <c r="Q987" s="58"/>
      <c r="R987" s="35">
        <f t="shared" si="172"/>
        <v>2236.3433694713535</v>
      </c>
      <c r="S987" s="66"/>
      <c r="T987" s="89">
        <f t="shared" si="173"/>
        <v>7.3318277064479576E-2</v>
      </c>
      <c r="U987" s="90">
        <f t="shared" si="174"/>
        <v>1.3733182770644794</v>
      </c>
    </row>
    <row r="988" spans="1:21">
      <c r="A988" s="74">
        <v>37496</v>
      </c>
      <c r="B988" s="75">
        <v>0</v>
      </c>
      <c r="C988" s="76">
        <v>4.4897692317619076E-3</v>
      </c>
      <c r="D988" s="77">
        <f t="shared" si="175"/>
        <v>1.5851354455380471</v>
      </c>
      <c r="E988" s="35">
        <f t="shared" si="176"/>
        <v>16702.708910760943</v>
      </c>
      <c r="F988" s="117"/>
      <c r="G988" s="58"/>
      <c r="H988" s="77">
        <f t="shared" si="166"/>
        <v>0</v>
      </c>
      <c r="I988" s="58"/>
      <c r="J988" s="35">
        <f t="shared" si="167"/>
        <v>0</v>
      </c>
      <c r="K988" s="58"/>
      <c r="L988" s="83">
        <f t="shared" si="168"/>
        <v>89.79538463523815</v>
      </c>
      <c r="M988" s="65"/>
      <c r="N988" s="35">
        <f t="shared" si="169"/>
        <v>3802.671896418125</v>
      </c>
      <c r="O988" s="35">
        <f t="shared" si="170"/>
        <v>1702.7089107609418</v>
      </c>
      <c r="P988" s="35">
        <f t="shared" si="171"/>
        <v>1702.7089107609418</v>
      </c>
      <c r="Q988" s="58"/>
      <c r="R988" s="35">
        <f t="shared" si="172"/>
        <v>-1792.5042953961799</v>
      </c>
      <c r="S988" s="66"/>
      <c r="T988" s="89">
        <f t="shared" si="173"/>
        <v>0.18513544553804717</v>
      </c>
      <c r="U988" s="90">
        <f t="shared" si="174"/>
        <v>1.485135445538047</v>
      </c>
    </row>
    <row r="989" spans="1:21">
      <c r="A989" s="74">
        <v>37497</v>
      </c>
      <c r="B989" s="75">
        <v>2.3622000000000001E-2</v>
      </c>
      <c r="C989" s="76">
        <v>4.6075793065149563E-3</v>
      </c>
      <c r="D989" s="77">
        <f t="shared" si="175"/>
        <v>1.495510230768238</v>
      </c>
      <c r="E989" s="35">
        <f t="shared" si="176"/>
        <v>14910.204615364763</v>
      </c>
      <c r="F989" s="117"/>
      <c r="G989" s="58"/>
      <c r="H989" s="77">
        <f t="shared" si="166"/>
        <v>472.44</v>
      </c>
      <c r="I989" s="58"/>
      <c r="J989" s="35">
        <f t="shared" si="167"/>
        <v>850.39199999999994</v>
      </c>
      <c r="K989" s="58"/>
      <c r="L989" s="83">
        <f t="shared" si="168"/>
        <v>92.151586130299123</v>
      </c>
      <c r="M989" s="65"/>
      <c r="N989" s="35">
        <f t="shared" si="169"/>
        <v>0</v>
      </c>
      <c r="O989" s="35">
        <f t="shared" si="170"/>
        <v>0</v>
      </c>
      <c r="P989" s="35">
        <f t="shared" si="171"/>
        <v>0</v>
      </c>
      <c r="Q989" s="58"/>
      <c r="R989" s="35">
        <f t="shared" si="172"/>
        <v>1230.6804138697007</v>
      </c>
      <c r="S989" s="66"/>
      <c r="T989" s="89">
        <f t="shared" si="173"/>
        <v>9.5510230768238058E-2</v>
      </c>
      <c r="U989" s="90">
        <f t="shared" si="174"/>
        <v>1.3955102307682379</v>
      </c>
    </row>
    <row r="990" spans="1:21">
      <c r="A990" s="74">
        <v>37498</v>
      </c>
      <c r="B990" s="75">
        <v>4.6482000000000002E-2</v>
      </c>
      <c r="C990" s="76">
        <v>4.1444006949334046E-3</v>
      </c>
      <c r="D990" s="77">
        <f t="shared" si="175"/>
        <v>1.5570442514617233</v>
      </c>
      <c r="E990" s="35">
        <f t="shared" si="176"/>
        <v>16140.885029234463</v>
      </c>
      <c r="F990" s="117"/>
      <c r="G990" s="58"/>
      <c r="H990" s="77">
        <f t="shared" si="166"/>
        <v>929.6400000000001</v>
      </c>
      <c r="I990" s="58"/>
      <c r="J990" s="35">
        <f t="shared" si="167"/>
        <v>1673.3520000000001</v>
      </c>
      <c r="K990" s="58"/>
      <c r="L990" s="83">
        <f t="shared" si="168"/>
        <v>82.888013898668092</v>
      </c>
      <c r="M990" s="65"/>
      <c r="N990" s="35">
        <f t="shared" si="169"/>
        <v>2085.6482425733038</v>
      </c>
      <c r="O990" s="35">
        <f t="shared" si="170"/>
        <v>1140.8850292344664</v>
      </c>
      <c r="P990" s="35">
        <f t="shared" si="171"/>
        <v>1140.8850292344664</v>
      </c>
      <c r="Q990" s="58"/>
      <c r="R990" s="35">
        <f t="shared" si="172"/>
        <v>1379.2189568668655</v>
      </c>
      <c r="S990" s="66"/>
      <c r="T990" s="89">
        <f t="shared" si="173"/>
        <v>0.15704425146172341</v>
      </c>
      <c r="U990" s="90">
        <f t="shared" si="174"/>
        <v>1.4570442514617232</v>
      </c>
    </row>
    <row r="991" spans="1:21">
      <c r="A991" s="74">
        <v>37499</v>
      </c>
      <c r="B991" s="75">
        <v>0</v>
      </c>
      <c r="C991" s="76">
        <v>3.6429244659848693E-3</v>
      </c>
      <c r="D991" s="77">
        <f t="shared" si="175"/>
        <v>1.6260051993050664</v>
      </c>
      <c r="E991" s="35">
        <f t="shared" si="176"/>
        <v>17520.103986101327</v>
      </c>
      <c r="F991" s="117"/>
      <c r="G991" s="58"/>
      <c r="H991" s="77">
        <f t="shared" si="166"/>
        <v>0</v>
      </c>
      <c r="I991" s="58"/>
      <c r="J991" s="35">
        <f t="shared" si="167"/>
        <v>0</v>
      </c>
      <c r="K991" s="58"/>
      <c r="L991" s="83">
        <f t="shared" si="168"/>
        <v>72.858489319697384</v>
      </c>
      <c r="M991" s="65"/>
      <c r="N991" s="35">
        <f t="shared" si="169"/>
        <v>6847.0883818614902</v>
      </c>
      <c r="O991" s="35">
        <f t="shared" si="170"/>
        <v>2520.1039861013273</v>
      </c>
      <c r="P991" s="35">
        <f t="shared" si="171"/>
        <v>2520.1039861013273</v>
      </c>
      <c r="Q991" s="58"/>
      <c r="R991" s="35">
        <f t="shared" si="172"/>
        <v>-2592.9624754210249</v>
      </c>
      <c r="S991" s="66"/>
      <c r="T991" s="89">
        <f t="shared" si="173"/>
        <v>0.22600519930506646</v>
      </c>
      <c r="U991" s="90">
        <f t="shared" si="174"/>
        <v>1.5260051993050663</v>
      </c>
    </row>
    <row r="992" spans="1:21">
      <c r="A992" s="74">
        <v>37500</v>
      </c>
      <c r="B992" s="75">
        <v>0</v>
      </c>
      <c r="C992" s="76">
        <v>4.6139444425730338E-3</v>
      </c>
      <c r="D992" s="77">
        <f t="shared" si="175"/>
        <v>1.4963570755340152</v>
      </c>
      <c r="E992" s="35">
        <f t="shared" si="176"/>
        <v>14927.141510680302</v>
      </c>
      <c r="F992" s="117"/>
      <c r="G992" s="58"/>
      <c r="H992" s="77">
        <f t="shared" si="166"/>
        <v>0</v>
      </c>
      <c r="I992" s="58"/>
      <c r="J992" s="35">
        <f t="shared" si="167"/>
        <v>0</v>
      </c>
      <c r="K992" s="58"/>
      <c r="L992" s="83">
        <f t="shared" si="168"/>
        <v>92.278888851460678</v>
      </c>
      <c r="M992" s="65"/>
      <c r="N992" s="35">
        <f t="shared" si="169"/>
        <v>0</v>
      </c>
      <c r="O992" s="35">
        <f t="shared" si="170"/>
        <v>0</v>
      </c>
      <c r="P992" s="35">
        <f t="shared" si="171"/>
        <v>0</v>
      </c>
      <c r="Q992" s="58"/>
      <c r="R992" s="35">
        <f t="shared" si="172"/>
        <v>-92.278888851460678</v>
      </c>
      <c r="S992" s="66"/>
      <c r="T992" s="89">
        <f t="shared" si="173"/>
        <v>9.6357075534015291E-2</v>
      </c>
      <c r="U992" s="90">
        <f t="shared" si="174"/>
        <v>1.3963570755340151</v>
      </c>
    </row>
    <row r="993" spans="1:21">
      <c r="A993" s="74">
        <v>37501</v>
      </c>
      <c r="B993" s="75">
        <v>0</v>
      </c>
      <c r="C993" s="76">
        <v>4.2251252150620824E-3</v>
      </c>
      <c r="D993" s="77">
        <f t="shared" si="175"/>
        <v>1.491743131091442</v>
      </c>
      <c r="E993" s="35">
        <f t="shared" si="176"/>
        <v>14834.862621828841</v>
      </c>
      <c r="F993" s="117"/>
      <c r="G993" s="58"/>
      <c r="H993" s="77">
        <f t="shared" si="166"/>
        <v>0</v>
      </c>
      <c r="I993" s="58"/>
      <c r="J993" s="35">
        <f t="shared" si="167"/>
        <v>0</v>
      </c>
      <c r="K993" s="58"/>
      <c r="L993" s="83">
        <f t="shared" si="168"/>
        <v>84.502504301241643</v>
      </c>
      <c r="M993" s="65"/>
      <c r="N993" s="35">
        <f t="shared" si="169"/>
        <v>0</v>
      </c>
      <c r="O993" s="35">
        <f t="shared" si="170"/>
        <v>0</v>
      </c>
      <c r="P993" s="35">
        <f t="shared" si="171"/>
        <v>0</v>
      </c>
      <c r="Q993" s="58"/>
      <c r="R993" s="35">
        <f t="shared" si="172"/>
        <v>-84.502504301241643</v>
      </c>
      <c r="S993" s="66"/>
      <c r="T993" s="89">
        <f t="shared" si="173"/>
        <v>9.1743131091442054E-2</v>
      </c>
      <c r="U993" s="90">
        <f t="shared" si="174"/>
        <v>1.3917431310914419</v>
      </c>
    </row>
    <row r="994" spans="1:21">
      <c r="A994" s="74">
        <v>37502</v>
      </c>
      <c r="B994" s="75">
        <v>0</v>
      </c>
      <c r="C994" s="76">
        <v>4.2511970797928303E-3</v>
      </c>
      <c r="D994" s="77">
        <f t="shared" si="175"/>
        <v>1.4875180058763799</v>
      </c>
      <c r="E994" s="35">
        <f t="shared" si="176"/>
        <v>14750.3601175276</v>
      </c>
      <c r="F994" s="117"/>
      <c r="G994" s="58"/>
      <c r="H994" s="77">
        <f t="shared" si="166"/>
        <v>0</v>
      </c>
      <c r="I994" s="58"/>
      <c r="J994" s="35">
        <f t="shared" si="167"/>
        <v>0</v>
      </c>
      <c r="K994" s="58"/>
      <c r="L994" s="83">
        <f t="shared" si="168"/>
        <v>85.023941595856613</v>
      </c>
      <c r="M994" s="65"/>
      <c r="N994" s="35">
        <f t="shared" si="169"/>
        <v>0</v>
      </c>
      <c r="O994" s="35">
        <f t="shared" si="170"/>
        <v>0</v>
      </c>
      <c r="P994" s="35">
        <f t="shared" si="171"/>
        <v>0</v>
      </c>
      <c r="Q994" s="58"/>
      <c r="R994" s="35">
        <f t="shared" si="172"/>
        <v>-85.023941595856613</v>
      </c>
      <c r="S994" s="66"/>
      <c r="T994" s="89">
        <f t="shared" si="173"/>
        <v>8.7518005876380034E-2</v>
      </c>
      <c r="U994" s="90">
        <f t="shared" si="174"/>
        <v>1.3875180058763799</v>
      </c>
    </row>
    <row r="995" spans="1:21">
      <c r="A995" s="74">
        <v>37503</v>
      </c>
      <c r="B995" s="75">
        <v>1.7780000000000001E-3</v>
      </c>
      <c r="C995" s="76">
        <v>4.3326780458077842E-3</v>
      </c>
      <c r="D995" s="77">
        <f t="shared" si="175"/>
        <v>1.483266808796587</v>
      </c>
      <c r="E995" s="35">
        <f t="shared" si="176"/>
        <v>14665.336175931743</v>
      </c>
      <c r="F995" s="117"/>
      <c r="G995" s="58"/>
      <c r="H995" s="77">
        <f t="shared" si="166"/>
        <v>35.56</v>
      </c>
      <c r="I995" s="58"/>
      <c r="J995" s="35">
        <f t="shared" si="167"/>
        <v>64.007999999999996</v>
      </c>
      <c r="K995" s="58"/>
      <c r="L995" s="83">
        <f t="shared" si="168"/>
        <v>86.653560916155683</v>
      </c>
      <c r="M995" s="65"/>
      <c r="N995" s="35">
        <f t="shared" si="169"/>
        <v>0</v>
      </c>
      <c r="O995" s="35">
        <f t="shared" si="170"/>
        <v>0</v>
      </c>
      <c r="P995" s="35">
        <f t="shared" si="171"/>
        <v>0</v>
      </c>
      <c r="Q995" s="58"/>
      <c r="R995" s="35">
        <f t="shared" si="172"/>
        <v>12.914439083844314</v>
      </c>
      <c r="S995" s="66"/>
      <c r="T995" s="89">
        <f t="shared" si="173"/>
        <v>8.32668087965871E-2</v>
      </c>
      <c r="U995" s="90">
        <f t="shared" si="174"/>
        <v>1.3832668087965869</v>
      </c>
    </row>
    <row r="996" spans="1:21">
      <c r="A996" s="74">
        <v>37504</v>
      </c>
      <c r="B996" s="75">
        <v>1.5747999999999998E-2</v>
      </c>
      <c r="C996" s="76">
        <v>4.1285933430463516E-3</v>
      </c>
      <c r="D996" s="77">
        <f t="shared" si="175"/>
        <v>1.4839125307507794</v>
      </c>
      <c r="E996" s="35">
        <f t="shared" si="176"/>
        <v>14678.250615015588</v>
      </c>
      <c r="F996" s="117"/>
      <c r="G996" s="58"/>
      <c r="H996" s="77">
        <f t="shared" si="166"/>
        <v>314.95999999999998</v>
      </c>
      <c r="I996" s="58"/>
      <c r="J996" s="35">
        <f t="shared" si="167"/>
        <v>566.92799999999988</v>
      </c>
      <c r="K996" s="58"/>
      <c r="L996" s="83">
        <f t="shared" si="168"/>
        <v>82.571866860927031</v>
      </c>
      <c r="M996" s="65"/>
      <c r="N996" s="35">
        <f t="shared" si="169"/>
        <v>0</v>
      </c>
      <c r="O996" s="35">
        <f t="shared" si="170"/>
        <v>0</v>
      </c>
      <c r="P996" s="35">
        <f t="shared" si="171"/>
        <v>0</v>
      </c>
      <c r="Q996" s="58"/>
      <c r="R996" s="35">
        <f t="shared" si="172"/>
        <v>799.31613313907292</v>
      </c>
      <c r="S996" s="66"/>
      <c r="T996" s="89">
        <f t="shared" si="173"/>
        <v>8.3912530750779535E-2</v>
      </c>
      <c r="U996" s="90">
        <f t="shared" si="174"/>
        <v>1.3839125307507794</v>
      </c>
    </row>
    <row r="997" spans="1:21">
      <c r="A997" s="74">
        <v>37505</v>
      </c>
      <c r="B997" s="75">
        <v>0</v>
      </c>
      <c r="C997" s="76">
        <v>4.263708028674899E-3</v>
      </c>
      <c r="D997" s="77">
        <f t="shared" si="175"/>
        <v>1.5238783374077332</v>
      </c>
      <c r="E997" s="35">
        <f t="shared" si="176"/>
        <v>15477.566748154661</v>
      </c>
      <c r="F997" s="117"/>
      <c r="G997" s="58"/>
      <c r="H997" s="77">
        <f t="shared" si="166"/>
        <v>0</v>
      </c>
      <c r="I997" s="58"/>
      <c r="J997" s="35">
        <f t="shared" si="167"/>
        <v>0</v>
      </c>
      <c r="K997" s="58"/>
      <c r="L997" s="83">
        <f t="shared" si="168"/>
        <v>85.27416057349798</v>
      </c>
      <c r="M997" s="65"/>
      <c r="N997" s="35">
        <f t="shared" si="169"/>
        <v>564.8450956003287</v>
      </c>
      <c r="O997" s="35">
        <f t="shared" si="170"/>
        <v>477.56674815466306</v>
      </c>
      <c r="P997" s="35">
        <f t="shared" si="171"/>
        <v>477.56674815466306</v>
      </c>
      <c r="Q997" s="58"/>
      <c r="R997" s="35">
        <f t="shared" si="172"/>
        <v>-562.84090872816103</v>
      </c>
      <c r="S997" s="66"/>
      <c r="T997" s="89">
        <f t="shared" si="173"/>
        <v>0.12387833740773324</v>
      </c>
      <c r="U997" s="90">
        <f t="shared" si="174"/>
        <v>1.4238783374077331</v>
      </c>
    </row>
    <row r="998" spans="1:21">
      <c r="A998" s="74">
        <v>37506</v>
      </c>
      <c r="B998" s="75">
        <v>0</v>
      </c>
      <c r="C998" s="76">
        <v>4.4347388870776723E-3</v>
      </c>
      <c r="D998" s="77">
        <f t="shared" si="175"/>
        <v>1.4957362919713251</v>
      </c>
      <c r="E998" s="35">
        <f t="shared" si="176"/>
        <v>14914.725839426499</v>
      </c>
      <c r="F998" s="117"/>
      <c r="G998" s="58"/>
      <c r="H998" s="77">
        <f t="shared" si="166"/>
        <v>0</v>
      </c>
      <c r="I998" s="58"/>
      <c r="J998" s="35">
        <f t="shared" si="167"/>
        <v>0</v>
      </c>
      <c r="K998" s="58"/>
      <c r="L998" s="83">
        <f t="shared" si="168"/>
        <v>88.694777741553452</v>
      </c>
      <c r="M998" s="65"/>
      <c r="N998" s="35">
        <f t="shared" si="169"/>
        <v>0</v>
      </c>
      <c r="O998" s="35">
        <f t="shared" si="170"/>
        <v>0</v>
      </c>
      <c r="P998" s="35">
        <f t="shared" si="171"/>
        <v>0</v>
      </c>
      <c r="Q998" s="58"/>
      <c r="R998" s="35">
        <f t="shared" si="172"/>
        <v>-88.694777741553452</v>
      </c>
      <c r="S998" s="66"/>
      <c r="T998" s="89">
        <f t="shared" si="173"/>
        <v>9.573629197132516E-2</v>
      </c>
      <c r="U998" s="90">
        <f t="shared" si="174"/>
        <v>1.395736291971325</v>
      </c>
    </row>
    <row r="999" spans="1:21">
      <c r="A999" s="74">
        <v>37507</v>
      </c>
      <c r="B999" s="75">
        <v>5.3339999999999993E-3</v>
      </c>
      <c r="C999" s="76">
        <v>4.0846793690857627E-3</v>
      </c>
      <c r="D999" s="77">
        <f t="shared" si="175"/>
        <v>1.4913015530842473</v>
      </c>
      <c r="E999" s="35">
        <f t="shared" si="176"/>
        <v>14826.031061684946</v>
      </c>
      <c r="F999" s="117"/>
      <c r="G999" s="58"/>
      <c r="H999" s="77">
        <f t="shared" si="166"/>
        <v>106.67999999999999</v>
      </c>
      <c r="I999" s="58"/>
      <c r="J999" s="35">
        <f t="shared" si="167"/>
        <v>192.02399999999997</v>
      </c>
      <c r="K999" s="58"/>
      <c r="L999" s="83">
        <f t="shared" si="168"/>
        <v>81.693587381715261</v>
      </c>
      <c r="M999" s="65"/>
      <c r="N999" s="35">
        <f t="shared" si="169"/>
        <v>0</v>
      </c>
      <c r="O999" s="35">
        <f t="shared" si="170"/>
        <v>0</v>
      </c>
      <c r="P999" s="35">
        <f t="shared" si="171"/>
        <v>0</v>
      </c>
      <c r="Q999" s="58"/>
      <c r="R999" s="35">
        <f t="shared" si="172"/>
        <v>217.0104126182847</v>
      </c>
      <c r="S999" s="66"/>
      <c r="T999" s="89">
        <f t="shared" si="173"/>
        <v>9.1301553084247367E-2</v>
      </c>
      <c r="U999" s="90">
        <f t="shared" si="174"/>
        <v>1.3913015530842472</v>
      </c>
    </row>
    <row r="1000" spans="1:21">
      <c r="A1000" s="74">
        <v>37508</v>
      </c>
      <c r="B1000" s="75">
        <v>0</v>
      </c>
      <c r="C1000" s="76">
        <v>4.4486795750542677E-3</v>
      </c>
      <c r="D1000" s="77">
        <f t="shared" si="175"/>
        <v>1.5021520737151615</v>
      </c>
      <c r="E1000" s="35">
        <f t="shared" si="176"/>
        <v>15043.041474303231</v>
      </c>
      <c r="F1000" s="117"/>
      <c r="G1000" s="58"/>
      <c r="H1000" s="77">
        <f t="shared" si="166"/>
        <v>0</v>
      </c>
      <c r="I1000" s="58"/>
      <c r="J1000" s="35">
        <f t="shared" si="167"/>
        <v>0</v>
      </c>
      <c r="K1000" s="58"/>
      <c r="L1000" s="83">
        <f t="shared" si="168"/>
        <v>88.973591501085352</v>
      </c>
      <c r="M1000" s="65"/>
      <c r="N1000" s="35">
        <f t="shared" si="169"/>
        <v>15.283011858432518</v>
      </c>
      <c r="O1000" s="35">
        <f t="shared" si="170"/>
        <v>43.041474303229244</v>
      </c>
      <c r="P1000" s="35">
        <f t="shared" si="171"/>
        <v>15.283011858432518</v>
      </c>
      <c r="Q1000" s="58"/>
      <c r="R1000" s="35">
        <f t="shared" si="172"/>
        <v>-104.25660335951787</v>
      </c>
      <c r="S1000" s="66"/>
      <c r="T1000" s="89">
        <f t="shared" si="173"/>
        <v>0.10215207371516155</v>
      </c>
      <c r="U1000" s="90">
        <f t="shared" si="174"/>
        <v>1.4021520737151614</v>
      </c>
    </row>
    <row r="1001" spans="1:21">
      <c r="A1001" s="74">
        <v>37509</v>
      </c>
      <c r="B1001" s="75">
        <v>0</v>
      </c>
      <c r="C1001" s="76">
        <v>4.8367891848824542E-3</v>
      </c>
      <c r="D1001" s="77">
        <f t="shared" si="175"/>
        <v>1.4969392435471855</v>
      </c>
      <c r="E1001" s="35">
        <f t="shared" si="176"/>
        <v>14938.784870943713</v>
      </c>
      <c r="F1001" s="117"/>
      <c r="G1001" s="58"/>
      <c r="H1001" s="77">
        <f t="shared" si="166"/>
        <v>0</v>
      </c>
      <c r="I1001" s="58"/>
      <c r="J1001" s="35">
        <f t="shared" si="167"/>
        <v>0</v>
      </c>
      <c r="K1001" s="58"/>
      <c r="L1001" s="83">
        <f t="shared" si="168"/>
        <v>96.735783697649083</v>
      </c>
      <c r="M1001" s="65"/>
      <c r="N1001" s="35">
        <f t="shared" si="169"/>
        <v>0</v>
      </c>
      <c r="O1001" s="35">
        <f t="shared" si="170"/>
        <v>0</v>
      </c>
      <c r="P1001" s="35">
        <f t="shared" si="171"/>
        <v>0</v>
      </c>
      <c r="Q1001" s="58"/>
      <c r="R1001" s="35">
        <f t="shared" si="172"/>
        <v>-96.735783697649083</v>
      </c>
      <c r="S1001" s="66"/>
      <c r="T1001" s="89">
        <f t="shared" si="173"/>
        <v>9.6939243547185638E-2</v>
      </c>
      <c r="U1001" s="90">
        <f t="shared" si="174"/>
        <v>1.3969392435471855</v>
      </c>
    </row>
    <row r="1002" spans="1:21">
      <c r="A1002" s="74">
        <v>37510</v>
      </c>
      <c r="B1002" s="75">
        <v>0</v>
      </c>
      <c r="C1002" s="76">
        <v>3.9265669206283863E-3</v>
      </c>
      <c r="D1002" s="77">
        <f t="shared" si="175"/>
        <v>1.4921024543623032</v>
      </c>
      <c r="E1002" s="35">
        <f t="shared" si="176"/>
        <v>14842.049087246063</v>
      </c>
      <c r="F1002" s="117"/>
      <c r="G1002" s="58"/>
      <c r="H1002" s="77">
        <f t="shared" si="166"/>
        <v>0</v>
      </c>
      <c r="I1002" s="58"/>
      <c r="J1002" s="35">
        <f t="shared" si="167"/>
        <v>0</v>
      </c>
      <c r="K1002" s="58"/>
      <c r="L1002" s="83">
        <f t="shared" si="168"/>
        <v>78.53133841256772</v>
      </c>
      <c r="M1002" s="65"/>
      <c r="N1002" s="35">
        <f t="shared" si="169"/>
        <v>0</v>
      </c>
      <c r="O1002" s="35">
        <f t="shared" si="170"/>
        <v>0</v>
      </c>
      <c r="P1002" s="35">
        <f t="shared" si="171"/>
        <v>0</v>
      </c>
      <c r="Q1002" s="58"/>
      <c r="R1002" s="35">
        <f t="shared" si="172"/>
        <v>-78.53133841256772</v>
      </c>
      <c r="S1002" s="66"/>
      <c r="T1002" s="89">
        <f t="shared" si="173"/>
        <v>9.2102454362303243E-2</v>
      </c>
      <c r="U1002" s="90">
        <f t="shared" si="174"/>
        <v>1.3921024543623031</v>
      </c>
    </row>
    <row r="1003" spans="1:21">
      <c r="A1003" s="74">
        <v>37511</v>
      </c>
      <c r="B1003" s="75">
        <v>1.4731999999999999E-2</v>
      </c>
      <c r="C1003" s="76">
        <v>4.4578726444029675E-3</v>
      </c>
      <c r="D1003" s="77">
        <f t="shared" si="175"/>
        <v>1.4881758874416748</v>
      </c>
      <c r="E1003" s="35">
        <f t="shared" si="176"/>
        <v>14763.517748833496</v>
      </c>
      <c r="F1003" s="117"/>
      <c r="G1003" s="58"/>
      <c r="H1003" s="77">
        <f t="shared" si="166"/>
        <v>294.64</v>
      </c>
      <c r="I1003" s="58"/>
      <c r="J1003" s="35">
        <f t="shared" si="167"/>
        <v>530.35199999999986</v>
      </c>
      <c r="K1003" s="58"/>
      <c r="L1003" s="83">
        <f t="shared" si="168"/>
        <v>89.157452888059353</v>
      </c>
      <c r="M1003" s="65"/>
      <c r="N1003" s="35">
        <f t="shared" si="169"/>
        <v>0</v>
      </c>
      <c r="O1003" s="35">
        <f t="shared" si="170"/>
        <v>0</v>
      </c>
      <c r="P1003" s="35">
        <f t="shared" si="171"/>
        <v>0</v>
      </c>
      <c r="Q1003" s="58"/>
      <c r="R1003" s="35">
        <f t="shared" si="172"/>
        <v>735.83454711194054</v>
      </c>
      <c r="S1003" s="66"/>
      <c r="T1003" s="89">
        <f t="shared" si="173"/>
        <v>8.8175887441674927E-2</v>
      </c>
      <c r="U1003" s="90">
        <f t="shared" si="174"/>
        <v>1.3881758874416747</v>
      </c>
    </row>
    <row r="1004" spans="1:21">
      <c r="A1004" s="74">
        <v>37512</v>
      </c>
      <c r="B1004" s="75">
        <v>5.0799999999999999E-4</v>
      </c>
      <c r="C1004" s="76">
        <v>3.8003976092575607E-3</v>
      </c>
      <c r="D1004" s="77">
        <f t="shared" si="175"/>
        <v>1.5249676147972717</v>
      </c>
      <c r="E1004" s="35">
        <f t="shared" si="176"/>
        <v>15499.352295945437</v>
      </c>
      <c r="F1004" s="117"/>
      <c r="G1004" s="58"/>
      <c r="H1004" s="77">
        <f t="shared" si="166"/>
        <v>10.16</v>
      </c>
      <c r="I1004" s="58"/>
      <c r="J1004" s="35">
        <f t="shared" si="167"/>
        <v>18.287999999999997</v>
      </c>
      <c r="K1004" s="58"/>
      <c r="L1004" s="83">
        <f t="shared" si="168"/>
        <v>76.007952185151211</v>
      </c>
      <c r="M1004" s="65"/>
      <c r="N1004" s="35">
        <f t="shared" si="169"/>
        <v>603.93307994430086</v>
      </c>
      <c r="O1004" s="35">
        <f t="shared" si="170"/>
        <v>499.35229594543438</v>
      </c>
      <c r="P1004" s="35">
        <f t="shared" si="171"/>
        <v>499.35229594543438</v>
      </c>
      <c r="Q1004" s="58"/>
      <c r="R1004" s="35">
        <f t="shared" si="172"/>
        <v>-546.91224813058557</v>
      </c>
      <c r="S1004" s="66"/>
      <c r="T1004" s="89">
        <f t="shared" si="173"/>
        <v>0.12496761479727181</v>
      </c>
      <c r="U1004" s="90">
        <f t="shared" si="174"/>
        <v>1.4249676147972716</v>
      </c>
    </row>
    <row r="1005" spans="1:21">
      <c r="A1005" s="74">
        <v>37513</v>
      </c>
      <c r="B1005" s="75">
        <v>4.5465999999999999E-2</v>
      </c>
      <c r="C1005" s="76">
        <v>3.9519055426525508E-3</v>
      </c>
      <c r="D1005" s="77">
        <f t="shared" si="175"/>
        <v>1.4976220023907427</v>
      </c>
      <c r="E1005" s="35">
        <f t="shared" si="176"/>
        <v>14952.440047814851</v>
      </c>
      <c r="F1005" s="117"/>
      <c r="G1005" s="58"/>
      <c r="H1005" s="77">
        <f t="shared" si="166"/>
        <v>909.31999999999994</v>
      </c>
      <c r="I1005" s="58"/>
      <c r="J1005" s="35">
        <f t="shared" si="167"/>
        <v>1636.7759999999998</v>
      </c>
      <c r="K1005" s="58"/>
      <c r="L1005" s="83">
        <f t="shared" si="168"/>
        <v>79.038110853051023</v>
      </c>
      <c r="M1005" s="65"/>
      <c r="N1005" s="35">
        <f t="shared" si="169"/>
        <v>0</v>
      </c>
      <c r="O1005" s="35">
        <f t="shared" si="170"/>
        <v>0</v>
      </c>
      <c r="P1005" s="35">
        <f t="shared" si="171"/>
        <v>0</v>
      </c>
      <c r="Q1005" s="58"/>
      <c r="R1005" s="35">
        <f t="shared" si="172"/>
        <v>2467.0578891469486</v>
      </c>
      <c r="S1005" s="66"/>
      <c r="T1005" s="89">
        <f t="shared" si="173"/>
        <v>9.7622002390742812E-2</v>
      </c>
      <c r="U1005" s="90">
        <f t="shared" si="174"/>
        <v>1.3976220023907426</v>
      </c>
    </row>
    <row r="1006" spans="1:21">
      <c r="A1006" s="74">
        <v>37514</v>
      </c>
      <c r="B1006" s="75">
        <v>1.2700000000000001E-3</v>
      </c>
      <c r="C1006" s="76">
        <v>4.1781828566098524E-3</v>
      </c>
      <c r="D1006" s="77">
        <f t="shared" si="175"/>
        <v>1.6209748968480902</v>
      </c>
      <c r="E1006" s="35">
        <f t="shared" si="176"/>
        <v>17419.497936961801</v>
      </c>
      <c r="F1006" s="117"/>
      <c r="G1006" s="58"/>
      <c r="H1006" s="77">
        <f t="shared" si="166"/>
        <v>25.400000000000002</v>
      </c>
      <c r="I1006" s="58"/>
      <c r="J1006" s="35">
        <f t="shared" si="167"/>
        <v>45.72</v>
      </c>
      <c r="K1006" s="58"/>
      <c r="L1006" s="83">
        <f t="shared" si="168"/>
        <v>83.563657132197051</v>
      </c>
      <c r="M1006" s="65"/>
      <c r="N1006" s="35">
        <f t="shared" si="169"/>
        <v>6441.1902376031985</v>
      </c>
      <c r="O1006" s="35">
        <f t="shared" si="170"/>
        <v>2419.4979369618031</v>
      </c>
      <c r="P1006" s="35">
        <f t="shared" si="171"/>
        <v>2419.4979369618031</v>
      </c>
      <c r="Q1006" s="58"/>
      <c r="R1006" s="35">
        <f t="shared" si="172"/>
        <v>-2431.9415940940003</v>
      </c>
      <c r="S1006" s="66"/>
      <c r="T1006" s="89">
        <f t="shared" si="173"/>
        <v>0.22097489684809024</v>
      </c>
      <c r="U1006" s="90">
        <f t="shared" si="174"/>
        <v>1.5209748968480901</v>
      </c>
    </row>
    <row r="1007" spans="1:21">
      <c r="A1007" s="74">
        <v>37515</v>
      </c>
      <c r="B1007" s="75">
        <v>0</v>
      </c>
      <c r="C1007" s="76">
        <v>4.5597445543020618E-3</v>
      </c>
      <c r="D1007" s="77">
        <f t="shared" si="175"/>
        <v>1.49937781714339</v>
      </c>
      <c r="E1007" s="35">
        <f t="shared" si="176"/>
        <v>14987.556342867802</v>
      </c>
      <c r="F1007" s="117"/>
      <c r="G1007" s="58"/>
      <c r="H1007" s="77">
        <f t="shared" si="166"/>
        <v>0</v>
      </c>
      <c r="I1007" s="58"/>
      <c r="J1007" s="35">
        <f t="shared" si="167"/>
        <v>0</v>
      </c>
      <c r="K1007" s="58"/>
      <c r="L1007" s="83">
        <f t="shared" si="168"/>
        <v>91.194891086041238</v>
      </c>
      <c r="M1007" s="65"/>
      <c r="N1007" s="35">
        <f t="shared" si="169"/>
        <v>0</v>
      </c>
      <c r="O1007" s="35">
        <f t="shared" si="170"/>
        <v>0</v>
      </c>
      <c r="P1007" s="35">
        <f t="shared" si="171"/>
        <v>0</v>
      </c>
      <c r="Q1007" s="58"/>
      <c r="R1007" s="35">
        <f t="shared" si="172"/>
        <v>-91.194891086041238</v>
      </c>
      <c r="S1007" s="66"/>
      <c r="T1007" s="89">
        <f t="shared" si="173"/>
        <v>9.9377817143390113E-2</v>
      </c>
      <c r="U1007" s="90">
        <f t="shared" si="174"/>
        <v>1.3993778171433899</v>
      </c>
    </row>
    <row r="1008" spans="1:21">
      <c r="A1008" s="74">
        <v>37516</v>
      </c>
      <c r="B1008" s="75">
        <v>0</v>
      </c>
      <c r="C1008" s="76">
        <v>4.6073011188845934E-3</v>
      </c>
      <c r="D1008" s="77">
        <f t="shared" si="175"/>
        <v>1.4948180725890881</v>
      </c>
      <c r="E1008" s="35">
        <f t="shared" si="176"/>
        <v>14896.36145178176</v>
      </c>
      <c r="F1008" s="117"/>
      <c r="G1008" s="58"/>
      <c r="H1008" s="77">
        <f t="shared" si="166"/>
        <v>0</v>
      </c>
      <c r="I1008" s="58"/>
      <c r="J1008" s="35">
        <f t="shared" si="167"/>
        <v>0</v>
      </c>
      <c r="K1008" s="58"/>
      <c r="L1008" s="83">
        <f t="shared" si="168"/>
        <v>92.146022377691864</v>
      </c>
      <c r="M1008" s="65"/>
      <c r="N1008" s="35">
        <f t="shared" si="169"/>
        <v>0</v>
      </c>
      <c r="O1008" s="35">
        <f t="shared" si="170"/>
        <v>0</v>
      </c>
      <c r="P1008" s="35">
        <f t="shared" si="171"/>
        <v>0</v>
      </c>
      <c r="Q1008" s="58"/>
      <c r="R1008" s="35">
        <f t="shared" si="172"/>
        <v>-92.146022377691864</v>
      </c>
      <c r="S1008" s="66"/>
      <c r="T1008" s="89">
        <f t="shared" si="173"/>
        <v>9.4818072589088143E-2</v>
      </c>
      <c r="U1008" s="90">
        <f t="shared" si="174"/>
        <v>1.394818072589088</v>
      </c>
    </row>
    <row r="1009" spans="1:21">
      <c r="A1009" s="74">
        <v>37517</v>
      </c>
      <c r="B1009" s="75">
        <v>0</v>
      </c>
      <c r="C1009" s="76">
        <v>4.7402137582151062E-3</v>
      </c>
      <c r="D1009" s="77">
        <f t="shared" si="175"/>
        <v>1.4902107714702033</v>
      </c>
      <c r="E1009" s="35">
        <f t="shared" si="176"/>
        <v>14804.215429404068</v>
      </c>
      <c r="F1009" s="117"/>
      <c r="G1009" s="58"/>
      <c r="H1009" s="77">
        <f t="shared" si="166"/>
        <v>0</v>
      </c>
      <c r="I1009" s="58"/>
      <c r="J1009" s="35">
        <f t="shared" si="167"/>
        <v>0</v>
      </c>
      <c r="K1009" s="58"/>
      <c r="L1009" s="83">
        <f t="shared" si="168"/>
        <v>94.804275164302126</v>
      </c>
      <c r="M1009" s="65"/>
      <c r="N1009" s="35">
        <f t="shared" si="169"/>
        <v>0</v>
      </c>
      <c r="O1009" s="35">
        <f t="shared" si="170"/>
        <v>0</v>
      </c>
      <c r="P1009" s="35">
        <f t="shared" si="171"/>
        <v>0</v>
      </c>
      <c r="Q1009" s="58"/>
      <c r="R1009" s="35">
        <f t="shared" si="172"/>
        <v>-94.804275164302126</v>
      </c>
      <c r="S1009" s="66"/>
      <c r="T1009" s="89">
        <f t="shared" si="173"/>
        <v>9.0210771470203399E-2</v>
      </c>
      <c r="U1009" s="90">
        <f t="shared" si="174"/>
        <v>1.3902107714702032</v>
      </c>
    </row>
    <row r="1010" spans="1:21">
      <c r="A1010" s="74">
        <v>37518</v>
      </c>
      <c r="B1010" s="75">
        <v>0</v>
      </c>
      <c r="C1010" s="76">
        <v>4.752473374113355E-3</v>
      </c>
      <c r="D1010" s="77">
        <f t="shared" si="175"/>
        <v>1.4854705577119882</v>
      </c>
      <c r="E1010" s="35">
        <f t="shared" si="176"/>
        <v>14709.411154239766</v>
      </c>
      <c r="F1010" s="117"/>
      <c r="G1010" s="58"/>
      <c r="H1010" s="77">
        <f t="shared" si="166"/>
        <v>0</v>
      </c>
      <c r="I1010" s="58"/>
      <c r="J1010" s="35">
        <f t="shared" si="167"/>
        <v>0</v>
      </c>
      <c r="K1010" s="58"/>
      <c r="L1010" s="83">
        <f t="shared" si="168"/>
        <v>95.049467482267104</v>
      </c>
      <c r="M1010" s="65"/>
      <c r="N1010" s="35">
        <f t="shared" si="169"/>
        <v>0</v>
      </c>
      <c r="O1010" s="35">
        <f t="shared" si="170"/>
        <v>0</v>
      </c>
      <c r="P1010" s="35">
        <f t="shared" si="171"/>
        <v>0</v>
      </c>
      <c r="Q1010" s="58"/>
      <c r="R1010" s="35">
        <f t="shared" si="172"/>
        <v>-95.049467482267104</v>
      </c>
      <c r="S1010" s="66"/>
      <c r="T1010" s="89">
        <f t="shared" si="173"/>
        <v>8.5470557711988304E-2</v>
      </c>
      <c r="U1010" s="90">
        <f t="shared" si="174"/>
        <v>1.3854705577119881</v>
      </c>
    </row>
    <row r="1011" spans="1:21">
      <c r="A1011" s="74">
        <v>37519</v>
      </c>
      <c r="B1011" s="75">
        <v>0</v>
      </c>
      <c r="C1011" s="76">
        <v>4.3815968996721542E-3</v>
      </c>
      <c r="D1011" s="77">
        <f t="shared" si="175"/>
        <v>1.4807180843378749</v>
      </c>
      <c r="E1011" s="35">
        <f t="shared" si="176"/>
        <v>14614.361686757498</v>
      </c>
      <c r="F1011" s="117"/>
      <c r="G1011" s="58"/>
      <c r="H1011" s="77">
        <f t="shared" si="166"/>
        <v>0</v>
      </c>
      <c r="I1011" s="58"/>
      <c r="J1011" s="35">
        <f t="shared" si="167"/>
        <v>0</v>
      </c>
      <c r="K1011" s="58"/>
      <c r="L1011" s="83">
        <f t="shared" si="168"/>
        <v>87.631937993443088</v>
      </c>
      <c r="M1011" s="65"/>
      <c r="N1011" s="35">
        <f t="shared" si="169"/>
        <v>0</v>
      </c>
      <c r="O1011" s="35">
        <f t="shared" si="170"/>
        <v>0</v>
      </c>
      <c r="P1011" s="35">
        <f t="shared" si="171"/>
        <v>0</v>
      </c>
      <c r="Q1011" s="58"/>
      <c r="R1011" s="35">
        <f t="shared" si="172"/>
        <v>-87.631937993443088</v>
      </c>
      <c r="S1011" s="66"/>
      <c r="T1011" s="89">
        <f t="shared" si="173"/>
        <v>8.0718084337874973E-2</v>
      </c>
      <c r="U1011" s="90">
        <f t="shared" si="174"/>
        <v>1.3807180843378748</v>
      </c>
    </row>
    <row r="1012" spans="1:21">
      <c r="A1012" s="74">
        <v>37520</v>
      </c>
      <c r="B1012" s="75">
        <v>2.5399999999999999E-4</v>
      </c>
      <c r="C1012" s="76">
        <v>4.2989420793111306E-3</v>
      </c>
      <c r="D1012" s="77">
        <f t="shared" si="175"/>
        <v>1.4763364874382028</v>
      </c>
      <c r="E1012" s="35">
        <f t="shared" si="176"/>
        <v>14526.729748764055</v>
      </c>
      <c r="F1012" s="117"/>
      <c r="G1012" s="58"/>
      <c r="H1012" s="77">
        <f t="shared" si="166"/>
        <v>5.08</v>
      </c>
      <c r="I1012" s="58"/>
      <c r="J1012" s="35">
        <f t="shared" si="167"/>
        <v>9.1439999999999984</v>
      </c>
      <c r="K1012" s="58"/>
      <c r="L1012" s="83">
        <f t="shared" si="168"/>
        <v>85.978841586222615</v>
      </c>
      <c r="M1012" s="65"/>
      <c r="N1012" s="35">
        <f t="shared" si="169"/>
        <v>0</v>
      </c>
      <c r="O1012" s="35">
        <f t="shared" si="170"/>
        <v>0</v>
      </c>
      <c r="P1012" s="35">
        <f t="shared" si="171"/>
        <v>0</v>
      </c>
      <c r="Q1012" s="58"/>
      <c r="R1012" s="35">
        <f t="shared" si="172"/>
        <v>-71.754841586222611</v>
      </c>
      <c r="S1012" s="66"/>
      <c r="T1012" s="89">
        <f t="shared" si="173"/>
        <v>7.6336487438202871E-2</v>
      </c>
      <c r="U1012" s="90">
        <f t="shared" si="174"/>
        <v>1.3763364874382027</v>
      </c>
    </row>
    <row r="1013" spans="1:21">
      <c r="A1013" s="74">
        <v>37521</v>
      </c>
      <c r="B1013" s="75">
        <v>0</v>
      </c>
      <c r="C1013" s="76">
        <v>4.7441103646921386E-3</v>
      </c>
      <c r="D1013" s="77">
        <f t="shared" si="175"/>
        <v>1.4727487453588917</v>
      </c>
      <c r="E1013" s="35">
        <f t="shared" si="176"/>
        <v>14454.974907177833</v>
      </c>
      <c r="F1013" s="117"/>
      <c r="G1013" s="58"/>
      <c r="H1013" s="77">
        <f t="shared" si="166"/>
        <v>0</v>
      </c>
      <c r="I1013" s="58"/>
      <c r="J1013" s="35">
        <f t="shared" si="167"/>
        <v>0</v>
      </c>
      <c r="K1013" s="58"/>
      <c r="L1013" s="83">
        <f t="shared" si="168"/>
        <v>94.882207293842768</v>
      </c>
      <c r="M1013" s="65"/>
      <c r="N1013" s="35">
        <f t="shared" si="169"/>
        <v>0</v>
      </c>
      <c r="O1013" s="35">
        <f t="shared" si="170"/>
        <v>0</v>
      </c>
      <c r="P1013" s="35">
        <f t="shared" si="171"/>
        <v>0</v>
      </c>
      <c r="Q1013" s="58"/>
      <c r="R1013" s="35">
        <f t="shared" si="172"/>
        <v>-94.882207293842768</v>
      </c>
      <c r="S1013" s="66"/>
      <c r="T1013" s="89">
        <f t="shared" si="173"/>
        <v>7.2748745358891753E-2</v>
      </c>
      <c r="U1013" s="90">
        <f t="shared" si="174"/>
        <v>1.3727487453588916</v>
      </c>
    </row>
    <row r="1014" spans="1:21">
      <c r="A1014" s="74">
        <v>37522</v>
      </c>
      <c r="B1014" s="75">
        <v>0</v>
      </c>
      <c r="C1014" s="76">
        <v>4.95721609205907E-3</v>
      </c>
      <c r="D1014" s="77">
        <f t="shared" si="175"/>
        <v>1.4680046349941998</v>
      </c>
      <c r="E1014" s="35">
        <f t="shared" si="176"/>
        <v>14360.092699883991</v>
      </c>
      <c r="F1014" s="117"/>
      <c r="G1014" s="58"/>
      <c r="H1014" s="77">
        <f t="shared" si="166"/>
        <v>0</v>
      </c>
      <c r="I1014" s="58"/>
      <c r="J1014" s="35">
        <f t="shared" si="167"/>
        <v>0</v>
      </c>
      <c r="K1014" s="58"/>
      <c r="L1014" s="83">
        <f t="shared" si="168"/>
        <v>99.144321841181394</v>
      </c>
      <c r="M1014" s="65"/>
      <c r="N1014" s="35">
        <f t="shared" si="169"/>
        <v>0</v>
      </c>
      <c r="O1014" s="35">
        <f t="shared" si="170"/>
        <v>0</v>
      </c>
      <c r="P1014" s="35">
        <f t="shared" si="171"/>
        <v>0</v>
      </c>
      <c r="Q1014" s="58"/>
      <c r="R1014" s="35">
        <f t="shared" si="172"/>
        <v>-99.144321841181394</v>
      </c>
      <c r="S1014" s="66"/>
      <c r="T1014" s="89">
        <f t="shared" si="173"/>
        <v>6.8004634994199842E-2</v>
      </c>
      <c r="U1014" s="90">
        <f t="shared" si="174"/>
        <v>1.3680046349941997</v>
      </c>
    </row>
    <row r="1015" spans="1:21">
      <c r="A1015" s="74">
        <v>37523</v>
      </c>
      <c r="B1015" s="75">
        <v>2.9463999999999997E-2</v>
      </c>
      <c r="C1015" s="76">
        <v>2.8932763220836199E-3</v>
      </c>
      <c r="D1015" s="77">
        <f t="shared" si="175"/>
        <v>1.4630474189021407</v>
      </c>
      <c r="E1015" s="35">
        <f t="shared" si="176"/>
        <v>14260.948378042811</v>
      </c>
      <c r="F1015" s="117"/>
      <c r="G1015" s="58"/>
      <c r="H1015" s="77">
        <f t="shared" si="166"/>
        <v>589.28</v>
      </c>
      <c r="I1015" s="58"/>
      <c r="J1015" s="35">
        <f t="shared" si="167"/>
        <v>1060.7039999999997</v>
      </c>
      <c r="K1015" s="58"/>
      <c r="L1015" s="83">
        <f t="shared" si="168"/>
        <v>57.865526441672401</v>
      </c>
      <c r="M1015" s="65"/>
      <c r="N1015" s="35">
        <f t="shared" si="169"/>
        <v>0</v>
      </c>
      <c r="O1015" s="35">
        <f t="shared" si="170"/>
        <v>0</v>
      </c>
      <c r="P1015" s="35">
        <f t="shared" si="171"/>
        <v>0</v>
      </c>
      <c r="Q1015" s="58"/>
      <c r="R1015" s="35">
        <f t="shared" si="172"/>
        <v>1592.1184735583272</v>
      </c>
      <c r="S1015" s="66"/>
      <c r="T1015" s="89">
        <f t="shared" si="173"/>
        <v>6.3047418902140828E-2</v>
      </c>
      <c r="U1015" s="90">
        <f t="shared" si="174"/>
        <v>1.3630474189021407</v>
      </c>
    </row>
    <row r="1016" spans="1:21">
      <c r="A1016" s="74">
        <v>37524</v>
      </c>
      <c r="B1016" s="75">
        <v>1.524E-3</v>
      </c>
      <c r="C1016" s="76">
        <v>3.6031378167206392E-3</v>
      </c>
      <c r="D1016" s="77">
        <f t="shared" si="175"/>
        <v>1.5426533425800568</v>
      </c>
      <c r="E1016" s="35">
        <f t="shared" si="176"/>
        <v>15853.066851601137</v>
      </c>
      <c r="F1016" s="117"/>
      <c r="G1016" s="58"/>
      <c r="H1016" s="77">
        <f t="shared" si="166"/>
        <v>30.48</v>
      </c>
      <c r="I1016" s="58"/>
      <c r="J1016" s="35">
        <f t="shared" si="167"/>
        <v>54.863999999999997</v>
      </c>
      <c r="K1016" s="58"/>
      <c r="L1016" s="83">
        <f t="shared" si="168"/>
        <v>72.062756334412782</v>
      </c>
      <c r="M1016" s="65"/>
      <c r="N1016" s="35">
        <f t="shared" si="169"/>
        <v>1348.5058710246005</v>
      </c>
      <c r="O1016" s="35">
        <f t="shared" si="170"/>
        <v>853.06685160113636</v>
      </c>
      <c r="P1016" s="35">
        <f t="shared" si="171"/>
        <v>853.06685160113636</v>
      </c>
      <c r="Q1016" s="58"/>
      <c r="R1016" s="35">
        <f t="shared" si="172"/>
        <v>-839.78560793554914</v>
      </c>
      <c r="S1016" s="66"/>
      <c r="T1016" s="89">
        <f t="shared" si="173"/>
        <v>0.14265334258005691</v>
      </c>
      <c r="U1016" s="90">
        <f t="shared" si="174"/>
        <v>1.4426533425800567</v>
      </c>
    </row>
    <row r="1017" spans="1:21">
      <c r="A1017" s="74">
        <v>37525</v>
      </c>
      <c r="B1017" s="75">
        <v>1.2192E-2</v>
      </c>
      <c r="C1017" s="76">
        <v>3.6426654074521508E-3</v>
      </c>
      <c r="D1017" s="77">
        <f t="shared" si="175"/>
        <v>1.5006640621832794</v>
      </c>
      <c r="E1017" s="35">
        <f t="shared" si="176"/>
        <v>15013.281243665588</v>
      </c>
      <c r="F1017" s="117"/>
      <c r="G1017" s="58"/>
      <c r="H1017" s="77">
        <f t="shared" si="166"/>
        <v>243.84</v>
      </c>
      <c r="I1017" s="58"/>
      <c r="J1017" s="35">
        <f t="shared" si="167"/>
        <v>438.91199999999998</v>
      </c>
      <c r="K1017" s="58"/>
      <c r="L1017" s="83">
        <f t="shared" si="168"/>
        <v>72.853308149043016</v>
      </c>
      <c r="M1017" s="65"/>
      <c r="N1017" s="35">
        <f t="shared" si="169"/>
        <v>2.6196083056949138</v>
      </c>
      <c r="O1017" s="35">
        <f t="shared" si="170"/>
        <v>13.281243665588249</v>
      </c>
      <c r="P1017" s="35">
        <f t="shared" si="171"/>
        <v>2.6196083056949138</v>
      </c>
      <c r="Q1017" s="58"/>
      <c r="R1017" s="35">
        <f t="shared" si="172"/>
        <v>607.2790835452621</v>
      </c>
      <c r="S1017" s="66"/>
      <c r="T1017" s="89">
        <f t="shared" si="173"/>
        <v>0.1006640621832795</v>
      </c>
      <c r="U1017" s="90">
        <f t="shared" si="174"/>
        <v>1.4006640621832793</v>
      </c>
    </row>
    <row r="1018" spans="1:21">
      <c r="A1018" s="74">
        <v>37526</v>
      </c>
      <c r="B1018" s="75">
        <v>0</v>
      </c>
      <c r="C1018" s="76">
        <v>4.2681076391721485E-3</v>
      </c>
      <c r="D1018" s="77">
        <f t="shared" si="175"/>
        <v>1.5310280163605425</v>
      </c>
      <c r="E1018" s="35">
        <f t="shared" si="176"/>
        <v>15620.560327210849</v>
      </c>
      <c r="F1018" s="117"/>
      <c r="G1018" s="58"/>
      <c r="H1018" s="77">
        <f t="shared" si="166"/>
        <v>0</v>
      </c>
      <c r="I1018" s="58"/>
      <c r="J1018" s="35">
        <f t="shared" si="167"/>
        <v>0</v>
      </c>
      <c r="K1018" s="58"/>
      <c r="L1018" s="83">
        <f t="shared" si="168"/>
        <v>85.362152783442966</v>
      </c>
      <c r="M1018" s="65"/>
      <c r="N1018" s="35">
        <f t="shared" si="169"/>
        <v>836.67010781946624</v>
      </c>
      <c r="O1018" s="35">
        <f t="shared" si="170"/>
        <v>620.56032721085069</v>
      </c>
      <c r="P1018" s="35">
        <f t="shared" si="171"/>
        <v>620.56032721085069</v>
      </c>
      <c r="Q1018" s="58"/>
      <c r="R1018" s="35">
        <f t="shared" si="172"/>
        <v>-705.92247999429367</v>
      </c>
      <c r="S1018" s="66"/>
      <c r="T1018" s="89">
        <f t="shared" si="173"/>
        <v>0.13102801636054262</v>
      </c>
      <c r="U1018" s="90">
        <f t="shared" si="174"/>
        <v>1.4310280163605424</v>
      </c>
    </row>
    <row r="1019" spans="1:21">
      <c r="A1019" s="74">
        <v>37527</v>
      </c>
      <c r="B1019" s="75">
        <v>0</v>
      </c>
      <c r="C1019" s="76">
        <v>4.5748759570195807E-3</v>
      </c>
      <c r="D1019" s="77">
        <f t="shared" si="175"/>
        <v>1.4957318923608278</v>
      </c>
      <c r="E1019" s="35">
        <f t="shared" si="176"/>
        <v>14914.637847216556</v>
      </c>
      <c r="F1019" s="117"/>
      <c r="G1019" s="58"/>
      <c r="H1019" s="77">
        <f t="shared" si="166"/>
        <v>0</v>
      </c>
      <c r="I1019" s="58"/>
      <c r="J1019" s="35">
        <f t="shared" si="167"/>
        <v>0</v>
      </c>
      <c r="K1019" s="58"/>
      <c r="L1019" s="83">
        <f t="shared" si="168"/>
        <v>91.497519140391617</v>
      </c>
      <c r="M1019" s="65"/>
      <c r="N1019" s="35">
        <f t="shared" si="169"/>
        <v>0</v>
      </c>
      <c r="O1019" s="35">
        <f t="shared" si="170"/>
        <v>0</v>
      </c>
      <c r="P1019" s="35">
        <f t="shared" si="171"/>
        <v>0</v>
      </c>
      <c r="Q1019" s="58"/>
      <c r="R1019" s="35">
        <f t="shared" si="172"/>
        <v>-91.497519140391617</v>
      </c>
      <c r="S1019" s="66"/>
      <c r="T1019" s="89">
        <f t="shared" si="173"/>
        <v>9.5731892360827908E-2</v>
      </c>
      <c r="U1019" s="90">
        <f t="shared" si="174"/>
        <v>1.3957318923608277</v>
      </c>
    </row>
    <row r="1020" spans="1:21">
      <c r="A1020" s="74">
        <v>37528</v>
      </c>
      <c r="B1020" s="75">
        <v>0</v>
      </c>
      <c r="C1020" s="76">
        <v>4.8282043230710439E-3</v>
      </c>
      <c r="D1020" s="77">
        <f t="shared" si="175"/>
        <v>1.4911570164038084</v>
      </c>
      <c r="E1020" s="35">
        <f t="shared" si="176"/>
        <v>14823.140328076164</v>
      </c>
      <c r="F1020" s="117"/>
      <c r="G1020" s="58"/>
      <c r="H1020" s="77">
        <f t="shared" si="166"/>
        <v>0</v>
      </c>
      <c r="I1020" s="58"/>
      <c r="J1020" s="35">
        <f t="shared" si="167"/>
        <v>0</v>
      </c>
      <c r="K1020" s="58"/>
      <c r="L1020" s="83">
        <f t="shared" si="168"/>
        <v>96.564086461420871</v>
      </c>
      <c r="M1020" s="65"/>
      <c r="N1020" s="35">
        <f t="shared" si="169"/>
        <v>0</v>
      </c>
      <c r="O1020" s="35">
        <f t="shared" si="170"/>
        <v>0</v>
      </c>
      <c r="P1020" s="35">
        <f t="shared" si="171"/>
        <v>0</v>
      </c>
      <c r="Q1020" s="58"/>
      <c r="R1020" s="35">
        <f t="shared" si="172"/>
        <v>-96.564086461420871</v>
      </c>
      <c r="S1020" s="66"/>
      <c r="T1020" s="89">
        <f t="shared" si="173"/>
        <v>9.1157016403808466E-2</v>
      </c>
      <c r="U1020" s="90">
        <f t="shared" si="174"/>
        <v>1.3911570164038083</v>
      </c>
    </row>
    <row r="1021" spans="1:21">
      <c r="A1021" s="74">
        <v>37529</v>
      </c>
      <c r="B1021" s="75">
        <v>0</v>
      </c>
      <c r="C1021" s="76">
        <v>4.2999026208283596E-3</v>
      </c>
      <c r="D1021" s="77">
        <f t="shared" si="175"/>
        <v>1.486328812080737</v>
      </c>
      <c r="E1021" s="35">
        <f t="shared" si="176"/>
        <v>14726.576241614743</v>
      </c>
      <c r="F1021" s="117"/>
      <c r="G1021" s="58"/>
      <c r="H1021" s="77">
        <f t="shared" si="166"/>
        <v>0</v>
      </c>
      <c r="I1021" s="58"/>
      <c r="J1021" s="35">
        <f t="shared" si="167"/>
        <v>0</v>
      </c>
      <c r="K1021" s="58"/>
      <c r="L1021" s="83">
        <f t="shared" si="168"/>
        <v>85.998052416567191</v>
      </c>
      <c r="M1021" s="65"/>
      <c r="N1021" s="35">
        <f t="shared" si="169"/>
        <v>0</v>
      </c>
      <c r="O1021" s="35">
        <f t="shared" si="170"/>
        <v>0</v>
      </c>
      <c r="P1021" s="35">
        <f t="shared" si="171"/>
        <v>0</v>
      </c>
      <c r="Q1021" s="58"/>
      <c r="R1021" s="35">
        <f t="shared" si="172"/>
        <v>-85.998052416567191</v>
      </c>
      <c r="S1021" s="66"/>
      <c r="T1021" s="89">
        <f t="shared" si="173"/>
        <v>8.6328812080737061E-2</v>
      </c>
      <c r="U1021" s="90">
        <f t="shared" si="174"/>
        <v>1.3863288120807369</v>
      </c>
    </row>
    <row r="1022" spans="1:21">
      <c r="A1022" s="74">
        <v>37530</v>
      </c>
      <c r="B1022" s="75">
        <v>1.7780000000000001E-3</v>
      </c>
      <c r="C1022" s="76">
        <v>3.3729650163659753E-3</v>
      </c>
      <c r="D1022" s="77">
        <f t="shared" si="175"/>
        <v>1.4820289094599088</v>
      </c>
      <c r="E1022" s="35">
        <f t="shared" si="176"/>
        <v>14640.578189198175</v>
      </c>
      <c r="F1022" s="117"/>
      <c r="G1022" s="58"/>
      <c r="H1022" s="77">
        <f t="shared" si="166"/>
        <v>35.56</v>
      </c>
      <c r="I1022" s="58"/>
      <c r="J1022" s="35">
        <f t="shared" si="167"/>
        <v>64.007999999999996</v>
      </c>
      <c r="K1022" s="58"/>
      <c r="L1022" s="83">
        <f t="shared" si="168"/>
        <v>67.459300327319511</v>
      </c>
      <c r="M1022" s="65"/>
      <c r="N1022" s="35">
        <f t="shared" si="169"/>
        <v>0</v>
      </c>
      <c r="O1022" s="35">
        <f t="shared" si="170"/>
        <v>0</v>
      </c>
      <c r="P1022" s="35">
        <f t="shared" si="171"/>
        <v>0</v>
      </c>
      <c r="Q1022" s="58"/>
      <c r="R1022" s="35">
        <f t="shared" si="172"/>
        <v>32.108699672680487</v>
      </c>
      <c r="S1022" s="66"/>
      <c r="T1022" s="89">
        <f t="shared" si="173"/>
        <v>8.2028909459908927E-2</v>
      </c>
      <c r="U1022" s="90">
        <f t="shared" si="174"/>
        <v>1.3820289094599087</v>
      </c>
    </row>
    <row r="1023" spans="1:21">
      <c r="A1023" s="74">
        <v>37531</v>
      </c>
      <c r="B1023" s="75">
        <v>0</v>
      </c>
      <c r="C1023" s="76">
        <v>4.2964186036428664E-3</v>
      </c>
      <c r="D1023" s="77">
        <f t="shared" si="175"/>
        <v>1.4836343444435427</v>
      </c>
      <c r="E1023" s="35">
        <f t="shared" si="176"/>
        <v>14672.686888870856</v>
      </c>
      <c r="F1023" s="117"/>
      <c r="G1023" s="58"/>
      <c r="H1023" s="77">
        <f t="shared" si="166"/>
        <v>0</v>
      </c>
      <c r="I1023" s="58"/>
      <c r="J1023" s="35">
        <f t="shared" si="167"/>
        <v>0</v>
      </c>
      <c r="K1023" s="58"/>
      <c r="L1023" s="83">
        <f t="shared" si="168"/>
        <v>85.928372072857329</v>
      </c>
      <c r="M1023" s="65"/>
      <c r="N1023" s="35">
        <f t="shared" si="169"/>
        <v>0</v>
      </c>
      <c r="O1023" s="35">
        <f t="shared" si="170"/>
        <v>0</v>
      </c>
      <c r="P1023" s="35">
        <f t="shared" si="171"/>
        <v>0</v>
      </c>
      <c r="Q1023" s="58"/>
      <c r="R1023" s="35">
        <f t="shared" si="172"/>
        <v>-85.928372072857329</v>
      </c>
      <c r="S1023" s="66"/>
      <c r="T1023" s="89">
        <f t="shared" si="173"/>
        <v>8.3634344443542785E-2</v>
      </c>
      <c r="U1023" s="90">
        <f t="shared" si="174"/>
        <v>1.3836343444435426</v>
      </c>
    </row>
    <row r="1024" spans="1:21">
      <c r="A1024" s="74">
        <v>37532</v>
      </c>
      <c r="B1024" s="75">
        <v>0</v>
      </c>
      <c r="C1024" s="76">
        <v>3.9504556467991302E-3</v>
      </c>
      <c r="D1024" s="77">
        <f t="shared" si="175"/>
        <v>1.4793379258399</v>
      </c>
      <c r="E1024" s="35">
        <f t="shared" si="176"/>
        <v>14586.758516797998</v>
      </c>
      <c r="F1024" s="117"/>
      <c r="G1024" s="58"/>
      <c r="H1024" s="77">
        <f t="shared" si="166"/>
        <v>0</v>
      </c>
      <c r="I1024" s="58"/>
      <c r="J1024" s="35">
        <f t="shared" si="167"/>
        <v>0</v>
      </c>
      <c r="K1024" s="58"/>
      <c r="L1024" s="83">
        <f t="shared" si="168"/>
        <v>79.0091129359826</v>
      </c>
      <c r="M1024" s="65"/>
      <c r="N1024" s="35">
        <f t="shared" si="169"/>
        <v>0</v>
      </c>
      <c r="O1024" s="35">
        <f t="shared" si="170"/>
        <v>0</v>
      </c>
      <c r="P1024" s="35">
        <f t="shared" si="171"/>
        <v>0</v>
      </c>
      <c r="Q1024" s="58"/>
      <c r="R1024" s="35">
        <f t="shared" si="172"/>
        <v>-79.0091129359826</v>
      </c>
      <c r="S1024" s="66"/>
      <c r="T1024" s="89">
        <f t="shared" si="173"/>
        <v>7.933792583990007E-2</v>
      </c>
      <c r="U1024" s="90">
        <f t="shared" si="174"/>
        <v>1.3793379258398999</v>
      </c>
    </row>
    <row r="1025" spans="1:21">
      <c r="A1025" s="74">
        <v>37533</v>
      </c>
      <c r="B1025" s="75">
        <v>0</v>
      </c>
      <c r="C1025" s="76">
        <v>4.1132451680221142E-3</v>
      </c>
      <c r="D1025" s="77">
        <f t="shared" si="175"/>
        <v>1.4753874701931007</v>
      </c>
      <c r="E1025" s="35">
        <f t="shared" si="176"/>
        <v>14507.749403862015</v>
      </c>
      <c r="F1025" s="117"/>
      <c r="G1025" s="58"/>
      <c r="H1025" s="77">
        <f t="shared" si="166"/>
        <v>0</v>
      </c>
      <c r="I1025" s="58"/>
      <c r="J1025" s="35">
        <f t="shared" si="167"/>
        <v>0</v>
      </c>
      <c r="K1025" s="58"/>
      <c r="L1025" s="83">
        <f t="shared" si="168"/>
        <v>82.26490336044229</v>
      </c>
      <c r="M1025" s="65"/>
      <c r="N1025" s="35">
        <f t="shared" si="169"/>
        <v>0</v>
      </c>
      <c r="O1025" s="35">
        <f t="shared" si="170"/>
        <v>0</v>
      </c>
      <c r="P1025" s="35">
        <f t="shared" si="171"/>
        <v>0</v>
      </c>
      <c r="Q1025" s="58"/>
      <c r="R1025" s="35">
        <f t="shared" si="172"/>
        <v>-82.26490336044229</v>
      </c>
      <c r="S1025" s="66"/>
      <c r="T1025" s="89">
        <f t="shared" si="173"/>
        <v>7.538747019310077E-2</v>
      </c>
      <c r="U1025" s="90">
        <f t="shared" si="174"/>
        <v>1.3753874701931006</v>
      </c>
    </row>
    <row r="1026" spans="1:21">
      <c r="A1026" s="74">
        <v>37534</v>
      </c>
      <c r="B1026" s="75">
        <v>0</v>
      </c>
      <c r="C1026" s="76">
        <v>4.16481386278688E-3</v>
      </c>
      <c r="D1026" s="77">
        <f t="shared" si="175"/>
        <v>1.4712742250250788</v>
      </c>
      <c r="E1026" s="35">
        <f t="shared" si="176"/>
        <v>14425.484500501572</v>
      </c>
      <c r="F1026" s="117"/>
      <c r="G1026" s="58"/>
      <c r="H1026" s="77">
        <f t="shared" si="166"/>
        <v>0</v>
      </c>
      <c r="I1026" s="58"/>
      <c r="J1026" s="35">
        <f t="shared" si="167"/>
        <v>0</v>
      </c>
      <c r="K1026" s="58"/>
      <c r="L1026" s="83">
        <f t="shared" si="168"/>
        <v>83.296277255737593</v>
      </c>
      <c r="M1026" s="65"/>
      <c r="N1026" s="35">
        <f t="shared" si="169"/>
        <v>0</v>
      </c>
      <c r="O1026" s="35">
        <f t="shared" si="170"/>
        <v>0</v>
      </c>
      <c r="P1026" s="35">
        <f t="shared" si="171"/>
        <v>0</v>
      </c>
      <c r="Q1026" s="58"/>
      <c r="R1026" s="35">
        <f t="shared" si="172"/>
        <v>-83.296277255737593</v>
      </c>
      <c r="S1026" s="66"/>
      <c r="T1026" s="89">
        <f t="shared" si="173"/>
        <v>7.1274225025078852E-2</v>
      </c>
      <c r="U1026" s="90">
        <f t="shared" si="174"/>
        <v>1.3712742250250787</v>
      </c>
    </row>
    <row r="1027" spans="1:21">
      <c r="A1027" s="74">
        <v>37535</v>
      </c>
      <c r="B1027" s="75">
        <v>0</v>
      </c>
      <c r="C1027" s="76">
        <v>4.0848941831526896E-3</v>
      </c>
      <c r="D1027" s="77">
        <f t="shared" si="175"/>
        <v>1.4671094111622918</v>
      </c>
      <c r="E1027" s="35">
        <f t="shared" si="176"/>
        <v>14342.188223245834</v>
      </c>
      <c r="F1027" s="117"/>
      <c r="G1027" s="58"/>
      <c r="H1027" s="77">
        <f t="shared" si="166"/>
        <v>0</v>
      </c>
      <c r="I1027" s="58"/>
      <c r="J1027" s="35">
        <f t="shared" si="167"/>
        <v>0</v>
      </c>
      <c r="K1027" s="58"/>
      <c r="L1027" s="83">
        <f t="shared" si="168"/>
        <v>81.697883663053787</v>
      </c>
      <c r="M1027" s="65"/>
      <c r="N1027" s="35">
        <f t="shared" si="169"/>
        <v>0</v>
      </c>
      <c r="O1027" s="35">
        <f t="shared" si="170"/>
        <v>0</v>
      </c>
      <c r="P1027" s="35">
        <f t="shared" si="171"/>
        <v>0</v>
      </c>
      <c r="Q1027" s="58"/>
      <c r="R1027" s="35">
        <f t="shared" si="172"/>
        <v>-81.697883663053787</v>
      </c>
      <c r="S1027" s="66"/>
      <c r="T1027" s="89">
        <f t="shared" si="173"/>
        <v>6.7109411162291854E-2</v>
      </c>
      <c r="U1027" s="90">
        <f t="shared" si="174"/>
        <v>1.3671094111622917</v>
      </c>
    </row>
    <row r="1028" spans="1:21">
      <c r="A1028" s="74">
        <v>37536</v>
      </c>
      <c r="B1028" s="75">
        <v>0</v>
      </c>
      <c r="C1028" s="76">
        <v>4.0927316234796287E-3</v>
      </c>
      <c r="D1028" s="77">
        <f t="shared" si="175"/>
        <v>1.4630245169791389</v>
      </c>
      <c r="E1028" s="35">
        <f t="shared" si="176"/>
        <v>14260.490339582781</v>
      </c>
      <c r="F1028" s="117"/>
      <c r="G1028" s="58"/>
      <c r="H1028" s="77">
        <f t="shared" si="166"/>
        <v>0</v>
      </c>
      <c r="I1028" s="58"/>
      <c r="J1028" s="35">
        <f t="shared" si="167"/>
        <v>0</v>
      </c>
      <c r="K1028" s="58"/>
      <c r="L1028" s="83">
        <f t="shared" si="168"/>
        <v>81.854632469592573</v>
      </c>
      <c r="M1028" s="65"/>
      <c r="N1028" s="35">
        <f t="shared" si="169"/>
        <v>0</v>
      </c>
      <c r="O1028" s="35">
        <f t="shared" si="170"/>
        <v>0</v>
      </c>
      <c r="P1028" s="35">
        <f t="shared" si="171"/>
        <v>0</v>
      </c>
      <c r="Q1028" s="58"/>
      <c r="R1028" s="35">
        <f t="shared" si="172"/>
        <v>-81.854632469592573</v>
      </c>
      <c r="S1028" s="66"/>
      <c r="T1028" s="89">
        <f t="shared" si="173"/>
        <v>6.3024516979139023E-2</v>
      </c>
      <c r="U1028" s="90">
        <f t="shared" si="174"/>
        <v>1.3630245169791388</v>
      </c>
    </row>
    <row r="1029" spans="1:21">
      <c r="A1029" s="74">
        <v>37537</v>
      </c>
      <c r="B1029" s="75">
        <v>3.3019999999999998E-3</v>
      </c>
      <c r="C1029" s="76">
        <v>3.9441315323217509E-3</v>
      </c>
      <c r="D1029" s="77">
        <f t="shared" si="175"/>
        <v>1.4589317853556594</v>
      </c>
      <c r="E1029" s="35">
        <f t="shared" si="176"/>
        <v>14178.635707113188</v>
      </c>
      <c r="F1029" s="117"/>
      <c r="G1029" s="58"/>
      <c r="H1029" s="77">
        <f t="shared" si="166"/>
        <v>66.039999999999992</v>
      </c>
      <c r="I1029" s="58"/>
      <c r="J1029" s="35">
        <f t="shared" si="167"/>
        <v>118.87199999999999</v>
      </c>
      <c r="K1029" s="58"/>
      <c r="L1029" s="83">
        <f t="shared" si="168"/>
        <v>78.882630646435018</v>
      </c>
      <c r="M1029" s="65"/>
      <c r="N1029" s="35">
        <f t="shared" si="169"/>
        <v>0</v>
      </c>
      <c r="O1029" s="35">
        <f t="shared" si="170"/>
        <v>0</v>
      </c>
      <c r="P1029" s="35">
        <f t="shared" si="171"/>
        <v>0</v>
      </c>
      <c r="Q1029" s="58"/>
      <c r="R1029" s="35">
        <f t="shared" si="172"/>
        <v>106.02936935356496</v>
      </c>
      <c r="S1029" s="66"/>
      <c r="T1029" s="89">
        <f t="shared" si="173"/>
        <v>5.8931785355659461E-2</v>
      </c>
      <c r="U1029" s="90">
        <f t="shared" si="174"/>
        <v>1.3589317853556593</v>
      </c>
    </row>
    <row r="1030" spans="1:21">
      <c r="A1030" s="74">
        <v>37538</v>
      </c>
      <c r="B1030" s="75">
        <v>0</v>
      </c>
      <c r="C1030" s="76">
        <v>2.4959482360120571E-3</v>
      </c>
      <c r="D1030" s="77">
        <f t="shared" si="175"/>
        <v>1.4642332538233376</v>
      </c>
      <c r="E1030" s="35">
        <f t="shared" si="176"/>
        <v>14284.665076466752</v>
      </c>
      <c r="F1030" s="117"/>
      <c r="G1030" s="58"/>
      <c r="H1030" s="77">
        <f t="shared" si="166"/>
        <v>0</v>
      </c>
      <c r="I1030" s="58"/>
      <c r="J1030" s="35">
        <f t="shared" si="167"/>
        <v>0</v>
      </c>
      <c r="K1030" s="58"/>
      <c r="L1030" s="83">
        <f t="shared" si="168"/>
        <v>49.918964720241142</v>
      </c>
      <c r="M1030" s="65"/>
      <c r="N1030" s="35">
        <f t="shared" si="169"/>
        <v>0</v>
      </c>
      <c r="O1030" s="35">
        <f t="shared" si="170"/>
        <v>0</v>
      </c>
      <c r="P1030" s="35">
        <f t="shared" si="171"/>
        <v>0</v>
      </c>
      <c r="Q1030" s="58"/>
      <c r="R1030" s="35">
        <f t="shared" si="172"/>
        <v>-49.918964720241142</v>
      </c>
      <c r="S1030" s="66"/>
      <c r="T1030" s="89">
        <f t="shared" si="173"/>
        <v>6.4233253823337666E-2</v>
      </c>
      <c r="U1030" s="90">
        <f t="shared" si="174"/>
        <v>1.3642332538233375</v>
      </c>
    </row>
    <row r="1031" spans="1:21">
      <c r="A1031" s="74">
        <v>37539</v>
      </c>
      <c r="B1031" s="75">
        <v>7.6199999999999998E-4</v>
      </c>
      <c r="C1031" s="76">
        <v>3.1448190548145133E-3</v>
      </c>
      <c r="D1031" s="77">
        <f t="shared" si="175"/>
        <v>1.4617373055873255</v>
      </c>
      <c r="E1031" s="35">
        <f t="shared" si="176"/>
        <v>14234.74611174651</v>
      </c>
      <c r="F1031" s="117"/>
      <c r="G1031" s="58"/>
      <c r="H1031" s="77">
        <f t="shared" si="166"/>
        <v>15.24</v>
      </c>
      <c r="I1031" s="58"/>
      <c r="J1031" s="35">
        <f t="shared" si="167"/>
        <v>27.431999999999999</v>
      </c>
      <c r="K1031" s="58"/>
      <c r="L1031" s="83">
        <f t="shared" si="168"/>
        <v>62.896381096290263</v>
      </c>
      <c r="M1031" s="65"/>
      <c r="N1031" s="35">
        <f t="shared" si="169"/>
        <v>0</v>
      </c>
      <c r="O1031" s="35">
        <f t="shared" si="170"/>
        <v>0</v>
      </c>
      <c r="P1031" s="35">
        <f t="shared" si="171"/>
        <v>0</v>
      </c>
      <c r="Q1031" s="58"/>
      <c r="R1031" s="35">
        <f t="shared" si="172"/>
        <v>-20.224381096290266</v>
      </c>
      <c r="S1031" s="66"/>
      <c r="T1031" s="89">
        <f t="shared" si="173"/>
        <v>6.1737305587325597E-2</v>
      </c>
      <c r="U1031" s="90">
        <f t="shared" si="174"/>
        <v>1.3617373055873254</v>
      </c>
    </row>
    <row r="1032" spans="1:21">
      <c r="A1032" s="74">
        <v>37540</v>
      </c>
      <c r="B1032" s="75">
        <v>2.5399999999999999E-4</v>
      </c>
      <c r="C1032" s="76">
        <v>3.3460730447341285E-3</v>
      </c>
      <c r="D1032" s="77">
        <f t="shared" si="175"/>
        <v>1.4607260865325109</v>
      </c>
      <c r="E1032" s="35">
        <f t="shared" si="176"/>
        <v>14214.52173065022</v>
      </c>
      <c r="F1032" s="117"/>
      <c r="G1032" s="58"/>
      <c r="H1032" s="77">
        <f t="shared" si="166"/>
        <v>5.08</v>
      </c>
      <c r="I1032" s="58"/>
      <c r="J1032" s="35">
        <f t="shared" si="167"/>
        <v>9.1439999999999984</v>
      </c>
      <c r="K1032" s="58"/>
      <c r="L1032" s="83">
        <f t="shared" si="168"/>
        <v>66.921460894682568</v>
      </c>
      <c r="M1032" s="65"/>
      <c r="N1032" s="35">
        <f t="shared" si="169"/>
        <v>0</v>
      </c>
      <c r="O1032" s="35">
        <f t="shared" si="170"/>
        <v>0</v>
      </c>
      <c r="P1032" s="35">
        <f t="shared" si="171"/>
        <v>0</v>
      </c>
      <c r="Q1032" s="58"/>
      <c r="R1032" s="35">
        <f t="shared" si="172"/>
        <v>-52.697460894682571</v>
      </c>
      <c r="S1032" s="66"/>
      <c r="T1032" s="89">
        <f t="shared" si="173"/>
        <v>6.0726086532510992E-2</v>
      </c>
      <c r="U1032" s="90">
        <f t="shared" si="174"/>
        <v>1.3607260865325108</v>
      </c>
    </row>
    <row r="1033" spans="1:21">
      <c r="A1033" s="74">
        <v>37541</v>
      </c>
      <c r="B1033" s="75">
        <v>0</v>
      </c>
      <c r="C1033" s="76">
        <v>3.6987779420625095E-3</v>
      </c>
      <c r="D1033" s="77">
        <f t="shared" si="175"/>
        <v>1.458091213487777</v>
      </c>
      <c r="E1033" s="35">
        <f t="shared" si="176"/>
        <v>14161.824269755538</v>
      </c>
      <c r="F1033" s="117"/>
      <c r="G1033" s="58"/>
      <c r="H1033" s="77">
        <f t="shared" si="166"/>
        <v>0</v>
      </c>
      <c r="I1033" s="58"/>
      <c r="J1033" s="35">
        <f t="shared" si="167"/>
        <v>0</v>
      </c>
      <c r="K1033" s="58"/>
      <c r="L1033" s="83">
        <f t="shared" si="168"/>
        <v>73.975558841250191</v>
      </c>
      <c r="M1033" s="65"/>
      <c r="N1033" s="35">
        <f t="shared" si="169"/>
        <v>0</v>
      </c>
      <c r="O1033" s="35">
        <f t="shared" si="170"/>
        <v>0</v>
      </c>
      <c r="P1033" s="35">
        <f t="shared" si="171"/>
        <v>0</v>
      </c>
      <c r="Q1033" s="58"/>
      <c r="R1033" s="35">
        <f t="shared" si="172"/>
        <v>-73.975558841250191</v>
      </c>
      <c r="S1033" s="66"/>
      <c r="T1033" s="89">
        <f t="shared" si="173"/>
        <v>5.8091213487777127E-2</v>
      </c>
      <c r="U1033" s="90">
        <f t="shared" si="174"/>
        <v>1.3580912134877769</v>
      </c>
    </row>
    <row r="1034" spans="1:21">
      <c r="A1034" s="74">
        <v>37542</v>
      </c>
      <c r="B1034" s="75">
        <v>0</v>
      </c>
      <c r="C1034" s="76">
        <v>3.2967458767409726E-3</v>
      </c>
      <c r="D1034" s="77">
        <f t="shared" si="175"/>
        <v>1.4543924355457143</v>
      </c>
      <c r="E1034" s="35">
        <f t="shared" si="176"/>
        <v>14087.848710914288</v>
      </c>
      <c r="F1034" s="117"/>
      <c r="G1034" s="58"/>
      <c r="H1034" s="77">
        <f t="shared" si="166"/>
        <v>0</v>
      </c>
      <c r="I1034" s="58"/>
      <c r="J1034" s="35">
        <f t="shared" si="167"/>
        <v>0</v>
      </c>
      <c r="K1034" s="58"/>
      <c r="L1034" s="83">
        <f t="shared" si="168"/>
        <v>65.934917534819448</v>
      </c>
      <c r="M1034" s="65"/>
      <c r="N1034" s="35">
        <f t="shared" si="169"/>
        <v>0</v>
      </c>
      <c r="O1034" s="35">
        <f t="shared" si="170"/>
        <v>0</v>
      </c>
      <c r="P1034" s="35">
        <f t="shared" si="171"/>
        <v>0</v>
      </c>
      <c r="Q1034" s="58"/>
      <c r="R1034" s="35">
        <f t="shared" si="172"/>
        <v>-65.934917534819448</v>
      </c>
      <c r="S1034" s="66"/>
      <c r="T1034" s="89">
        <f t="shared" si="173"/>
        <v>5.4392435545714379E-2</v>
      </c>
      <c r="U1034" s="90">
        <f t="shared" si="174"/>
        <v>1.3543924355457142</v>
      </c>
    </row>
    <row r="1035" spans="1:21">
      <c r="A1035" s="74">
        <v>37543</v>
      </c>
      <c r="B1035" s="75">
        <v>2.2859999999999998E-3</v>
      </c>
      <c r="C1035" s="76">
        <v>3.4166891357570355E-3</v>
      </c>
      <c r="D1035" s="77">
        <f t="shared" si="175"/>
        <v>1.4510956896689735</v>
      </c>
      <c r="E1035" s="35">
        <f t="shared" si="176"/>
        <v>14021.913793379468</v>
      </c>
      <c r="F1035" s="117"/>
      <c r="G1035" s="58"/>
      <c r="H1035" s="77">
        <f t="shared" si="166"/>
        <v>45.72</v>
      </c>
      <c r="I1035" s="58"/>
      <c r="J1035" s="35">
        <f t="shared" si="167"/>
        <v>82.295999999999978</v>
      </c>
      <c r="K1035" s="58"/>
      <c r="L1035" s="83">
        <f t="shared" si="168"/>
        <v>68.333782715140714</v>
      </c>
      <c r="M1035" s="65"/>
      <c r="N1035" s="35">
        <f t="shared" si="169"/>
        <v>0</v>
      </c>
      <c r="O1035" s="35">
        <f t="shared" si="170"/>
        <v>0</v>
      </c>
      <c r="P1035" s="35">
        <f t="shared" si="171"/>
        <v>0</v>
      </c>
      <c r="Q1035" s="58"/>
      <c r="R1035" s="35">
        <f t="shared" si="172"/>
        <v>59.682217284859249</v>
      </c>
      <c r="S1035" s="66"/>
      <c r="T1035" s="89">
        <f t="shared" si="173"/>
        <v>5.1095689668973598E-2</v>
      </c>
      <c r="U1035" s="90">
        <f t="shared" si="174"/>
        <v>1.3510956896689734</v>
      </c>
    </row>
    <row r="1036" spans="1:21">
      <c r="A1036" s="74">
        <v>37544</v>
      </c>
      <c r="B1036" s="75">
        <v>1.1937999999999999E-2</v>
      </c>
      <c r="C1036" s="76">
        <v>1.459268148853869E-3</v>
      </c>
      <c r="D1036" s="77">
        <f t="shared" si="175"/>
        <v>1.4540798005332163</v>
      </c>
      <c r="E1036" s="35">
        <f t="shared" si="176"/>
        <v>14081.596010664327</v>
      </c>
      <c r="F1036" s="117"/>
      <c r="G1036" s="58"/>
      <c r="H1036" s="77">
        <f t="shared" si="166"/>
        <v>238.76</v>
      </c>
      <c r="I1036" s="58"/>
      <c r="J1036" s="35">
        <f t="shared" si="167"/>
        <v>429.76799999999986</v>
      </c>
      <c r="K1036" s="58"/>
      <c r="L1036" s="83">
        <f t="shared" si="168"/>
        <v>29.185362977077379</v>
      </c>
      <c r="M1036" s="65"/>
      <c r="N1036" s="35">
        <f t="shared" si="169"/>
        <v>0</v>
      </c>
      <c r="O1036" s="35">
        <f t="shared" si="170"/>
        <v>0</v>
      </c>
      <c r="P1036" s="35">
        <f t="shared" si="171"/>
        <v>0</v>
      </c>
      <c r="Q1036" s="58"/>
      <c r="R1036" s="35">
        <f t="shared" si="172"/>
        <v>639.34263702292242</v>
      </c>
      <c r="S1036" s="66"/>
      <c r="T1036" s="89">
        <f t="shared" si="173"/>
        <v>5.4079800533216371E-2</v>
      </c>
      <c r="U1036" s="90">
        <f t="shared" si="174"/>
        <v>1.3540798005332162</v>
      </c>
    </row>
    <row r="1037" spans="1:21">
      <c r="A1037" s="74">
        <v>37545</v>
      </c>
      <c r="B1037" s="75">
        <v>0</v>
      </c>
      <c r="C1037" s="76">
        <v>2.8953286521045058E-3</v>
      </c>
      <c r="D1037" s="77">
        <f t="shared" si="175"/>
        <v>1.4860469323843626</v>
      </c>
      <c r="E1037" s="35">
        <f t="shared" si="176"/>
        <v>14720.93864768725</v>
      </c>
      <c r="F1037" s="117"/>
      <c r="G1037" s="58"/>
      <c r="H1037" s="77">
        <f t="shared" si="166"/>
        <v>0</v>
      </c>
      <c r="I1037" s="58"/>
      <c r="J1037" s="35">
        <f t="shared" si="167"/>
        <v>0</v>
      </c>
      <c r="K1037" s="58"/>
      <c r="L1037" s="83">
        <f t="shared" si="168"/>
        <v>57.906573042090116</v>
      </c>
      <c r="M1037" s="65"/>
      <c r="N1037" s="35">
        <f t="shared" si="169"/>
        <v>0</v>
      </c>
      <c r="O1037" s="35">
        <f t="shared" si="170"/>
        <v>0</v>
      </c>
      <c r="P1037" s="35">
        <f t="shared" si="171"/>
        <v>0</v>
      </c>
      <c r="Q1037" s="58"/>
      <c r="R1037" s="35">
        <f t="shared" si="172"/>
        <v>-57.906573042090116</v>
      </c>
      <c r="S1037" s="66"/>
      <c r="T1037" s="89">
        <f t="shared" si="173"/>
        <v>8.6046932384362673E-2</v>
      </c>
      <c r="U1037" s="90">
        <f t="shared" si="174"/>
        <v>1.3860469323843625</v>
      </c>
    </row>
    <row r="1038" spans="1:21">
      <c r="A1038" s="74">
        <v>37546</v>
      </c>
      <c r="B1038" s="75">
        <v>0</v>
      </c>
      <c r="C1038" s="76">
        <v>3.3274778529846605E-3</v>
      </c>
      <c r="D1038" s="77">
        <f t="shared" si="175"/>
        <v>1.4831516037322581</v>
      </c>
      <c r="E1038" s="35">
        <f t="shared" si="176"/>
        <v>14663.03207464516</v>
      </c>
      <c r="F1038" s="117"/>
      <c r="G1038" s="58"/>
      <c r="H1038" s="77">
        <f t="shared" si="166"/>
        <v>0</v>
      </c>
      <c r="I1038" s="58"/>
      <c r="J1038" s="35">
        <f t="shared" si="167"/>
        <v>0</v>
      </c>
      <c r="K1038" s="58"/>
      <c r="L1038" s="83">
        <f t="shared" si="168"/>
        <v>66.549557059693214</v>
      </c>
      <c r="M1038" s="65"/>
      <c r="N1038" s="35">
        <f t="shared" si="169"/>
        <v>0</v>
      </c>
      <c r="O1038" s="35">
        <f t="shared" si="170"/>
        <v>0</v>
      </c>
      <c r="P1038" s="35">
        <f t="shared" si="171"/>
        <v>0</v>
      </c>
      <c r="Q1038" s="58"/>
      <c r="R1038" s="35">
        <f t="shared" si="172"/>
        <v>-66.549557059693214</v>
      </c>
      <c r="S1038" s="66"/>
      <c r="T1038" s="89">
        <f t="shared" si="173"/>
        <v>8.3151603732258161E-2</v>
      </c>
      <c r="U1038" s="90">
        <f t="shared" si="174"/>
        <v>1.383151603732258</v>
      </c>
    </row>
    <row r="1039" spans="1:21">
      <c r="A1039" s="74">
        <v>37547</v>
      </c>
      <c r="B1039" s="75">
        <v>0</v>
      </c>
      <c r="C1039" s="76">
        <v>3.2208529691743486E-3</v>
      </c>
      <c r="D1039" s="77">
        <f t="shared" si="175"/>
        <v>1.4798241258792733</v>
      </c>
      <c r="E1039" s="35">
        <f t="shared" si="176"/>
        <v>14596.482517585466</v>
      </c>
      <c r="F1039" s="117"/>
      <c r="G1039" s="58"/>
      <c r="H1039" s="77">
        <f t="shared" si="166"/>
        <v>0</v>
      </c>
      <c r="I1039" s="58"/>
      <c r="J1039" s="35">
        <f t="shared" si="167"/>
        <v>0</v>
      </c>
      <c r="K1039" s="58"/>
      <c r="L1039" s="83">
        <f t="shared" si="168"/>
        <v>64.417059383486972</v>
      </c>
      <c r="M1039" s="65"/>
      <c r="N1039" s="35">
        <f t="shared" si="169"/>
        <v>0</v>
      </c>
      <c r="O1039" s="35">
        <f t="shared" si="170"/>
        <v>0</v>
      </c>
      <c r="P1039" s="35">
        <f t="shared" si="171"/>
        <v>0</v>
      </c>
      <c r="Q1039" s="58"/>
      <c r="R1039" s="35">
        <f t="shared" si="172"/>
        <v>-64.417059383486972</v>
      </c>
      <c r="S1039" s="66"/>
      <c r="T1039" s="89">
        <f t="shared" si="173"/>
        <v>7.9824125879273344E-2</v>
      </c>
      <c r="U1039" s="90">
        <f t="shared" si="174"/>
        <v>1.3798241258792732</v>
      </c>
    </row>
    <row r="1040" spans="1:21">
      <c r="A1040" s="74">
        <v>37548</v>
      </c>
      <c r="B1040" s="75">
        <v>0</v>
      </c>
      <c r="C1040" s="76">
        <v>3.9667817450590552E-3</v>
      </c>
      <c r="D1040" s="77">
        <f t="shared" si="175"/>
        <v>1.4766032729100989</v>
      </c>
      <c r="E1040" s="35">
        <f t="shared" si="176"/>
        <v>14532.065458201978</v>
      </c>
      <c r="F1040" s="117"/>
      <c r="G1040" s="58"/>
      <c r="H1040" s="77">
        <f t="shared" si="166"/>
        <v>0</v>
      </c>
      <c r="I1040" s="58"/>
      <c r="J1040" s="35">
        <f t="shared" si="167"/>
        <v>0</v>
      </c>
      <c r="K1040" s="58"/>
      <c r="L1040" s="83">
        <f t="shared" si="168"/>
        <v>79.335634901181109</v>
      </c>
      <c r="M1040" s="65"/>
      <c r="N1040" s="35">
        <f t="shared" si="169"/>
        <v>0</v>
      </c>
      <c r="O1040" s="35">
        <f t="shared" si="170"/>
        <v>0</v>
      </c>
      <c r="P1040" s="35">
        <f t="shared" si="171"/>
        <v>0</v>
      </c>
      <c r="Q1040" s="58"/>
      <c r="R1040" s="35">
        <f t="shared" si="172"/>
        <v>-79.335634901181109</v>
      </c>
      <c r="S1040" s="66"/>
      <c r="T1040" s="89">
        <f t="shared" si="173"/>
        <v>7.6603272910098941E-2</v>
      </c>
      <c r="U1040" s="90">
        <f t="shared" si="174"/>
        <v>1.3766032729100988</v>
      </c>
    </row>
    <row r="1041" spans="1:21">
      <c r="A1041" s="74">
        <v>37549</v>
      </c>
      <c r="B1041" s="75">
        <v>0</v>
      </c>
      <c r="C1041" s="76">
        <v>3.7915461703596064E-3</v>
      </c>
      <c r="D1041" s="77">
        <f t="shared" si="175"/>
        <v>1.4726364911650398</v>
      </c>
      <c r="E1041" s="35">
        <f t="shared" si="176"/>
        <v>14452.729823300797</v>
      </c>
      <c r="F1041" s="117"/>
      <c r="G1041" s="58"/>
      <c r="H1041" s="77">
        <f t="shared" si="166"/>
        <v>0</v>
      </c>
      <c r="I1041" s="58"/>
      <c r="J1041" s="35">
        <f t="shared" si="167"/>
        <v>0</v>
      </c>
      <c r="K1041" s="58"/>
      <c r="L1041" s="83">
        <f t="shared" si="168"/>
        <v>75.830923407192131</v>
      </c>
      <c r="M1041" s="65"/>
      <c r="N1041" s="35">
        <f t="shared" si="169"/>
        <v>0</v>
      </c>
      <c r="O1041" s="35">
        <f t="shared" si="170"/>
        <v>0</v>
      </c>
      <c r="P1041" s="35">
        <f t="shared" si="171"/>
        <v>0</v>
      </c>
      <c r="Q1041" s="58"/>
      <c r="R1041" s="35">
        <f t="shared" si="172"/>
        <v>-75.830923407192131</v>
      </c>
      <c r="S1041" s="66"/>
      <c r="T1041" s="89">
        <f t="shared" si="173"/>
        <v>7.2636491165039896E-2</v>
      </c>
      <c r="U1041" s="90">
        <f t="shared" si="174"/>
        <v>1.3726364911650397</v>
      </c>
    </row>
    <row r="1042" spans="1:21">
      <c r="A1042" s="74">
        <v>37550</v>
      </c>
      <c r="B1042" s="75">
        <v>0</v>
      </c>
      <c r="C1042" s="76">
        <v>3.6399025239615447E-3</v>
      </c>
      <c r="D1042" s="77">
        <f t="shared" si="175"/>
        <v>1.4688449449946801</v>
      </c>
      <c r="E1042" s="35">
        <f t="shared" si="176"/>
        <v>14376.898899893604</v>
      </c>
      <c r="F1042" s="117"/>
      <c r="G1042" s="58"/>
      <c r="H1042" s="77">
        <f t="shared" ref="H1042:H1105" si="177">B1042*($D$12+$D$11)*10000</f>
        <v>0</v>
      </c>
      <c r="I1042" s="58"/>
      <c r="J1042" s="35">
        <f t="shared" ref="J1042:J1105" si="178">B1042*$K$14*$D$10*10000</f>
        <v>0</v>
      </c>
      <c r="K1042" s="58"/>
      <c r="L1042" s="83">
        <f t="shared" ref="L1042:L1105" si="179">C1042*($D$12+$D$11)*10000</f>
        <v>72.798050479230895</v>
      </c>
      <c r="M1042" s="65"/>
      <c r="N1042" s="35">
        <f t="shared" ref="N1042:N1105" si="180">IF(D1042&lt;$N$10,0,(2/3*$N$12*SQRT(2*$N$13)*$N$11*(D1042-$N$10)^(3/2))*24*60*60)</f>
        <v>0</v>
      </c>
      <c r="O1042" s="35">
        <f t="shared" ref="O1042:O1105" si="181">IF(D1042&lt;$N$10,0,(D1042-$N$10)*10000*($D$12+$D$11))</f>
        <v>0</v>
      </c>
      <c r="P1042" s="35">
        <f t="shared" ref="P1042:P1105" si="182">IF(N1042&gt;O1042,O1042,N1042)</f>
        <v>0</v>
      </c>
      <c r="Q1042" s="58"/>
      <c r="R1042" s="35">
        <f t="shared" ref="R1042:R1105" si="183">H1042+J1042-L1042-P1042</f>
        <v>-72.798050479230895</v>
      </c>
      <c r="S1042" s="66"/>
      <c r="T1042" s="89">
        <f t="shared" ref="T1042:T1105" si="184">D1042-$D$14</f>
        <v>6.8844944994680191E-2</v>
      </c>
      <c r="U1042" s="90">
        <f t="shared" ref="U1042:U1105" si="185">IF(D1042&lt;$D$13,0,D1042-$D$13)</f>
        <v>1.36884494499468</v>
      </c>
    </row>
    <row r="1043" spans="1:21">
      <c r="A1043" s="74">
        <v>37551</v>
      </c>
      <c r="B1043" s="75">
        <v>0</v>
      </c>
      <c r="C1043" s="76">
        <v>3.9285428690487489E-3</v>
      </c>
      <c r="D1043" s="77">
        <f t="shared" ref="D1043:D1106" si="186">IF(E1043&lt;$D$11*10000*($D$14-$D$13),(E1043+$D$13*$D$11*10000)/($D$11*10000),(E1043+$D$13*$D$11*10000+$D$14*$D$12*10000)/($D$11*10000+$D$12*10000))</f>
        <v>1.4652050424707188</v>
      </c>
      <c r="E1043" s="35">
        <f t="shared" ref="E1043:E1106" si="187">E1042+R1042</f>
        <v>14304.100849414373</v>
      </c>
      <c r="F1043" s="117"/>
      <c r="G1043" s="58"/>
      <c r="H1043" s="77">
        <f t="shared" si="177"/>
        <v>0</v>
      </c>
      <c r="I1043" s="58"/>
      <c r="J1043" s="35">
        <f t="shared" si="178"/>
        <v>0</v>
      </c>
      <c r="K1043" s="58"/>
      <c r="L1043" s="83">
        <f t="shared" si="179"/>
        <v>78.570857380974985</v>
      </c>
      <c r="M1043" s="65"/>
      <c r="N1043" s="35">
        <f t="shared" si="180"/>
        <v>0</v>
      </c>
      <c r="O1043" s="35">
        <f t="shared" si="181"/>
        <v>0</v>
      </c>
      <c r="P1043" s="35">
        <f t="shared" si="182"/>
        <v>0</v>
      </c>
      <c r="Q1043" s="58"/>
      <c r="R1043" s="35">
        <f t="shared" si="183"/>
        <v>-78.570857380974985</v>
      </c>
      <c r="S1043" s="66"/>
      <c r="T1043" s="89">
        <f t="shared" si="184"/>
        <v>6.5205042470718899E-2</v>
      </c>
      <c r="U1043" s="90">
        <f t="shared" si="185"/>
        <v>1.3652050424707187</v>
      </c>
    </row>
    <row r="1044" spans="1:21">
      <c r="A1044" s="74">
        <v>37552</v>
      </c>
      <c r="B1044" s="75">
        <v>0</v>
      </c>
      <c r="C1044" s="76">
        <v>2.843918153422712E-3</v>
      </c>
      <c r="D1044" s="77">
        <f t="shared" si="186"/>
        <v>1.4612764996016701</v>
      </c>
      <c r="E1044" s="35">
        <f t="shared" si="187"/>
        <v>14225.529992033398</v>
      </c>
      <c r="F1044" s="117"/>
      <c r="G1044" s="58"/>
      <c r="H1044" s="77">
        <f t="shared" si="177"/>
        <v>0</v>
      </c>
      <c r="I1044" s="58"/>
      <c r="J1044" s="35">
        <f t="shared" si="178"/>
        <v>0</v>
      </c>
      <c r="K1044" s="58"/>
      <c r="L1044" s="83">
        <f t="shared" si="179"/>
        <v>56.878363068454242</v>
      </c>
      <c r="M1044" s="65"/>
      <c r="N1044" s="35">
        <f t="shared" si="180"/>
        <v>0</v>
      </c>
      <c r="O1044" s="35">
        <f t="shared" si="181"/>
        <v>0</v>
      </c>
      <c r="P1044" s="35">
        <f t="shared" si="182"/>
        <v>0</v>
      </c>
      <c r="Q1044" s="58"/>
      <c r="R1044" s="35">
        <f t="shared" si="183"/>
        <v>-56.878363068454242</v>
      </c>
      <c r="S1044" s="66"/>
      <c r="T1044" s="89">
        <f t="shared" si="184"/>
        <v>6.1276499601670142E-2</v>
      </c>
      <c r="U1044" s="90">
        <f t="shared" si="185"/>
        <v>1.36127649960167</v>
      </c>
    </row>
    <row r="1045" spans="1:21">
      <c r="A1045" s="74">
        <v>37553</v>
      </c>
      <c r="B1045" s="75">
        <v>3.3019999999999998E-3</v>
      </c>
      <c r="C1045" s="76">
        <v>2.6607446779464928E-3</v>
      </c>
      <c r="D1045" s="77">
        <f t="shared" si="186"/>
        <v>1.4584325814482473</v>
      </c>
      <c r="E1045" s="35">
        <f t="shared" si="187"/>
        <v>14168.651628964944</v>
      </c>
      <c r="F1045" s="117"/>
      <c r="G1045" s="58"/>
      <c r="H1045" s="77">
        <f t="shared" si="177"/>
        <v>66.039999999999992</v>
      </c>
      <c r="I1045" s="58"/>
      <c r="J1045" s="35">
        <f t="shared" si="178"/>
        <v>118.87199999999999</v>
      </c>
      <c r="K1045" s="58"/>
      <c r="L1045" s="83">
        <f t="shared" si="179"/>
        <v>53.214893558929859</v>
      </c>
      <c r="M1045" s="65"/>
      <c r="N1045" s="35">
        <f t="shared" si="180"/>
        <v>0</v>
      </c>
      <c r="O1045" s="35">
        <f t="shared" si="181"/>
        <v>0</v>
      </c>
      <c r="P1045" s="35">
        <f t="shared" si="182"/>
        <v>0</v>
      </c>
      <c r="Q1045" s="58"/>
      <c r="R1045" s="35">
        <f t="shared" si="183"/>
        <v>131.6971064410701</v>
      </c>
      <c r="S1045" s="66"/>
      <c r="T1045" s="89">
        <f t="shared" si="184"/>
        <v>5.8432581448247367E-2</v>
      </c>
      <c r="U1045" s="90">
        <f t="shared" si="185"/>
        <v>1.3584325814482472</v>
      </c>
    </row>
    <row r="1046" spans="1:21">
      <c r="A1046" s="74">
        <v>37554</v>
      </c>
      <c r="B1046" s="75">
        <v>2.5399999999999999E-4</v>
      </c>
      <c r="C1046" s="76">
        <v>2.6854370040298699E-3</v>
      </c>
      <c r="D1046" s="77">
        <f t="shared" si="186"/>
        <v>1.4650174367703006</v>
      </c>
      <c r="E1046" s="35">
        <f t="shared" si="187"/>
        <v>14300.348735406014</v>
      </c>
      <c r="F1046" s="117"/>
      <c r="G1046" s="58"/>
      <c r="H1046" s="77">
        <f t="shared" si="177"/>
        <v>5.08</v>
      </c>
      <c r="I1046" s="58"/>
      <c r="J1046" s="35">
        <f t="shared" si="178"/>
        <v>9.1439999999999984</v>
      </c>
      <c r="K1046" s="58"/>
      <c r="L1046" s="83">
        <f t="shared" si="179"/>
        <v>53.708740080597401</v>
      </c>
      <c r="M1046" s="65"/>
      <c r="N1046" s="35">
        <f t="shared" si="180"/>
        <v>0</v>
      </c>
      <c r="O1046" s="35">
        <f t="shared" si="181"/>
        <v>0</v>
      </c>
      <c r="P1046" s="35">
        <f t="shared" si="182"/>
        <v>0</v>
      </c>
      <c r="Q1046" s="58"/>
      <c r="R1046" s="35">
        <f t="shared" si="183"/>
        <v>-39.484740080597405</v>
      </c>
      <c r="S1046" s="66"/>
      <c r="T1046" s="89">
        <f t="shared" si="184"/>
        <v>6.5017436770300696E-2</v>
      </c>
      <c r="U1046" s="90">
        <f t="shared" si="185"/>
        <v>1.3650174367703005</v>
      </c>
    </row>
    <row r="1047" spans="1:21">
      <c r="A1047" s="74">
        <v>37555</v>
      </c>
      <c r="B1047" s="75">
        <v>0</v>
      </c>
      <c r="C1047" s="76">
        <v>3.0493929725170653E-3</v>
      </c>
      <c r="D1047" s="77">
        <f t="shared" si="186"/>
        <v>1.463043199766271</v>
      </c>
      <c r="E1047" s="35">
        <f t="shared" si="187"/>
        <v>14260.863995325417</v>
      </c>
      <c r="F1047" s="117"/>
      <c r="G1047" s="58"/>
      <c r="H1047" s="77">
        <f t="shared" si="177"/>
        <v>0</v>
      </c>
      <c r="I1047" s="58"/>
      <c r="J1047" s="35">
        <f t="shared" si="178"/>
        <v>0</v>
      </c>
      <c r="K1047" s="58"/>
      <c r="L1047" s="83">
        <f t="shared" si="179"/>
        <v>60.987859450341304</v>
      </c>
      <c r="M1047" s="65"/>
      <c r="N1047" s="35">
        <f t="shared" si="180"/>
        <v>0</v>
      </c>
      <c r="O1047" s="35">
        <f t="shared" si="181"/>
        <v>0</v>
      </c>
      <c r="P1047" s="35">
        <f t="shared" si="182"/>
        <v>0</v>
      </c>
      <c r="Q1047" s="58"/>
      <c r="R1047" s="35">
        <f t="shared" si="183"/>
        <v>-60.987859450341304</v>
      </c>
      <c r="S1047" s="66"/>
      <c r="T1047" s="89">
        <f t="shared" si="184"/>
        <v>6.3043199766271041E-2</v>
      </c>
      <c r="U1047" s="90">
        <f t="shared" si="185"/>
        <v>1.3630431997662709</v>
      </c>
    </row>
    <row r="1048" spans="1:21">
      <c r="A1048" s="74">
        <v>37556</v>
      </c>
      <c r="B1048" s="75">
        <v>0</v>
      </c>
      <c r="C1048" s="76">
        <v>3.4058302664905339E-3</v>
      </c>
      <c r="D1048" s="77">
        <f t="shared" si="186"/>
        <v>1.4599938067937539</v>
      </c>
      <c r="E1048" s="35">
        <f t="shared" si="187"/>
        <v>14199.876135875076</v>
      </c>
      <c r="F1048" s="117"/>
      <c r="G1048" s="58"/>
      <c r="H1048" s="77">
        <f t="shared" si="177"/>
        <v>0</v>
      </c>
      <c r="I1048" s="58"/>
      <c r="J1048" s="35">
        <f t="shared" si="178"/>
        <v>0</v>
      </c>
      <c r="K1048" s="58"/>
      <c r="L1048" s="83">
        <f t="shared" si="179"/>
        <v>68.116605329810682</v>
      </c>
      <c r="M1048" s="65"/>
      <c r="N1048" s="35">
        <f t="shared" si="180"/>
        <v>0</v>
      </c>
      <c r="O1048" s="35">
        <f t="shared" si="181"/>
        <v>0</v>
      </c>
      <c r="P1048" s="35">
        <f t="shared" si="182"/>
        <v>0</v>
      </c>
      <c r="Q1048" s="58"/>
      <c r="R1048" s="35">
        <f t="shared" si="183"/>
        <v>-68.116605329810682</v>
      </c>
      <c r="S1048" s="66"/>
      <c r="T1048" s="89">
        <f t="shared" si="184"/>
        <v>5.999380679375399E-2</v>
      </c>
      <c r="U1048" s="90">
        <f t="shared" si="185"/>
        <v>1.3599938067937538</v>
      </c>
    </row>
    <row r="1049" spans="1:21">
      <c r="A1049" s="74">
        <v>37557</v>
      </c>
      <c r="B1049" s="75">
        <v>0</v>
      </c>
      <c r="C1049" s="76">
        <v>3.8706514912615953E-3</v>
      </c>
      <c r="D1049" s="77">
        <f t="shared" si="186"/>
        <v>1.4565879765272631</v>
      </c>
      <c r="E1049" s="35">
        <f t="shared" si="187"/>
        <v>14131.759530545265</v>
      </c>
      <c r="F1049" s="117"/>
      <c r="G1049" s="58"/>
      <c r="H1049" s="77">
        <f t="shared" si="177"/>
        <v>0</v>
      </c>
      <c r="I1049" s="58"/>
      <c r="J1049" s="35">
        <f t="shared" si="178"/>
        <v>0</v>
      </c>
      <c r="K1049" s="58"/>
      <c r="L1049" s="83">
        <f t="shared" si="179"/>
        <v>77.413029825231902</v>
      </c>
      <c r="M1049" s="65"/>
      <c r="N1049" s="35">
        <f t="shared" si="180"/>
        <v>0</v>
      </c>
      <c r="O1049" s="35">
        <f t="shared" si="181"/>
        <v>0</v>
      </c>
      <c r="P1049" s="35">
        <f t="shared" si="182"/>
        <v>0</v>
      </c>
      <c r="Q1049" s="58"/>
      <c r="R1049" s="35">
        <f t="shared" si="183"/>
        <v>-77.413029825231902</v>
      </c>
      <c r="S1049" s="66"/>
      <c r="T1049" s="89">
        <f t="shared" si="184"/>
        <v>5.6587976527263217E-2</v>
      </c>
      <c r="U1049" s="90">
        <f t="shared" si="185"/>
        <v>1.356587976527263</v>
      </c>
    </row>
    <row r="1050" spans="1:21">
      <c r="A1050" s="74">
        <v>37558</v>
      </c>
      <c r="B1050" s="75">
        <v>1.016E-3</v>
      </c>
      <c r="C1050" s="76">
        <v>3.4774263032532693E-3</v>
      </c>
      <c r="D1050" s="77">
        <f t="shared" si="186"/>
        <v>1.4527173250360017</v>
      </c>
      <c r="E1050" s="35">
        <f t="shared" si="187"/>
        <v>14054.346500720034</v>
      </c>
      <c r="F1050" s="117"/>
      <c r="G1050" s="58"/>
      <c r="H1050" s="77">
        <f t="shared" si="177"/>
        <v>20.32</v>
      </c>
      <c r="I1050" s="58"/>
      <c r="J1050" s="35">
        <f t="shared" si="178"/>
        <v>36.575999999999993</v>
      </c>
      <c r="K1050" s="58"/>
      <c r="L1050" s="83">
        <f t="shared" si="179"/>
        <v>69.548526065065388</v>
      </c>
      <c r="M1050" s="65"/>
      <c r="N1050" s="35">
        <f t="shared" si="180"/>
        <v>0</v>
      </c>
      <c r="O1050" s="35">
        <f t="shared" si="181"/>
        <v>0</v>
      </c>
      <c r="P1050" s="35">
        <f t="shared" si="182"/>
        <v>0</v>
      </c>
      <c r="Q1050" s="58"/>
      <c r="R1050" s="35">
        <f t="shared" si="183"/>
        <v>-12.652526065065395</v>
      </c>
      <c r="S1050" s="66"/>
      <c r="T1050" s="89">
        <f t="shared" si="184"/>
        <v>5.2717325036001794E-2</v>
      </c>
      <c r="U1050" s="90">
        <f t="shared" si="185"/>
        <v>1.3527173250360016</v>
      </c>
    </row>
    <row r="1051" spans="1:21">
      <c r="A1051" s="74">
        <v>37559</v>
      </c>
      <c r="B1051" s="75">
        <v>1.7018000000000002E-2</v>
      </c>
      <c r="C1051" s="76">
        <v>3.3061816397463228E-3</v>
      </c>
      <c r="D1051" s="77">
        <f t="shared" si="186"/>
        <v>1.4520846987327485</v>
      </c>
      <c r="E1051" s="35">
        <f t="shared" si="187"/>
        <v>14041.693974654969</v>
      </c>
      <c r="F1051" s="117"/>
      <c r="G1051" s="58"/>
      <c r="H1051" s="77">
        <f t="shared" si="177"/>
        <v>340.36</v>
      </c>
      <c r="I1051" s="58"/>
      <c r="J1051" s="35">
        <f t="shared" si="178"/>
        <v>612.64800000000002</v>
      </c>
      <c r="K1051" s="58"/>
      <c r="L1051" s="83">
        <f t="shared" si="179"/>
        <v>66.123632794926451</v>
      </c>
      <c r="M1051" s="65"/>
      <c r="N1051" s="35">
        <f t="shared" si="180"/>
        <v>0</v>
      </c>
      <c r="O1051" s="35">
        <f t="shared" si="181"/>
        <v>0</v>
      </c>
      <c r="P1051" s="35">
        <f t="shared" si="182"/>
        <v>0</v>
      </c>
      <c r="Q1051" s="58"/>
      <c r="R1051" s="35">
        <f t="shared" si="183"/>
        <v>886.88436720507354</v>
      </c>
      <c r="S1051" s="66"/>
      <c r="T1051" s="89">
        <f t="shared" si="184"/>
        <v>5.2084698732748569E-2</v>
      </c>
      <c r="U1051" s="90">
        <f t="shared" si="185"/>
        <v>1.3520846987327484</v>
      </c>
    </row>
    <row r="1052" spans="1:21">
      <c r="A1052" s="74">
        <v>37560</v>
      </c>
      <c r="B1052" s="75">
        <v>0</v>
      </c>
      <c r="C1052" s="76">
        <v>2.7824974769422302E-3</v>
      </c>
      <c r="D1052" s="77">
        <f t="shared" si="186"/>
        <v>1.4964289170930021</v>
      </c>
      <c r="E1052" s="35">
        <f t="shared" si="187"/>
        <v>14928.578341860042</v>
      </c>
      <c r="F1052" s="117"/>
      <c r="G1052" s="58"/>
      <c r="H1052" s="77">
        <f t="shared" si="177"/>
        <v>0</v>
      </c>
      <c r="I1052" s="58"/>
      <c r="J1052" s="35">
        <f t="shared" si="178"/>
        <v>0</v>
      </c>
      <c r="K1052" s="58"/>
      <c r="L1052" s="83">
        <f t="shared" si="179"/>
        <v>55.649949538844602</v>
      </c>
      <c r="M1052" s="65"/>
      <c r="N1052" s="35">
        <f t="shared" si="180"/>
        <v>0</v>
      </c>
      <c r="O1052" s="35">
        <f t="shared" si="181"/>
        <v>0</v>
      </c>
      <c r="P1052" s="35">
        <f t="shared" si="182"/>
        <v>0</v>
      </c>
      <c r="Q1052" s="58"/>
      <c r="R1052" s="35">
        <f t="shared" si="183"/>
        <v>-55.649949538844602</v>
      </c>
      <c r="S1052" s="66"/>
      <c r="T1052" s="89">
        <f t="shared" si="184"/>
        <v>9.6428917093002164E-2</v>
      </c>
      <c r="U1052" s="90">
        <f t="shared" si="185"/>
        <v>1.396428917093002</v>
      </c>
    </row>
    <row r="1053" spans="1:21">
      <c r="A1053" s="74">
        <v>37561</v>
      </c>
      <c r="B1053" s="75">
        <v>0</v>
      </c>
      <c r="C1053" s="76">
        <v>3.1553901026763666E-3</v>
      </c>
      <c r="D1053" s="77">
        <f t="shared" si="186"/>
        <v>1.4936464196160599</v>
      </c>
      <c r="E1053" s="35">
        <f t="shared" si="187"/>
        <v>14872.928392321197</v>
      </c>
      <c r="F1053" s="117"/>
      <c r="G1053" s="58"/>
      <c r="H1053" s="77">
        <f t="shared" si="177"/>
        <v>0</v>
      </c>
      <c r="I1053" s="58"/>
      <c r="J1053" s="35">
        <f t="shared" si="178"/>
        <v>0</v>
      </c>
      <c r="K1053" s="58"/>
      <c r="L1053" s="83">
        <f t="shared" si="179"/>
        <v>63.10780205352733</v>
      </c>
      <c r="M1053" s="65"/>
      <c r="N1053" s="35">
        <f t="shared" si="180"/>
        <v>0</v>
      </c>
      <c r="O1053" s="35">
        <f t="shared" si="181"/>
        <v>0</v>
      </c>
      <c r="P1053" s="35">
        <f t="shared" si="182"/>
        <v>0</v>
      </c>
      <c r="Q1053" s="58"/>
      <c r="R1053" s="35">
        <f t="shared" si="183"/>
        <v>-63.10780205352733</v>
      </c>
      <c r="S1053" s="66"/>
      <c r="T1053" s="89">
        <f t="shared" si="184"/>
        <v>9.3646419616060017E-2</v>
      </c>
      <c r="U1053" s="90">
        <f t="shared" si="185"/>
        <v>1.3936464196160598</v>
      </c>
    </row>
    <row r="1054" spans="1:21">
      <c r="A1054" s="74">
        <v>37562</v>
      </c>
      <c r="B1054" s="75">
        <v>0</v>
      </c>
      <c r="C1054" s="76">
        <v>2.8554441135630816E-3</v>
      </c>
      <c r="D1054" s="77">
        <f t="shared" si="186"/>
        <v>1.4904910295133835</v>
      </c>
      <c r="E1054" s="35">
        <f t="shared" si="187"/>
        <v>14809.820590267669</v>
      </c>
      <c r="F1054" s="117"/>
      <c r="G1054" s="58"/>
      <c r="H1054" s="77">
        <f t="shared" si="177"/>
        <v>0</v>
      </c>
      <c r="I1054" s="58"/>
      <c r="J1054" s="35">
        <f t="shared" si="178"/>
        <v>0</v>
      </c>
      <c r="K1054" s="58"/>
      <c r="L1054" s="83">
        <f t="shared" si="179"/>
        <v>57.108882271261635</v>
      </c>
      <c r="M1054" s="65"/>
      <c r="N1054" s="35">
        <f t="shared" si="180"/>
        <v>0</v>
      </c>
      <c r="O1054" s="35">
        <f t="shared" si="181"/>
        <v>0</v>
      </c>
      <c r="P1054" s="35">
        <f t="shared" si="182"/>
        <v>0</v>
      </c>
      <c r="Q1054" s="58"/>
      <c r="R1054" s="35">
        <f t="shared" si="183"/>
        <v>-57.108882271261635</v>
      </c>
      <c r="S1054" s="66"/>
      <c r="T1054" s="89">
        <f t="shared" si="184"/>
        <v>9.0491029513383614E-2</v>
      </c>
      <c r="U1054" s="90">
        <f t="shared" si="185"/>
        <v>1.3904910295133834</v>
      </c>
    </row>
    <row r="1055" spans="1:21">
      <c r="A1055" s="74">
        <v>37563</v>
      </c>
      <c r="B1055" s="75">
        <v>0</v>
      </c>
      <c r="C1055" s="76">
        <v>2.4624553874822469E-3</v>
      </c>
      <c r="D1055" s="77">
        <f t="shared" si="186"/>
        <v>1.4876355853998204</v>
      </c>
      <c r="E1055" s="35">
        <f t="shared" si="187"/>
        <v>14752.711707996408</v>
      </c>
      <c r="F1055" s="117"/>
      <c r="G1055" s="58"/>
      <c r="H1055" s="77">
        <f t="shared" si="177"/>
        <v>0</v>
      </c>
      <c r="I1055" s="58"/>
      <c r="J1055" s="35">
        <f t="shared" si="178"/>
        <v>0</v>
      </c>
      <c r="K1055" s="58"/>
      <c r="L1055" s="83">
        <f t="shared" si="179"/>
        <v>49.249107749644935</v>
      </c>
      <c r="M1055" s="65"/>
      <c r="N1055" s="35">
        <f t="shared" si="180"/>
        <v>0</v>
      </c>
      <c r="O1055" s="35">
        <f t="shared" si="181"/>
        <v>0</v>
      </c>
      <c r="P1055" s="35">
        <f t="shared" si="182"/>
        <v>0</v>
      </c>
      <c r="Q1055" s="58"/>
      <c r="R1055" s="35">
        <f t="shared" si="183"/>
        <v>-49.249107749644935</v>
      </c>
      <c r="S1055" s="66"/>
      <c r="T1055" s="89">
        <f t="shared" si="184"/>
        <v>8.7635585399820526E-2</v>
      </c>
      <c r="U1055" s="90">
        <f t="shared" si="185"/>
        <v>1.3876355853998203</v>
      </c>
    </row>
    <row r="1056" spans="1:21">
      <c r="A1056" s="74">
        <v>37564</v>
      </c>
      <c r="B1056" s="75">
        <v>0</v>
      </c>
      <c r="C1056" s="76">
        <v>2.8787740831591594E-3</v>
      </c>
      <c r="D1056" s="77">
        <f t="shared" si="186"/>
        <v>1.4851731300123381</v>
      </c>
      <c r="E1056" s="35">
        <f t="shared" si="187"/>
        <v>14703.462600246763</v>
      </c>
      <c r="F1056" s="117"/>
      <c r="G1056" s="58"/>
      <c r="H1056" s="77">
        <f t="shared" si="177"/>
        <v>0</v>
      </c>
      <c r="I1056" s="58"/>
      <c r="J1056" s="35">
        <f t="shared" si="178"/>
        <v>0</v>
      </c>
      <c r="K1056" s="58"/>
      <c r="L1056" s="83">
        <f t="shared" si="179"/>
        <v>57.57548166318319</v>
      </c>
      <c r="M1056" s="65"/>
      <c r="N1056" s="35">
        <f t="shared" si="180"/>
        <v>0</v>
      </c>
      <c r="O1056" s="35">
        <f t="shared" si="181"/>
        <v>0</v>
      </c>
      <c r="P1056" s="35">
        <f t="shared" si="182"/>
        <v>0</v>
      </c>
      <c r="Q1056" s="58"/>
      <c r="R1056" s="35">
        <f t="shared" si="183"/>
        <v>-57.57548166318319</v>
      </c>
      <c r="S1056" s="66"/>
      <c r="T1056" s="89">
        <f t="shared" si="184"/>
        <v>8.5173130012338172E-2</v>
      </c>
      <c r="U1056" s="90">
        <f t="shared" si="185"/>
        <v>1.385173130012338</v>
      </c>
    </row>
    <row r="1057" spans="1:21">
      <c r="A1057" s="74">
        <v>37565</v>
      </c>
      <c r="B1057" s="75">
        <v>0</v>
      </c>
      <c r="C1057" s="76">
        <v>3.0734026224280625E-3</v>
      </c>
      <c r="D1057" s="77">
        <f t="shared" si="186"/>
        <v>1.482294355929179</v>
      </c>
      <c r="E1057" s="35">
        <f t="shared" si="187"/>
        <v>14645.88711858358</v>
      </c>
      <c r="F1057" s="117"/>
      <c r="G1057" s="58"/>
      <c r="H1057" s="77">
        <f t="shared" si="177"/>
        <v>0</v>
      </c>
      <c r="I1057" s="58"/>
      <c r="J1057" s="35">
        <f t="shared" si="178"/>
        <v>0</v>
      </c>
      <c r="K1057" s="58"/>
      <c r="L1057" s="83">
        <f t="shared" si="179"/>
        <v>61.468052448561252</v>
      </c>
      <c r="M1057" s="65"/>
      <c r="N1057" s="35">
        <f t="shared" si="180"/>
        <v>0</v>
      </c>
      <c r="O1057" s="35">
        <f t="shared" si="181"/>
        <v>0</v>
      </c>
      <c r="P1057" s="35">
        <f t="shared" si="182"/>
        <v>0</v>
      </c>
      <c r="Q1057" s="58"/>
      <c r="R1057" s="35">
        <f t="shared" si="183"/>
        <v>-61.468052448561252</v>
      </c>
      <c r="S1057" s="66"/>
      <c r="T1057" s="89">
        <f t="shared" si="184"/>
        <v>8.2294355929179108E-2</v>
      </c>
      <c r="U1057" s="90">
        <f t="shared" si="185"/>
        <v>1.3822943559291789</v>
      </c>
    </row>
    <row r="1058" spans="1:21">
      <c r="A1058" s="74">
        <v>37566</v>
      </c>
      <c r="B1058" s="75">
        <v>7.1120000000000003E-3</v>
      </c>
      <c r="C1058" s="76">
        <v>3.1050808469014761E-3</v>
      </c>
      <c r="D1058" s="77">
        <f t="shared" si="186"/>
        <v>1.4792209533067509</v>
      </c>
      <c r="E1058" s="35">
        <f t="shared" si="187"/>
        <v>14584.419066135019</v>
      </c>
      <c r="F1058" s="117"/>
      <c r="G1058" s="58"/>
      <c r="H1058" s="77">
        <f t="shared" si="177"/>
        <v>142.24</v>
      </c>
      <c r="I1058" s="58"/>
      <c r="J1058" s="35">
        <f t="shared" si="178"/>
        <v>256.03199999999998</v>
      </c>
      <c r="K1058" s="58"/>
      <c r="L1058" s="83">
        <f t="shared" si="179"/>
        <v>62.101616938029522</v>
      </c>
      <c r="M1058" s="65"/>
      <c r="N1058" s="35">
        <f t="shared" si="180"/>
        <v>0</v>
      </c>
      <c r="O1058" s="35">
        <f t="shared" si="181"/>
        <v>0</v>
      </c>
      <c r="P1058" s="35">
        <f t="shared" si="182"/>
        <v>0</v>
      </c>
      <c r="Q1058" s="58"/>
      <c r="R1058" s="35">
        <f t="shared" si="183"/>
        <v>336.17038306197048</v>
      </c>
      <c r="S1058" s="66"/>
      <c r="T1058" s="89">
        <f t="shared" si="184"/>
        <v>7.9220953306750941E-2</v>
      </c>
      <c r="U1058" s="90">
        <f t="shared" si="185"/>
        <v>1.3792209533067508</v>
      </c>
    </row>
    <row r="1059" spans="1:21">
      <c r="A1059" s="74">
        <v>37567</v>
      </c>
      <c r="B1059" s="75">
        <v>0</v>
      </c>
      <c r="C1059" s="76">
        <v>2.0986718511489984E-3</v>
      </c>
      <c r="D1059" s="77">
        <f t="shared" si="186"/>
        <v>1.4960294724598495</v>
      </c>
      <c r="E1059" s="35">
        <f t="shared" si="187"/>
        <v>14920.589449196988</v>
      </c>
      <c r="F1059" s="117"/>
      <c r="G1059" s="58"/>
      <c r="H1059" s="77">
        <f t="shared" si="177"/>
        <v>0</v>
      </c>
      <c r="I1059" s="58"/>
      <c r="J1059" s="35">
        <f t="shared" si="178"/>
        <v>0</v>
      </c>
      <c r="K1059" s="58"/>
      <c r="L1059" s="83">
        <f t="shared" si="179"/>
        <v>41.973437022979965</v>
      </c>
      <c r="M1059" s="65"/>
      <c r="N1059" s="35">
        <f t="shared" si="180"/>
        <v>0</v>
      </c>
      <c r="O1059" s="35">
        <f t="shared" si="181"/>
        <v>0</v>
      </c>
      <c r="P1059" s="35">
        <f t="shared" si="182"/>
        <v>0</v>
      </c>
      <c r="Q1059" s="58"/>
      <c r="R1059" s="35">
        <f t="shared" si="183"/>
        <v>-41.973437022979965</v>
      </c>
      <c r="S1059" s="66"/>
      <c r="T1059" s="89">
        <f t="shared" si="184"/>
        <v>9.6029472459849607E-2</v>
      </c>
      <c r="U1059" s="90">
        <f t="shared" si="185"/>
        <v>1.3960294724598494</v>
      </c>
    </row>
    <row r="1060" spans="1:21">
      <c r="A1060" s="74">
        <v>37568</v>
      </c>
      <c r="B1060" s="75">
        <v>0</v>
      </c>
      <c r="C1060" s="76">
        <v>2.9167408748181547E-3</v>
      </c>
      <c r="D1060" s="77">
        <f t="shared" si="186"/>
        <v>1.4939308006087004</v>
      </c>
      <c r="E1060" s="35">
        <f t="shared" si="187"/>
        <v>14878.616012174009</v>
      </c>
      <c r="F1060" s="117"/>
      <c r="G1060" s="58"/>
      <c r="H1060" s="77">
        <f t="shared" si="177"/>
        <v>0</v>
      </c>
      <c r="I1060" s="58"/>
      <c r="J1060" s="35">
        <f t="shared" si="178"/>
        <v>0</v>
      </c>
      <c r="K1060" s="58"/>
      <c r="L1060" s="83">
        <f t="shared" si="179"/>
        <v>58.334817496363094</v>
      </c>
      <c r="M1060" s="65"/>
      <c r="N1060" s="35">
        <f t="shared" si="180"/>
        <v>0</v>
      </c>
      <c r="O1060" s="35">
        <f t="shared" si="181"/>
        <v>0</v>
      </c>
      <c r="P1060" s="35">
        <f t="shared" si="182"/>
        <v>0</v>
      </c>
      <c r="Q1060" s="58"/>
      <c r="R1060" s="35">
        <f t="shared" si="183"/>
        <v>-58.334817496363094</v>
      </c>
      <c r="S1060" s="66"/>
      <c r="T1060" s="89">
        <f t="shared" si="184"/>
        <v>9.3930800608700515E-2</v>
      </c>
      <c r="U1060" s="90">
        <f t="shared" si="185"/>
        <v>1.3939308006087003</v>
      </c>
    </row>
    <row r="1061" spans="1:21">
      <c r="A1061" s="74">
        <v>37569</v>
      </c>
      <c r="B1061" s="75">
        <v>0</v>
      </c>
      <c r="C1061" s="76">
        <v>3.0234798992910209E-3</v>
      </c>
      <c r="D1061" s="77">
        <f t="shared" si="186"/>
        <v>1.4910140597338823</v>
      </c>
      <c r="E1061" s="35">
        <f t="shared" si="187"/>
        <v>14820.281194677646</v>
      </c>
      <c r="F1061" s="117"/>
      <c r="G1061" s="58"/>
      <c r="H1061" s="77">
        <f t="shared" si="177"/>
        <v>0</v>
      </c>
      <c r="I1061" s="58"/>
      <c r="J1061" s="35">
        <f t="shared" si="178"/>
        <v>0</v>
      </c>
      <c r="K1061" s="58"/>
      <c r="L1061" s="83">
        <f t="shared" si="179"/>
        <v>60.469597985820421</v>
      </c>
      <c r="M1061" s="65"/>
      <c r="N1061" s="35">
        <f t="shared" si="180"/>
        <v>0</v>
      </c>
      <c r="O1061" s="35">
        <f t="shared" si="181"/>
        <v>0</v>
      </c>
      <c r="P1061" s="35">
        <f t="shared" si="182"/>
        <v>0</v>
      </c>
      <c r="Q1061" s="58"/>
      <c r="R1061" s="35">
        <f t="shared" si="183"/>
        <v>-60.469597985820421</v>
      </c>
      <c r="S1061" s="66"/>
      <c r="T1061" s="89">
        <f t="shared" si="184"/>
        <v>9.1014059733882435E-2</v>
      </c>
      <c r="U1061" s="90">
        <f t="shared" si="185"/>
        <v>1.3910140597338823</v>
      </c>
    </row>
    <row r="1062" spans="1:21">
      <c r="A1062" s="74">
        <v>37570</v>
      </c>
      <c r="B1062" s="75">
        <v>1.3462E-2</v>
      </c>
      <c r="C1062" s="76">
        <v>2.3041663595579315E-3</v>
      </c>
      <c r="D1062" s="77">
        <f t="shared" si="186"/>
        <v>1.4879905798345914</v>
      </c>
      <c r="E1062" s="35">
        <f t="shared" si="187"/>
        <v>14759.811596691825</v>
      </c>
      <c r="F1062" s="117"/>
      <c r="G1062" s="58"/>
      <c r="H1062" s="77">
        <f t="shared" si="177"/>
        <v>269.24</v>
      </c>
      <c r="I1062" s="58"/>
      <c r="J1062" s="35">
        <f t="shared" si="178"/>
        <v>484.63200000000001</v>
      </c>
      <c r="K1062" s="58"/>
      <c r="L1062" s="83">
        <f t="shared" si="179"/>
        <v>46.083327191158631</v>
      </c>
      <c r="M1062" s="65"/>
      <c r="N1062" s="35">
        <f t="shared" si="180"/>
        <v>0</v>
      </c>
      <c r="O1062" s="35">
        <f t="shared" si="181"/>
        <v>0</v>
      </c>
      <c r="P1062" s="35">
        <f t="shared" si="182"/>
        <v>0</v>
      </c>
      <c r="Q1062" s="58"/>
      <c r="R1062" s="35">
        <f t="shared" si="183"/>
        <v>707.7886728088414</v>
      </c>
      <c r="S1062" s="66"/>
      <c r="T1062" s="89">
        <f t="shared" si="184"/>
        <v>8.7990579834591465E-2</v>
      </c>
      <c r="U1062" s="90">
        <f t="shared" si="185"/>
        <v>1.3879905798345913</v>
      </c>
    </row>
    <row r="1063" spans="1:21">
      <c r="A1063" s="74">
        <v>37571</v>
      </c>
      <c r="B1063" s="75">
        <v>2.5399999999999999E-4</v>
      </c>
      <c r="C1063" s="76">
        <v>2.4570927878433341E-3</v>
      </c>
      <c r="D1063" s="77">
        <f t="shared" si="186"/>
        <v>1.5233800134750335</v>
      </c>
      <c r="E1063" s="35">
        <f t="shared" si="187"/>
        <v>15467.600269500666</v>
      </c>
      <c r="F1063" s="117"/>
      <c r="G1063" s="58"/>
      <c r="H1063" s="77">
        <f t="shared" si="177"/>
        <v>5.08</v>
      </c>
      <c r="I1063" s="58"/>
      <c r="J1063" s="35">
        <f t="shared" si="178"/>
        <v>9.1439999999999984</v>
      </c>
      <c r="K1063" s="58"/>
      <c r="L1063" s="83">
        <f t="shared" si="179"/>
        <v>49.141855756866683</v>
      </c>
      <c r="M1063" s="65"/>
      <c r="N1063" s="35">
        <f t="shared" si="180"/>
        <v>547.25579743257538</v>
      </c>
      <c r="O1063" s="35">
        <f t="shared" si="181"/>
        <v>467.60026950066981</v>
      </c>
      <c r="P1063" s="35">
        <f t="shared" si="182"/>
        <v>467.60026950066981</v>
      </c>
      <c r="Q1063" s="58"/>
      <c r="R1063" s="35">
        <f t="shared" si="183"/>
        <v>-502.5181252575365</v>
      </c>
      <c r="S1063" s="66"/>
      <c r="T1063" s="89">
        <f t="shared" si="184"/>
        <v>0.12338001347503358</v>
      </c>
      <c r="U1063" s="90">
        <f t="shared" si="185"/>
        <v>1.4233800134750334</v>
      </c>
    </row>
    <row r="1064" spans="1:21">
      <c r="A1064" s="74">
        <v>37572</v>
      </c>
      <c r="B1064" s="75">
        <v>4.1401999999999994E-2</v>
      </c>
      <c r="C1064" s="76">
        <v>2.9094629112257869E-3</v>
      </c>
      <c r="D1064" s="77">
        <f t="shared" si="186"/>
        <v>1.4982541072121565</v>
      </c>
      <c r="E1064" s="35">
        <f t="shared" si="187"/>
        <v>14965.08214424313</v>
      </c>
      <c r="F1064" s="117"/>
      <c r="G1064" s="58"/>
      <c r="H1064" s="77">
        <f t="shared" si="177"/>
        <v>828.03999999999985</v>
      </c>
      <c r="I1064" s="58"/>
      <c r="J1064" s="35">
        <f t="shared" si="178"/>
        <v>1490.472</v>
      </c>
      <c r="K1064" s="58"/>
      <c r="L1064" s="83">
        <f t="shared" si="179"/>
        <v>58.18925822451574</v>
      </c>
      <c r="M1064" s="65"/>
      <c r="N1064" s="35">
        <f t="shared" si="180"/>
        <v>0</v>
      </c>
      <c r="O1064" s="35">
        <f t="shared" si="181"/>
        <v>0</v>
      </c>
      <c r="P1064" s="35">
        <f t="shared" si="182"/>
        <v>0</v>
      </c>
      <c r="Q1064" s="58"/>
      <c r="R1064" s="35">
        <f t="shared" si="183"/>
        <v>2260.3227417754838</v>
      </c>
      <c r="S1064" s="66"/>
      <c r="T1064" s="89">
        <f t="shared" si="184"/>
        <v>9.825410721215655E-2</v>
      </c>
      <c r="U1064" s="90">
        <f t="shared" si="185"/>
        <v>1.3982541072121564</v>
      </c>
    </row>
    <row r="1065" spans="1:21">
      <c r="A1065" s="74">
        <v>37573</v>
      </c>
      <c r="B1065" s="75">
        <v>9.6519999999999991E-3</v>
      </c>
      <c r="C1065" s="76">
        <v>2.1929323296772997E-3</v>
      </c>
      <c r="D1065" s="77">
        <f t="shared" si="186"/>
        <v>1.6112702443009306</v>
      </c>
      <c r="E1065" s="35">
        <f t="shared" si="187"/>
        <v>17225.404886018612</v>
      </c>
      <c r="F1065" s="117"/>
      <c r="G1065" s="58"/>
      <c r="H1065" s="77">
        <f t="shared" si="177"/>
        <v>193.04</v>
      </c>
      <c r="I1065" s="58"/>
      <c r="J1065" s="35">
        <f t="shared" si="178"/>
        <v>347.47199999999998</v>
      </c>
      <c r="K1065" s="58"/>
      <c r="L1065" s="83">
        <f t="shared" si="179"/>
        <v>43.858646593545991</v>
      </c>
      <c r="M1065" s="65"/>
      <c r="N1065" s="35">
        <f t="shared" si="180"/>
        <v>5681.8766036590932</v>
      </c>
      <c r="O1065" s="35">
        <f t="shared" si="181"/>
        <v>2225.4048860186117</v>
      </c>
      <c r="P1065" s="35">
        <f t="shared" si="182"/>
        <v>2225.4048860186117</v>
      </c>
      <c r="Q1065" s="58"/>
      <c r="R1065" s="35">
        <f t="shared" si="183"/>
        <v>-1728.7515326121577</v>
      </c>
      <c r="S1065" s="66"/>
      <c r="T1065" s="89">
        <f t="shared" si="184"/>
        <v>0.21127024430093067</v>
      </c>
      <c r="U1065" s="90">
        <f t="shared" si="185"/>
        <v>1.5112702443009305</v>
      </c>
    </row>
    <row r="1066" spans="1:21">
      <c r="A1066" s="74">
        <v>37574</v>
      </c>
      <c r="B1066" s="75">
        <v>0</v>
      </c>
      <c r="C1066" s="76">
        <v>2.5204265125224499E-3</v>
      </c>
      <c r="D1066" s="77">
        <f t="shared" si="186"/>
        <v>1.5248326676703228</v>
      </c>
      <c r="E1066" s="35">
        <f t="shared" si="187"/>
        <v>15496.653353406455</v>
      </c>
      <c r="F1066" s="117"/>
      <c r="G1066" s="58"/>
      <c r="H1066" s="77">
        <f t="shared" si="177"/>
        <v>0</v>
      </c>
      <c r="I1066" s="58"/>
      <c r="J1066" s="35">
        <f t="shared" si="178"/>
        <v>0</v>
      </c>
      <c r="K1066" s="58"/>
      <c r="L1066" s="83">
        <f t="shared" si="179"/>
        <v>50.408530250448997</v>
      </c>
      <c r="M1066" s="65"/>
      <c r="N1066" s="35">
        <f t="shared" si="180"/>
        <v>599.04341715469832</v>
      </c>
      <c r="O1066" s="35">
        <f t="shared" si="181"/>
        <v>496.65335340645544</v>
      </c>
      <c r="P1066" s="35">
        <f t="shared" si="182"/>
        <v>496.65335340645544</v>
      </c>
      <c r="Q1066" s="58"/>
      <c r="R1066" s="35">
        <f t="shared" si="183"/>
        <v>-547.06188365690446</v>
      </c>
      <c r="S1066" s="66"/>
      <c r="T1066" s="89">
        <f t="shared" si="184"/>
        <v>0.12483266767032286</v>
      </c>
      <c r="U1066" s="90">
        <f t="shared" si="185"/>
        <v>1.4248326676703227</v>
      </c>
    </row>
    <row r="1067" spans="1:21">
      <c r="A1067" s="74">
        <v>37575</v>
      </c>
      <c r="B1067" s="75">
        <v>0</v>
      </c>
      <c r="C1067" s="76">
        <v>2.4429996521215707E-3</v>
      </c>
      <c r="D1067" s="77">
        <f t="shared" si="186"/>
        <v>1.4974795734874775</v>
      </c>
      <c r="E1067" s="35">
        <f t="shared" si="187"/>
        <v>14949.59146974955</v>
      </c>
      <c r="F1067" s="117"/>
      <c r="G1067" s="58"/>
      <c r="H1067" s="77">
        <f t="shared" si="177"/>
        <v>0</v>
      </c>
      <c r="I1067" s="58"/>
      <c r="J1067" s="35">
        <f t="shared" si="178"/>
        <v>0</v>
      </c>
      <c r="K1067" s="58"/>
      <c r="L1067" s="83">
        <f t="shared" si="179"/>
        <v>48.859993042431412</v>
      </c>
      <c r="M1067" s="65"/>
      <c r="N1067" s="35">
        <f t="shared" si="180"/>
        <v>0</v>
      </c>
      <c r="O1067" s="35">
        <f t="shared" si="181"/>
        <v>0</v>
      </c>
      <c r="P1067" s="35">
        <f t="shared" si="182"/>
        <v>0</v>
      </c>
      <c r="Q1067" s="58"/>
      <c r="R1067" s="35">
        <f t="shared" si="183"/>
        <v>-48.859993042431412</v>
      </c>
      <c r="S1067" s="66"/>
      <c r="T1067" s="89">
        <f t="shared" si="184"/>
        <v>9.74795734874776E-2</v>
      </c>
      <c r="U1067" s="90">
        <f t="shared" si="185"/>
        <v>1.3974795734874774</v>
      </c>
    </row>
    <row r="1068" spans="1:21">
      <c r="A1068" s="74">
        <v>37576</v>
      </c>
      <c r="B1068" s="75">
        <v>5.4101999999999997E-2</v>
      </c>
      <c r="C1068" s="76">
        <v>1.7818262446343894E-3</v>
      </c>
      <c r="D1068" s="77">
        <f t="shared" si="186"/>
        <v>1.4950365738353559</v>
      </c>
      <c r="E1068" s="35">
        <f t="shared" si="187"/>
        <v>14900.731476707118</v>
      </c>
      <c r="F1068" s="117"/>
      <c r="G1068" s="58"/>
      <c r="H1068" s="77">
        <f t="shared" si="177"/>
        <v>1082.04</v>
      </c>
      <c r="I1068" s="58"/>
      <c r="J1068" s="35">
        <f t="shared" si="178"/>
        <v>1947.672</v>
      </c>
      <c r="K1068" s="58"/>
      <c r="L1068" s="83">
        <f t="shared" si="179"/>
        <v>35.636524892687788</v>
      </c>
      <c r="M1068" s="65"/>
      <c r="N1068" s="35">
        <f t="shared" si="180"/>
        <v>0</v>
      </c>
      <c r="O1068" s="35">
        <f t="shared" si="181"/>
        <v>0</v>
      </c>
      <c r="P1068" s="35">
        <f t="shared" si="182"/>
        <v>0</v>
      </c>
      <c r="Q1068" s="58"/>
      <c r="R1068" s="35">
        <f t="shared" si="183"/>
        <v>2994.0754751073123</v>
      </c>
      <c r="S1068" s="66"/>
      <c r="T1068" s="89">
        <f t="shared" si="184"/>
        <v>9.503657383535602E-2</v>
      </c>
      <c r="U1068" s="90">
        <f t="shared" si="185"/>
        <v>1.3950365738353558</v>
      </c>
    </row>
    <row r="1069" spans="1:21">
      <c r="A1069" s="74">
        <v>37577</v>
      </c>
      <c r="B1069" s="75">
        <v>6.8580000000000004E-3</v>
      </c>
      <c r="C1069" s="76">
        <v>1.8711122501333557E-3</v>
      </c>
      <c r="D1069" s="77">
        <f t="shared" si="186"/>
        <v>1.6447403475907216</v>
      </c>
      <c r="E1069" s="35">
        <f t="shared" si="187"/>
        <v>17894.806951814429</v>
      </c>
      <c r="F1069" s="117"/>
      <c r="G1069" s="58"/>
      <c r="H1069" s="77">
        <f t="shared" si="177"/>
        <v>137.16</v>
      </c>
      <c r="I1069" s="58"/>
      <c r="J1069" s="35">
        <f t="shared" si="178"/>
        <v>246.88800000000001</v>
      </c>
      <c r="K1069" s="58"/>
      <c r="L1069" s="83">
        <f t="shared" si="179"/>
        <v>37.422245002667111</v>
      </c>
      <c r="M1069" s="65"/>
      <c r="N1069" s="35">
        <f t="shared" si="180"/>
        <v>8429.6132985977965</v>
      </c>
      <c r="O1069" s="35">
        <f t="shared" si="181"/>
        <v>2894.8069518144325</v>
      </c>
      <c r="P1069" s="35">
        <f t="shared" si="182"/>
        <v>2894.8069518144325</v>
      </c>
      <c r="Q1069" s="58"/>
      <c r="R1069" s="35">
        <f t="shared" si="183"/>
        <v>-2548.1811968170996</v>
      </c>
      <c r="S1069" s="66"/>
      <c r="T1069" s="89">
        <f t="shared" si="184"/>
        <v>0.24474034759072172</v>
      </c>
      <c r="U1069" s="90">
        <f t="shared" si="185"/>
        <v>1.5447403475907215</v>
      </c>
    </row>
    <row r="1070" spans="1:21">
      <c r="A1070" s="74">
        <v>37578</v>
      </c>
      <c r="B1070" s="75">
        <v>0</v>
      </c>
      <c r="C1070" s="76">
        <v>2.0237884106873798E-3</v>
      </c>
      <c r="D1070" s="77">
        <f t="shared" si="186"/>
        <v>1.5173312877498666</v>
      </c>
      <c r="E1070" s="35">
        <f t="shared" si="187"/>
        <v>15346.625754997331</v>
      </c>
      <c r="F1070" s="117"/>
      <c r="G1070" s="58"/>
      <c r="H1070" s="77">
        <f t="shared" si="177"/>
        <v>0</v>
      </c>
      <c r="I1070" s="58"/>
      <c r="J1070" s="35">
        <f t="shared" si="178"/>
        <v>0</v>
      </c>
      <c r="K1070" s="58"/>
      <c r="L1070" s="83">
        <f t="shared" si="179"/>
        <v>40.4757682137476</v>
      </c>
      <c r="M1070" s="65"/>
      <c r="N1070" s="35">
        <f t="shared" si="180"/>
        <v>349.27659505674467</v>
      </c>
      <c r="O1070" s="35">
        <f t="shared" si="181"/>
        <v>346.62575499733174</v>
      </c>
      <c r="P1070" s="35">
        <f t="shared" si="182"/>
        <v>346.62575499733174</v>
      </c>
      <c r="Q1070" s="58"/>
      <c r="R1070" s="35">
        <f t="shared" si="183"/>
        <v>-387.10152321107932</v>
      </c>
      <c r="S1070" s="66"/>
      <c r="T1070" s="89">
        <f t="shared" si="184"/>
        <v>0.11733128774986668</v>
      </c>
      <c r="U1070" s="90">
        <f t="shared" si="185"/>
        <v>1.4173312877498665</v>
      </c>
    </row>
    <row r="1071" spans="1:21">
      <c r="A1071" s="74">
        <v>37579</v>
      </c>
      <c r="B1071" s="75">
        <v>0</v>
      </c>
      <c r="C1071" s="76">
        <v>2.4850383441491776E-3</v>
      </c>
      <c r="D1071" s="77">
        <f t="shared" si="186"/>
        <v>1.4979762115893125</v>
      </c>
      <c r="E1071" s="35">
        <f t="shared" si="187"/>
        <v>14959.524231786252</v>
      </c>
      <c r="F1071" s="117"/>
      <c r="G1071" s="58"/>
      <c r="H1071" s="77">
        <f t="shared" si="177"/>
        <v>0</v>
      </c>
      <c r="I1071" s="58"/>
      <c r="J1071" s="35">
        <f t="shared" si="178"/>
        <v>0</v>
      </c>
      <c r="K1071" s="58"/>
      <c r="L1071" s="83">
        <f t="shared" si="179"/>
        <v>49.700766882983551</v>
      </c>
      <c r="M1071" s="65"/>
      <c r="N1071" s="35">
        <f t="shared" si="180"/>
        <v>0</v>
      </c>
      <c r="O1071" s="35">
        <f t="shared" si="181"/>
        <v>0</v>
      </c>
      <c r="P1071" s="35">
        <f t="shared" si="182"/>
        <v>0</v>
      </c>
      <c r="Q1071" s="58"/>
      <c r="R1071" s="35">
        <f t="shared" si="183"/>
        <v>-49.700766882983551</v>
      </c>
      <c r="S1071" s="66"/>
      <c r="T1071" s="89">
        <f t="shared" si="184"/>
        <v>9.7976211589312578E-2</v>
      </c>
      <c r="U1071" s="90">
        <f t="shared" si="185"/>
        <v>1.3979762115893124</v>
      </c>
    </row>
    <row r="1072" spans="1:21">
      <c r="A1072" s="74">
        <v>37580</v>
      </c>
      <c r="B1072" s="75">
        <v>0</v>
      </c>
      <c r="C1072" s="76">
        <v>2.6787469806139569E-3</v>
      </c>
      <c r="D1072" s="77">
        <f t="shared" si="186"/>
        <v>1.4954911732451635</v>
      </c>
      <c r="E1072" s="35">
        <f t="shared" si="187"/>
        <v>14909.823464903269</v>
      </c>
      <c r="F1072" s="117"/>
      <c r="G1072" s="58"/>
      <c r="H1072" s="77">
        <f t="shared" si="177"/>
        <v>0</v>
      </c>
      <c r="I1072" s="58"/>
      <c r="J1072" s="35">
        <f t="shared" si="178"/>
        <v>0</v>
      </c>
      <c r="K1072" s="58"/>
      <c r="L1072" s="83">
        <f t="shared" si="179"/>
        <v>53.574939612279138</v>
      </c>
      <c r="M1072" s="65"/>
      <c r="N1072" s="35">
        <f t="shared" si="180"/>
        <v>0</v>
      </c>
      <c r="O1072" s="35">
        <f t="shared" si="181"/>
        <v>0</v>
      </c>
      <c r="P1072" s="35">
        <f t="shared" si="182"/>
        <v>0</v>
      </c>
      <c r="Q1072" s="58"/>
      <c r="R1072" s="35">
        <f t="shared" si="183"/>
        <v>-53.574939612279138</v>
      </c>
      <c r="S1072" s="66"/>
      <c r="T1072" s="89">
        <f t="shared" si="184"/>
        <v>9.5491173245163541E-2</v>
      </c>
      <c r="U1072" s="90">
        <f t="shared" si="185"/>
        <v>1.3954911732451634</v>
      </c>
    </row>
    <row r="1073" spans="1:21">
      <c r="A1073" s="74">
        <v>37581</v>
      </c>
      <c r="B1073" s="75">
        <v>2.5399999999999999E-4</v>
      </c>
      <c r="C1073" s="76">
        <v>2.1110088252673594E-3</v>
      </c>
      <c r="D1073" s="77">
        <f t="shared" si="186"/>
        <v>1.4928124262645495</v>
      </c>
      <c r="E1073" s="35">
        <f t="shared" si="187"/>
        <v>14856.24852529099</v>
      </c>
      <c r="F1073" s="117"/>
      <c r="G1073" s="58"/>
      <c r="H1073" s="77">
        <f t="shared" si="177"/>
        <v>5.08</v>
      </c>
      <c r="I1073" s="58"/>
      <c r="J1073" s="35">
        <f t="shared" si="178"/>
        <v>9.1439999999999984</v>
      </c>
      <c r="K1073" s="58"/>
      <c r="L1073" s="83">
        <f t="shared" si="179"/>
        <v>42.22017650534719</v>
      </c>
      <c r="M1073" s="65"/>
      <c r="N1073" s="35">
        <f t="shared" si="180"/>
        <v>0</v>
      </c>
      <c r="O1073" s="35">
        <f t="shared" si="181"/>
        <v>0</v>
      </c>
      <c r="P1073" s="35">
        <f t="shared" si="182"/>
        <v>0</v>
      </c>
      <c r="Q1073" s="58"/>
      <c r="R1073" s="35">
        <f t="shared" si="183"/>
        <v>-27.996176505347194</v>
      </c>
      <c r="S1073" s="66"/>
      <c r="T1073" s="89">
        <f t="shared" si="184"/>
        <v>9.2812426264549552E-2</v>
      </c>
      <c r="U1073" s="90">
        <f t="shared" si="185"/>
        <v>1.3928124262645494</v>
      </c>
    </row>
    <row r="1074" spans="1:21">
      <c r="A1074" s="74">
        <v>37582</v>
      </c>
      <c r="B1074" s="75">
        <v>0</v>
      </c>
      <c r="C1074" s="76">
        <v>2.3392772547382768E-3</v>
      </c>
      <c r="D1074" s="77">
        <f t="shared" si="186"/>
        <v>1.4914126174392823</v>
      </c>
      <c r="E1074" s="35">
        <f t="shared" si="187"/>
        <v>14828.252348785643</v>
      </c>
      <c r="F1074" s="117"/>
      <c r="G1074" s="58"/>
      <c r="H1074" s="77">
        <f t="shared" si="177"/>
        <v>0</v>
      </c>
      <c r="I1074" s="58"/>
      <c r="J1074" s="35">
        <f t="shared" si="178"/>
        <v>0</v>
      </c>
      <c r="K1074" s="58"/>
      <c r="L1074" s="83">
        <f t="shared" si="179"/>
        <v>46.785545094765538</v>
      </c>
      <c r="M1074" s="65"/>
      <c r="N1074" s="35">
        <f t="shared" si="180"/>
        <v>0</v>
      </c>
      <c r="O1074" s="35">
        <f t="shared" si="181"/>
        <v>0</v>
      </c>
      <c r="P1074" s="35">
        <f t="shared" si="182"/>
        <v>0</v>
      </c>
      <c r="Q1074" s="58"/>
      <c r="R1074" s="35">
        <f t="shared" si="183"/>
        <v>-46.785545094765538</v>
      </c>
      <c r="S1074" s="66"/>
      <c r="T1074" s="89">
        <f t="shared" si="184"/>
        <v>9.1412617439282418E-2</v>
      </c>
      <c r="U1074" s="90">
        <f t="shared" si="185"/>
        <v>1.3914126174392822</v>
      </c>
    </row>
    <row r="1075" spans="1:21">
      <c r="A1075" s="74">
        <v>37583</v>
      </c>
      <c r="B1075" s="75">
        <v>0</v>
      </c>
      <c r="C1075" s="76">
        <v>1.8486012951145663E-3</v>
      </c>
      <c r="D1075" s="77">
        <f t="shared" si="186"/>
        <v>1.489073340184544</v>
      </c>
      <c r="E1075" s="35">
        <f t="shared" si="187"/>
        <v>14781.466803690877</v>
      </c>
      <c r="F1075" s="117"/>
      <c r="G1075" s="58"/>
      <c r="H1075" s="77">
        <f t="shared" si="177"/>
        <v>0</v>
      </c>
      <c r="I1075" s="58"/>
      <c r="J1075" s="35">
        <f t="shared" si="178"/>
        <v>0</v>
      </c>
      <c r="K1075" s="58"/>
      <c r="L1075" s="83">
        <f t="shared" si="179"/>
        <v>36.972025902291328</v>
      </c>
      <c r="M1075" s="65"/>
      <c r="N1075" s="35">
        <f t="shared" si="180"/>
        <v>0</v>
      </c>
      <c r="O1075" s="35">
        <f t="shared" si="181"/>
        <v>0</v>
      </c>
      <c r="P1075" s="35">
        <f t="shared" si="182"/>
        <v>0</v>
      </c>
      <c r="Q1075" s="58"/>
      <c r="R1075" s="35">
        <f t="shared" si="183"/>
        <v>-36.972025902291328</v>
      </c>
      <c r="S1075" s="66"/>
      <c r="T1075" s="89">
        <f t="shared" si="184"/>
        <v>8.9073340184544048E-2</v>
      </c>
      <c r="U1075" s="90">
        <f t="shared" si="185"/>
        <v>1.3890733401845439</v>
      </c>
    </row>
    <row r="1076" spans="1:21">
      <c r="A1076" s="74">
        <v>37584</v>
      </c>
      <c r="B1076" s="75">
        <v>0</v>
      </c>
      <c r="C1076" s="76">
        <v>2.5227519981671615E-3</v>
      </c>
      <c r="D1076" s="77">
        <f t="shared" si="186"/>
        <v>1.4872247388894293</v>
      </c>
      <c r="E1076" s="35">
        <f t="shared" si="187"/>
        <v>14744.494777788586</v>
      </c>
      <c r="F1076" s="117"/>
      <c r="G1076" s="58"/>
      <c r="H1076" s="77">
        <f t="shared" si="177"/>
        <v>0</v>
      </c>
      <c r="I1076" s="58"/>
      <c r="J1076" s="35">
        <f t="shared" si="178"/>
        <v>0</v>
      </c>
      <c r="K1076" s="58"/>
      <c r="L1076" s="83">
        <f t="shared" si="179"/>
        <v>50.455039963343232</v>
      </c>
      <c r="M1076" s="65"/>
      <c r="N1076" s="35">
        <f t="shared" si="180"/>
        <v>0</v>
      </c>
      <c r="O1076" s="35">
        <f t="shared" si="181"/>
        <v>0</v>
      </c>
      <c r="P1076" s="35">
        <f t="shared" si="182"/>
        <v>0</v>
      </c>
      <c r="Q1076" s="58"/>
      <c r="R1076" s="35">
        <f t="shared" si="183"/>
        <v>-50.455039963343232</v>
      </c>
      <c r="S1076" s="66"/>
      <c r="T1076" s="89">
        <f t="shared" si="184"/>
        <v>8.7224738889429387E-2</v>
      </c>
      <c r="U1076" s="90">
        <f t="shared" si="185"/>
        <v>1.3872247388894292</v>
      </c>
    </row>
    <row r="1077" spans="1:21">
      <c r="A1077" s="74">
        <v>37585</v>
      </c>
      <c r="B1077" s="75">
        <v>0</v>
      </c>
      <c r="C1077" s="76">
        <v>2.4865512497887405E-3</v>
      </c>
      <c r="D1077" s="77">
        <f t="shared" si="186"/>
        <v>1.4847019868912623</v>
      </c>
      <c r="E1077" s="35">
        <f t="shared" si="187"/>
        <v>14694.039737825244</v>
      </c>
      <c r="F1077" s="117"/>
      <c r="G1077" s="58"/>
      <c r="H1077" s="77">
        <f t="shared" si="177"/>
        <v>0</v>
      </c>
      <c r="I1077" s="58"/>
      <c r="J1077" s="35">
        <f t="shared" si="178"/>
        <v>0</v>
      </c>
      <c r="K1077" s="58"/>
      <c r="L1077" s="83">
        <f t="shared" si="179"/>
        <v>49.73102499577481</v>
      </c>
      <c r="M1077" s="65"/>
      <c r="N1077" s="35">
        <f t="shared" si="180"/>
        <v>0</v>
      </c>
      <c r="O1077" s="35">
        <f t="shared" si="181"/>
        <v>0</v>
      </c>
      <c r="P1077" s="35">
        <f t="shared" si="182"/>
        <v>0</v>
      </c>
      <c r="Q1077" s="58"/>
      <c r="R1077" s="35">
        <f t="shared" si="183"/>
        <v>-49.73102499577481</v>
      </c>
      <c r="S1077" s="66"/>
      <c r="T1077" s="89">
        <f t="shared" si="184"/>
        <v>8.4701986891262404E-2</v>
      </c>
      <c r="U1077" s="90">
        <f t="shared" si="185"/>
        <v>1.3847019868912622</v>
      </c>
    </row>
    <row r="1078" spans="1:21">
      <c r="A1078" s="74">
        <v>37586</v>
      </c>
      <c r="B1078" s="75">
        <v>0</v>
      </c>
      <c r="C1078" s="76">
        <v>2.5285560462918306E-3</v>
      </c>
      <c r="D1078" s="77">
        <f t="shared" si="186"/>
        <v>1.4822154356414734</v>
      </c>
      <c r="E1078" s="35">
        <f t="shared" si="187"/>
        <v>14644.308712829468</v>
      </c>
      <c r="F1078" s="117"/>
      <c r="G1078" s="58"/>
      <c r="H1078" s="77">
        <f t="shared" si="177"/>
        <v>0</v>
      </c>
      <c r="I1078" s="58"/>
      <c r="J1078" s="35">
        <f t="shared" si="178"/>
        <v>0</v>
      </c>
      <c r="K1078" s="58"/>
      <c r="L1078" s="83">
        <f t="shared" si="179"/>
        <v>50.57112092583661</v>
      </c>
      <c r="M1078" s="65"/>
      <c r="N1078" s="35">
        <f t="shared" si="180"/>
        <v>0</v>
      </c>
      <c r="O1078" s="35">
        <f t="shared" si="181"/>
        <v>0</v>
      </c>
      <c r="P1078" s="35">
        <f t="shared" si="182"/>
        <v>0</v>
      </c>
      <c r="Q1078" s="58"/>
      <c r="R1078" s="35">
        <f t="shared" si="183"/>
        <v>-50.57112092583661</v>
      </c>
      <c r="S1078" s="66"/>
      <c r="T1078" s="89">
        <f t="shared" si="184"/>
        <v>8.2215435641473489E-2</v>
      </c>
      <c r="U1078" s="90">
        <f t="shared" si="185"/>
        <v>1.3822154356414733</v>
      </c>
    </row>
    <row r="1079" spans="1:21">
      <c r="A1079" s="74">
        <v>37587</v>
      </c>
      <c r="B1079" s="75">
        <v>0</v>
      </c>
      <c r="C1079" s="76">
        <v>2.6755429826078934E-3</v>
      </c>
      <c r="D1079" s="77">
        <f t="shared" si="186"/>
        <v>1.4796868795951816</v>
      </c>
      <c r="E1079" s="35">
        <f t="shared" si="187"/>
        <v>14593.737591903631</v>
      </c>
      <c r="F1079" s="117"/>
      <c r="G1079" s="58"/>
      <c r="H1079" s="77">
        <f t="shared" si="177"/>
        <v>0</v>
      </c>
      <c r="I1079" s="58"/>
      <c r="J1079" s="35">
        <f t="shared" si="178"/>
        <v>0</v>
      </c>
      <c r="K1079" s="58"/>
      <c r="L1079" s="83">
        <f t="shared" si="179"/>
        <v>53.510859652157869</v>
      </c>
      <c r="M1079" s="65"/>
      <c r="N1079" s="35">
        <f t="shared" si="180"/>
        <v>0</v>
      </c>
      <c r="O1079" s="35">
        <f t="shared" si="181"/>
        <v>0</v>
      </c>
      <c r="P1079" s="35">
        <f t="shared" si="182"/>
        <v>0</v>
      </c>
      <c r="Q1079" s="58"/>
      <c r="R1079" s="35">
        <f t="shared" si="183"/>
        <v>-53.510859652157869</v>
      </c>
      <c r="S1079" s="66"/>
      <c r="T1079" s="89">
        <f t="shared" si="184"/>
        <v>7.9686879595181725E-2</v>
      </c>
      <c r="U1079" s="90">
        <f t="shared" si="185"/>
        <v>1.3796868795951815</v>
      </c>
    </row>
    <row r="1080" spans="1:21">
      <c r="A1080" s="74">
        <v>37588</v>
      </c>
      <c r="B1080" s="75">
        <v>0</v>
      </c>
      <c r="C1080" s="76">
        <v>1.9216023444391921E-3</v>
      </c>
      <c r="D1080" s="77">
        <f t="shared" si="186"/>
        <v>1.4770113366125737</v>
      </c>
      <c r="E1080" s="35">
        <f t="shared" si="187"/>
        <v>14540.226732251473</v>
      </c>
      <c r="F1080" s="117"/>
      <c r="G1080" s="58"/>
      <c r="H1080" s="77">
        <f t="shared" si="177"/>
        <v>0</v>
      </c>
      <c r="I1080" s="58"/>
      <c r="J1080" s="35">
        <f t="shared" si="178"/>
        <v>0</v>
      </c>
      <c r="K1080" s="58"/>
      <c r="L1080" s="83">
        <f t="shared" si="179"/>
        <v>38.432046888783844</v>
      </c>
      <c r="M1080" s="65"/>
      <c r="N1080" s="35">
        <f t="shared" si="180"/>
        <v>0</v>
      </c>
      <c r="O1080" s="35">
        <f t="shared" si="181"/>
        <v>0</v>
      </c>
      <c r="P1080" s="35">
        <f t="shared" si="182"/>
        <v>0</v>
      </c>
      <c r="Q1080" s="58"/>
      <c r="R1080" s="35">
        <f t="shared" si="183"/>
        <v>-38.432046888783844</v>
      </c>
      <c r="S1080" s="66"/>
      <c r="T1080" s="89">
        <f t="shared" si="184"/>
        <v>7.7011336612573755E-2</v>
      </c>
      <c r="U1080" s="90">
        <f t="shared" si="185"/>
        <v>1.3770113366125736</v>
      </c>
    </row>
    <row r="1081" spans="1:21">
      <c r="A1081" s="74">
        <v>37589</v>
      </c>
      <c r="B1081" s="75">
        <v>0</v>
      </c>
      <c r="C1081" s="76">
        <v>1.9443629795128639E-3</v>
      </c>
      <c r="D1081" s="77">
        <f t="shared" si="186"/>
        <v>1.4750897342681344</v>
      </c>
      <c r="E1081" s="35">
        <f t="shared" si="187"/>
        <v>14501.794685362689</v>
      </c>
      <c r="F1081" s="117"/>
      <c r="G1081" s="58"/>
      <c r="H1081" s="77">
        <f t="shared" si="177"/>
        <v>0</v>
      </c>
      <c r="I1081" s="58"/>
      <c r="J1081" s="35">
        <f t="shared" si="178"/>
        <v>0</v>
      </c>
      <c r="K1081" s="58"/>
      <c r="L1081" s="83">
        <f t="shared" si="179"/>
        <v>38.88725959025728</v>
      </c>
      <c r="M1081" s="65"/>
      <c r="N1081" s="35">
        <f t="shared" si="180"/>
        <v>0</v>
      </c>
      <c r="O1081" s="35">
        <f t="shared" si="181"/>
        <v>0</v>
      </c>
      <c r="P1081" s="35">
        <f t="shared" si="182"/>
        <v>0</v>
      </c>
      <c r="Q1081" s="58"/>
      <c r="R1081" s="35">
        <f t="shared" si="183"/>
        <v>-38.88725959025728</v>
      </c>
      <c r="S1081" s="66"/>
      <c r="T1081" s="89">
        <f t="shared" si="184"/>
        <v>7.5089734268134478E-2</v>
      </c>
      <c r="U1081" s="90">
        <f t="shared" si="185"/>
        <v>1.3750897342681343</v>
      </c>
    </row>
    <row r="1082" spans="1:21">
      <c r="A1082" s="74">
        <v>37590</v>
      </c>
      <c r="B1082" s="75">
        <v>0</v>
      </c>
      <c r="C1082" s="76">
        <v>2.6098616362115047E-3</v>
      </c>
      <c r="D1082" s="77">
        <f t="shared" si="186"/>
        <v>1.4731453712886216</v>
      </c>
      <c r="E1082" s="35">
        <f t="shared" si="187"/>
        <v>14462.907425772431</v>
      </c>
      <c r="F1082" s="117"/>
      <c r="G1082" s="58"/>
      <c r="H1082" s="77">
        <f t="shared" si="177"/>
        <v>0</v>
      </c>
      <c r="I1082" s="58"/>
      <c r="J1082" s="35">
        <f t="shared" si="178"/>
        <v>0</v>
      </c>
      <c r="K1082" s="58"/>
      <c r="L1082" s="83">
        <f t="shared" si="179"/>
        <v>52.197232724230091</v>
      </c>
      <c r="M1082" s="65"/>
      <c r="N1082" s="35">
        <f t="shared" si="180"/>
        <v>0</v>
      </c>
      <c r="O1082" s="35">
        <f t="shared" si="181"/>
        <v>0</v>
      </c>
      <c r="P1082" s="35">
        <f t="shared" si="182"/>
        <v>0</v>
      </c>
      <c r="Q1082" s="58"/>
      <c r="R1082" s="35">
        <f t="shared" si="183"/>
        <v>-52.197232724230091</v>
      </c>
      <c r="S1082" s="66"/>
      <c r="T1082" s="89">
        <f t="shared" si="184"/>
        <v>7.3145371288621641E-2</v>
      </c>
      <c r="U1082" s="90">
        <f t="shared" si="185"/>
        <v>1.3731453712886215</v>
      </c>
    </row>
    <row r="1083" spans="1:21">
      <c r="A1083" s="74">
        <v>37591</v>
      </c>
      <c r="B1083" s="75">
        <v>0</v>
      </c>
      <c r="C1083" s="76">
        <v>2.140790700599323E-3</v>
      </c>
      <c r="D1083" s="77">
        <f t="shared" si="186"/>
        <v>1.4705355096524102</v>
      </c>
      <c r="E1083" s="35">
        <f t="shared" si="187"/>
        <v>14410.710193048202</v>
      </c>
      <c r="F1083" s="117"/>
      <c r="G1083" s="58"/>
      <c r="H1083" s="77">
        <f t="shared" si="177"/>
        <v>0</v>
      </c>
      <c r="I1083" s="58"/>
      <c r="J1083" s="35">
        <f t="shared" si="178"/>
        <v>0</v>
      </c>
      <c r="K1083" s="58"/>
      <c r="L1083" s="83">
        <f t="shared" si="179"/>
        <v>42.815814011986461</v>
      </c>
      <c r="M1083" s="65"/>
      <c r="N1083" s="35">
        <f t="shared" si="180"/>
        <v>0</v>
      </c>
      <c r="O1083" s="35">
        <f t="shared" si="181"/>
        <v>0</v>
      </c>
      <c r="P1083" s="35">
        <f t="shared" si="182"/>
        <v>0</v>
      </c>
      <c r="Q1083" s="58"/>
      <c r="R1083" s="35">
        <f t="shared" si="183"/>
        <v>-42.815814011986461</v>
      </c>
      <c r="S1083" s="66"/>
      <c r="T1083" s="89">
        <f t="shared" si="184"/>
        <v>7.0535509652410289E-2</v>
      </c>
      <c r="U1083" s="90">
        <f t="shared" si="185"/>
        <v>1.3705355096524101</v>
      </c>
    </row>
    <row r="1084" spans="1:21">
      <c r="A1084" s="74">
        <v>37592</v>
      </c>
      <c r="B1084" s="75">
        <v>0</v>
      </c>
      <c r="C1084" s="76">
        <v>2.1066150369491825E-3</v>
      </c>
      <c r="D1084" s="77">
        <f t="shared" si="186"/>
        <v>1.468394718951811</v>
      </c>
      <c r="E1084" s="35">
        <f t="shared" si="187"/>
        <v>14367.894379036215</v>
      </c>
      <c r="F1084" s="117"/>
      <c r="G1084" s="58"/>
      <c r="H1084" s="77">
        <f t="shared" si="177"/>
        <v>0</v>
      </c>
      <c r="I1084" s="58"/>
      <c r="J1084" s="35">
        <f t="shared" si="178"/>
        <v>0</v>
      </c>
      <c r="K1084" s="58"/>
      <c r="L1084" s="83">
        <f t="shared" si="179"/>
        <v>42.132300738983652</v>
      </c>
      <c r="M1084" s="65"/>
      <c r="N1084" s="35">
        <f t="shared" si="180"/>
        <v>0</v>
      </c>
      <c r="O1084" s="35">
        <f t="shared" si="181"/>
        <v>0</v>
      </c>
      <c r="P1084" s="35">
        <f t="shared" si="182"/>
        <v>0</v>
      </c>
      <c r="Q1084" s="58"/>
      <c r="R1084" s="35">
        <f t="shared" si="183"/>
        <v>-42.132300738983652</v>
      </c>
      <c r="S1084" s="66"/>
      <c r="T1084" s="89">
        <f t="shared" si="184"/>
        <v>6.839471895181104E-2</v>
      </c>
      <c r="U1084" s="90">
        <f t="shared" si="185"/>
        <v>1.3683947189518109</v>
      </c>
    </row>
    <row r="1085" spans="1:21">
      <c r="A1085" s="74">
        <v>37593</v>
      </c>
      <c r="B1085" s="75">
        <v>0</v>
      </c>
      <c r="C1085" s="76">
        <v>2.1983439571848355E-3</v>
      </c>
      <c r="D1085" s="77">
        <f t="shared" si="186"/>
        <v>1.4662881039148614</v>
      </c>
      <c r="E1085" s="35">
        <f t="shared" si="187"/>
        <v>14325.762078297232</v>
      </c>
      <c r="F1085" s="117"/>
      <c r="G1085" s="58"/>
      <c r="H1085" s="77">
        <f t="shared" si="177"/>
        <v>0</v>
      </c>
      <c r="I1085" s="58"/>
      <c r="J1085" s="35">
        <f t="shared" si="178"/>
        <v>0</v>
      </c>
      <c r="K1085" s="58"/>
      <c r="L1085" s="83">
        <f t="shared" si="179"/>
        <v>43.966879143696708</v>
      </c>
      <c r="M1085" s="65"/>
      <c r="N1085" s="35">
        <f t="shared" si="180"/>
        <v>0</v>
      </c>
      <c r="O1085" s="35">
        <f t="shared" si="181"/>
        <v>0</v>
      </c>
      <c r="P1085" s="35">
        <f t="shared" si="182"/>
        <v>0</v>
      </c>
      <c r="Q1085" s="58"/>
      <c r="R1085" s="35">
        <f t="shared" si="183"/>
        <v>-43.966879143696708</v>
      </c>
      <c r="S1085" s="66"/>
      <c r="T1085" s="89">
        <f t="shared" si="184"/>
        <v>6.6288103914861507E-2</v>
      </c>
      <c r="U1085" s="90">
        <f t="shared" si="185"/>
        <v>1.3662881039148613</v>
      </c>
    </row>
    <row r="1086" spans="1:21">
      <c r="A1086" s="74">
        <v>37594</v>
      </c>
      <c r="B1086" s="75">
        <v>0</v>
      </c>
      <c r="C1086" s="76">
        <v>2.7433393668588658E-3</v>
      </c>
      <c r="D1086" s="77">
        <f t="shared" si="186"/>
        <v>1.4640897599576768</v>
      </c>
      <c r="E1086" s="35">
        <f t="shared" si="187"/>
        <v>14281.795199153536</v>
      </c>
      <c r="F1086" s="117"/>
      <c r="G1086" s="58"/>
      <c r="H1086" s="77">
        <f t="shared" si="177"/>
        <v>0</v>
      </c>
      <c r="I1086" s="58"/>
      <c r="J1086" s="35">
        <f t="shared" si="178"/>
        <v>0</v>
      </c>
      <c r="K1086" s="58"/>
      <c r="L1086" s="83">
        <f t="shared" si="179"/>
        <v>54.866787337177314</v>
      </c>
      <c r="M1086" s="65"/>
      <c r="N1086" s="35">
        <f t="shared" si="180"/>
        <v>0</v>
      </c>
      <c r="O1086" s="35">
        <f t="shared" si="181"/>
        <v>0</v>
      </c>
      <c r="P1086" s="35">
        <f t="shared" si="182"/>
        <v>0</v>
      </c>
      <c r="Q1086" s="58"/>
      <c r="R1086" s="35">
        <f t="shared" si="183"/>
        <v>-54.866787337177314</v>
      </c>
      <c r="S1086" s="66"/>
      <c r="T1086" s="89">
        <f t="shared" si="184"/>
        <v>6.4089759957676851E-2</v>
      </c>
      <c r="U1086" s="90">
        <f t="shared" si="185"/>
        <v>1.3640897599576767</v>
      </c>
    </row>
    <row r="1087" spans="1:21">
      <c r="A1087" s="74">
        <v>37595</v>
      </c>
      <c r="B1087" s="75">
        <v>9.3980000000000001E-3</v>
      </c>
      <c r="C1087" s="76">
        <v>2.0666230371549806E-3</v>
      </c>
      <c r="D1087" s="77">
        <f t="shared" si="186"/>
        <v>1.4613464205908178</v>
      </c>
      <c r="E1087" s="35">
        <f t="shared" si="187"/>
        <v>14226.928411816358</v>
      </c>
      <c r="F1087" s="117"/>
      <c r="G1087" s="58"/>
      <c r="H1087" s="77">
        <f t="shared" si="177"/>
        <v>187.96</v>
      </c>
      <c r="I1087" s="58"/>
      <c r="J1087" s="35">
        <f t="shared" si="178"/>
        <v>338.32799999999997</v>
      </c>
      <c r="K1087" s="58"/>
      <c r="L1087" s="83">
        <f t="shared" si="179"/>
        <v>41.33246074309961</v>
      </c>
      <c r="M1087" s="65"/>
      <c r="N1087" s="35">
        <f t="shared" si="180"/>
        <v>0</v>
      </c>
      <c r="O1087" s="35">
        <f t="shared" si="181"/>
        <v>0</v>
      </c>
      <c r="P1087" s="35">
        <f t="shared" si="182"/>
        <v>0</v>
      </c>
      <c r="Q1087" s="58"/>
      <c r="R1087" s="35">
        <f t="shared" si="183"/>
        <v>484.95553925690041</v>
      </c>
      <c r="S1087" s="66"/>
      <c r="T1087" s="89">
        <f t="shared" si="184"/>
        <v>6.1346420590817852E-2</v>
      </c>
      <c r="U1087" s="90">
        <f t="shared" si="185"/>
        <v>1.3613464205908177</v>
      </c>
    </row>
    <row r="1088" spans="1:21">
      <c r="A1088" s="74">
        <v>37596</v>
      </c>
      <c r="B1088" s="75">
        <v>7.6199999999999992E-3</v>
      </c>
      <c r="C1088" s="76">
        <v>1.1805351249056309E-3</v>
      </c>
      <c r="D1088" s="77">
        <f t="shared" si="186"/>
        <v>1.4855941975536628</v>
      </c>
      <c r="E1088" s="35">
        <f t="shared" si="187"/>
        <v>14711.883951073258</v>
      </c>
      <c r="F1088" s="117"/>
      <c r="G1088" s="58"/>
      <c r="H1088" s="77">
        <f t="shared" si="177"/>
        <v>152.39999999999998</v>
      </c>
      <c r="I1088" s="58"/>
      <c r="J1088" s="35">
        <f t="shared" si="178"/>
        <v>274.31999999999994</v>
      </c>
      <c r="K1088" s="58"/>
      <c r="L1088" s="83">
        <f t="shared" si="179"/>
        <v>23.610702498112619</v>
      </c>
      <c r="M1088" s="65"/>
      <c r="N1088" s="35">
        <f t="shared" si="180"/>
        <v>0</v>
      </c>
      <c r="O1088" s="35">
        <f t="shared" si="181"/>
        <v>0</v>
      </c>
      <c r="P1088" s="35">
        <f t="shared" si="182"/>
        <v>0</v>
      </c>
      <c r="Q1088" s="58"/>
      <c r="R1088" s="35">
        <f t="shared" si="183"/>
        <v>403.10929750188728</v>
      </c>
      <c r="S1088" s="66"/>
      <c r="T1088" s="89">
        <f t="shared" si="184"/>
        <v>8.5594197553662932E-2</v>
      </c>
      <c r="U1088" s="90">
        <f t="shared" si="185"/>
        <v>1.3855941975536628</v>
      </c>
    </row>
    <row r="1089" spans="1:21">
      <c r="A1089" s="74">
        <v>37597</v>
      </c>
      <c r="B1089" s="75">
        <v>2.5399999999999999E-4</v>
      </c>
      <c r="C1089" s="76">
        <v>1.9002395448543502E-3</v>
      </c>
      <c r="D1089" s="77">
        <f t="shared" si="186"/>
        <v>1.5057496624287572</v>
      </c>
      <c r="E1089" s="35">
        <f t="shared" si="187"/>
        <v>15114.993248575145</v>
      </c>
      <c r="F1089" s="117"/>
      <c r="G1089" s="58"/>
      <c r="H1089" s="77">
        <f t="shared" si="177"/>
        <v>5.08</v>
      </c>
      <c r="I1089" s="58"/>
      <c r="J1089" s="35">
        <f t="shared" si="178"/>
        <v>9.1439999999999984</v>
      </c>
      <c r="K1089" s="58"/>
      <c r="L1089" s="83">
        <f t="shared" si="179"/>
        <v>38.004790897087005</v>
      </c>
      <c r="M1089" s="65"/>
      <c r="N1089" s="35">
        <f t="shared" si="180"/>
        <v>66.740085143985439</v>
      </c>
      <c r="O1089" s="35">
        <f t="shared" si="181"/>
        <v>114.9932485751437</v>
      </c>
      <c r="P1089" s="35">
        <f t="shared" si="182"/>
        <v>66.740085143985439</v>
      </c>
      <c r="Q1089" s="58"/>
      <c r="R1089" s="35">
        <f t="shared" si="183"/>
        <v>-90.520876041072455</v>
      </c>
      <c r="S1089" s="66"/>
      <c r="T1089" s="89">
        <f t="shared" si="184"/>
        <v>0.10574966242875727</v>
      </c>
      <c r="U1089" s="90">
        <f t="shared" si="185"/>
        <v>1.4057496624287571</v>
      </c>
    </row>
    <row r="1090" spans="1:21">
      <c r="A1090" s="74">
        <v>37598</v>
      </c>
      <c r="B1090" s="75">
        <v>0</v>
      </c>
      <c r="C1090" s="76">
        <v>2.1397736641415115E-3</v>
      </c>
      <c r="D1090" s="77">
        <f t="shared" si="186"/>
        <v>1.5012236186267036</v>
      </c>
      <c r="E1090" s="35">
        <f t="shared" si="187"/>
        <v>15024.472372534072</v>
      </c>
      <c r="F1090" s="117"/>
      <c r="G1090" s="58"/>
      <c r="H1090" s="77">
        <f t="shared" si="177"/>
        <v>0</v>
      </c>
      <c r="I1090" s="58"/>
      <c r="J1090" s="35">
        <f t="shared" si="178"/>
        <v>0</v>
      </c>
      <c r="K1090" s="58"/>
      <c r="L1090" s="83">
        <f t="shared" si="179"/>
        <v>42.79547328283023</v>
      </c>
      <c r="M1090" s="65"/>
      <c r="N1090" s="35">
        <f t="shared" si="180"/>
        <v>6.5522785906439101</v>
      </c>
      <c r="O1090" s="35">
        <f t="shared" si="181"/>
        <v>24.472372534072306</v>
      </c>
      <c r="P1090" s="35">
        <f t="shared" si="182"/>
        <v>6.5522785906439101</v>
      </c>
      <c r="Q1090" s="58"/>
      <c r="R1090" s="35">
        <f t="shared" si="183"/>
        <v>-49.347751873474138</v>
      </c>
      <c r="S1090" s="66"/>
      <c r="T1090" s="89">
        <f t="shared" si="184"/>
        <v>0.1012236186267037</v>
      </c>
      <c r="U1090" s="90">
        <f t="shared" si="185"/>
        <v>1.4012236186267035</v>
      </c>
    </row>
    <row r="1091" spans="1:21">
      <c r="A1091" s="74">
        <v>37599</v>
      </c>
      <c r="B1091" s="75">
        <v>2.5399999999999999E-2</v>
      </c>
      <c r="C1091" s="76">
        <v>1.0959975991851015E-3</v>
      </c>
      <c r="D1091" s="77">
        <f t="shared" si="186"/>
        <v>1.4987562310330298</v>
      </c>
      <c r="E1091" s="35">
        <f t="shared" si="187"/>
        <v>14975.124620660597</v>
      </c>
      <c r="F1091" s="117"/>
      <c r="G1091" s="58"/>
      <c r="H1091" s="77">
        <f t="shared" si="177"/>
        <v>508</v>
      </c>
      <c r="I1091" s="58"/>
      <c r="J1091" s="35">
        <f t="shared" si="178"/>
        <v>914.4</v>
      </c>
      <c r="K1091" s="58"/>
      <c r="L1091" s="83">
        <f t="shared" si="179"/>
        <v>21.919951983702031</v>
      </c>
      <c r="M1091" s="65"/>
      <c r="N1091" s="35">
        <f t="shared" si="180"/>
        <v>0</v>
      </c>
      <c r="O1091" s="35">
        <f t="shared" si="181"/>
        <v>0</v>
      </c>
      <c r="P1091" s="35">
        <f t="shared" si="182"/>
        <v>0</v>
      </c>
      <c r="Q1091" s="58"/>
      <c r="R1091" s="35">
        <f t="shared" si="183"/>
        <v>1400.480048016298</v>
      </c>
      <c r="S1091" s="66"/>
      <c r="T1091" s="89">
        <f t="shared" si="184"/>
        <v>9.8756231033029884E-2</v>
      </c>
      <c r="U1091" s="90">
        <f t="shared" si="185"/>
        <v>1.3987562310330297</v>
      </c>
    </row>
    <row r="1092" spans="1:21">
      <c r="A1092" s="74">
        <v>37600</v>
      </c>
      <c r="B1092" s="75">
        <v>9.9059999999999999E-3</v>
      </c>
      <c r="C1092" s="76">
        <v>1.0656109945205942E-3</v>
      </c>
      <c r="D1092" s="77">
        <f t="shared" si="186"/>
        <v>1.5687802334338448</v>
      </c>
      <c r="E1092" s="35">
        <f t="shared" si="187"/>
        <v>16375.604668676895</v>
      </c>
      <c r="F1092" s="117"/>
      <c r="G1092" s="58"/>
      <c r="H1092" s="77">
        <f t="shared" si="177"/>
        <v>198.12</v>
      </c>
      <c r="I1092" s="58"/>
      <c r="J1092" s="35">
        <f t="shared" si="178"/>
        <v>356.61599999999993</v>
      </c>
      <c r="K1092" s="58"/>
      <c r="L1092" s="83">
        <f t="shared" si="179"/>
        <v>21.312219890411882</v>
      </c>
      <c r="M1092" s="65"/>
      <c r="N1092" s="35">
        <f t="shared" si="180"/>
        <v>2761.3324940100783</v>
      </c>
      <c r="O1092" s="35">
        <f t="shared" si="181"/>
        <v>1375.6046686768952</v>
      </c>
      <c r="P1092" s="35">
        <f t="shared" si="182"/>
        <v>1375.6046686768952</v>
      </c>
      <c r="Q1092" s="58"/>
      <c r="R1092" s="35">
        <f t="shared" si="183"/>
        <v>-842.18088856730719</v>
      </c>
      <c r="S1092" s="66"/>
      <c r="T1092" s="89">
        <f t="shared" si="184"/>
        <v>0.16878023343384485</v>
      </c>
      <c r="U1092" s="90">
        <f t="shared" si="185"/>
        <v>1.4687802334338447</v>
      </c>
    </row>
    <row r="1093" spans="1:21">
      <c r="A1093" s="74">
        <v>37601</v>
      </c>
      <c r="B1093" s="75">
        <v>0</v>
      </c>
      <c r="C1093" s="76">
        <v>2.0306308840530693E-3</v>
      </c>
      <c r="D1093" s="77">
        <f t="shared" si="186"/>
        <v>1.5266711890054794</v>
      </c>
      <c r="E1093" s="35">
        <f t="shared" si="187"/>
        <v>15533.423780109588</v>
      </c>
      <c r="F1093" s="117"/>
      <c r="G1093" s="58"/>
      <c r="H1093" s="77">
        <f t="shared" si="177"/>
        <v>0</v>
      </c>
      <c r="I1093" s="58"/>
      <c r="J1093" s="35">
        <f t="shared" si="178"/>
        <v>0</v>
      </c>
      <c r="K1093" s="58"/>
      <c r="L1093" s="83">
        <f t="shared" si="179"/>
        <v>40.612617681061387</v>
      </c>
      <c r="M1093" s="65"/>
      <c r="N1093" s="35">
        <f t="shared" si="180"/>
        <v>666.7865038619185</v>
      </c>
      <c r="O1093" s="35">
        <f t="shared" si="181"/>
        <v>533.4237801095876</v>
      </c>
      <c r="P1093" s="35">
        <f t="shared" si="182"/>
        <v>533.4237801095876</v>
      </c>
      <c r="Q1093" s="58"/>
      <c r="R1093" s="35">
        <f t="shared" si="183"/>
        <v>-574.03639779064895</v>
      </c>
      <c r="S1093" s="66"/>
      <c r="T1093" s="89">
        <f t="shared" si="184"/>
        <v>0.12667118900547947</v>
      </c>
      <c r="U1093" s="90">
        <f t="shared" si="185"/>
        <v>1.4266711890054793</v>
      </c>
    </row>
    <row r="1094" spans="1:21">
      <c r="A1094" s="74">
        <v>37602</v>
      </c>
      <c r="B1094" s="75">
        <v>7.1120000000000003E-3</v>
      </c>
      <c r="C1094" s="76">
        <v>1.4133206106453106E-3</v>
      </c>
      <c r="D1094" s="77">
        <f t="shared" si="186"/>
        <v>1.497969369115947</v>
      </c>
      <c r="E1094" s="35">
        <f t="shared" si="187"/>
        <v>14959.387382318939</v>
      </c>
      <c r="F1094" s="117"/>
      <c r="G1094" s="58"/>
      <c r="H1094" s="77">
        <f t="shared" si="177"/>
        <v>142.24</v>
      </c>
      <c r="I1094" s="58"/>
      <c r="J1094" s="35">
        <f t="shared" si="178"/>
        <v>256.03199999999998</v>
      </c>
      <c r="K1094" s="58"/>
      <c r="L1094" s="83">
        <f t="shared" si="179"/>
        <v>28.266412212906211</v>
      </c>
      <c r="M1094" s="65"/>
      <c r="N1094" s="35">
        <f t="shared" si="180"/>
        <v>0</v>
      </c>
      <c r="O1094" s="35">
        <f t="shared" si="181"/>
        <v>0</v>
      </c>
      <c r="P1094" s="35">
        <f t="shared" si="182"/>
        <v>0</v>
      </c>
      <c r="Q1094" s="58"/>
      <c r="R1094" s="35">
        <f t="shared" si="183"/>
        <v>370.00558778709376</v>
      </c>
      <c r="S1094" s="66"/>
      <c r="T1094" s="89">
        <f t="shared" si="184"/>
        <v>9.7969369115947114E-2</v>
      </c>
      <c r="U1094" s="90">
        <f t="shared" si="185"/>
        <v>1.3979693691159469</v>
      </c>
    </row>
    <row r="1095" spans="1:21">
      <c r="A1095" s="74">
        <v>37603</v>
      </c>
      <c r="B1095" s="75">
        <v>1.397E-2</v>
      </c>
      <c r="C1095" s="76">
        <v>1.9292227268505233E-3</v>
      </c>
      <c r="D1095" s="77">
        <f t="shared" si="186"/>
        <v>1.5164696485053017</v>
      </c>
      <c r="E1095" s="35">
        <f t="shared" si="187"/>
        <v>15329.392970106033</v>
      </c>
      <c r="F1095" s="117"/>
      <c r="G1095" s="58"/>
      <c r="H1095" s="77">
        <f t="shared" si="177"/>
        <v>279.39999999999998</v>
      </c>
      <c r="I1095" s="58"/>
      <c r="J1095" s="35">
        <f t="shared" si="178"/>
        <v>502.92</v>
      </c>
      <c r="K1095" s="58"/>
      <c r="L1095" s="83">
        <f t="shared" si="179"/>
        <v>38.584454537010465</v>
      </c>
      <c r="M1095" s="65"/>
      <c r="N1095" s="35">
        <f t="shared" si="180"/>
        <v>323.55620370533404</v>
      </c>
      <c r="O1095" s="35">
        <f t="shared" si="181"/>
        <v>329.39297010603497</v>
      </c>
      <c r="P1095" s="35">
        <f t="shared" si="182"/>
        <v>323.55620370533404</v>
      </c>
      <c r="Q1095" s="58"/>
      <c r="R1095" s="35">
        <f t="shared" si="183"/>
        <v>420.17934175765538</v>
      </c>
      <c r="S1095" s="66"/>
      <c r="T1095" s="89">
        <f t="shared" si="184"/>
        <v>0.11646964850530184</v>
      </c>
      <c r="U1095" s="90">
        <f t="shared" si="185"/>
        <v>1.4164696485053017</v>
      </c>
    </row>
    <row r="1096" spans="1:21">
      <c r="A1096" s="74">
        <v>37604</v>
      </c>
      <c r="B1096" s="75">
        <v>0</v>
      </c>
      <c r="C1096" s="76">
        <v>1.4671746477030716E-3</v>
      </c>
      <c r="D1096" s="77">
        <f t="shared" si="186"/>
        <v>1.5374786155931845</v>
      </c>
      <c r="E1096" s="35">
        <f t="shared" si="187"/>
        <v>15749.572311863689</v>
      </c>
      <c r="F1096" s="117"/>
      <c r="G1096" s="58"/>
      <c r="H1096" s="77">
        <f t="shared" si="177"/>
        <v>0</v>
      </c>
      <c r="I1096" s="58"/>
      <c r="J1096" s="35">
        <f t="shared" si="178"/>
        <v>0</v>
      </c>
      <c r="K1096" s="58"/>
      <c r="L1096" s="83">
        <f t="shared" si="179"/>
        <v>29.343492954061432</v>
      </c>
      <c r="M1096" s="65"/>
      <c r="N1096" s="35">
        <f t="shared" si="180"/>
        <v>1110.7045367189162</v>
      </c>
      <c r="O1096" s="35">
        <f t="shared" si="181"/>
        <v>749.57231186369097</v>
      </c>
      <c r="P1096" s="35">
        <f t="shared" si="182"/>
        <v>749.57231186369097</v>
      </c>
      <c r="Q1096" s="58"/>
      <c r="R1096" s="35">
        <f t="shared" si="183"/>
        <v>-778.91580481775236</v>
      </c>
      <c r="S1096" s="66"/>
      <c r="T1096" s="89">
        <f t="shared" si="184"/>
        <v>0.13747861559318464</v>
      </c>
      <c r="U1096" s="90">
        <f t="shared" si="185"/>
        <v>1.4374786155931845</v>
      </c>
    </row>
    <row r="1097" spans="1:21">
      <c r="A1097" s="74">
        <v>37605</v>
      </c>
      <c r="B1097" s="75">
        <v>0</v>
      </c>
      <c r="C1097" s="76">
        <v>1.3579485015287388E-3</v>
      </c>
      <c r="D1097" s="77">
        <f t="shared" si="186"/>
        <v>1.4985328253522969</v>
      </c>
      <c r="E1097" s="35">
        <f t="shared" si="187"/>
        <v>14970.656507045936</v>
      </c>
      <c r="F1097" s="117"/>
      <c r="G1097" s="58"/>
      <c r="H1097" s="77">
        <f t="shared" si="177"/>
        <v>0</v>
      </c>
      <c r="I1097" s="58"/>
      <c r="J1097" s="35">
        <f t="shared" si="178"/>
        <v>0</v>
      </c>
      <c r="K1097" s="58"/>
      <c r="L1097" s="83">
        <f t="shared" si="179"/>
        <v>27.158970030574775</v>
      </c>
      <c r="M1097" s="65"/>
      <c r="N1097" s="35">
        <f t="shared" si="180"/>
        <v>0</v>
      </c>
      <c r="O1097" s="35">
        <f t="shared" si="181"/>
        <v>0</v>
      </c>
      <c r="P1097" s="35">
        <f t="shared" si="182"/>
        <v>0</v>
      </c>
      <c r="Q1097" s="58"/>
      <c r="R1097" s="35">
        <f t="shared" si="183"/>
        <v>-27.158970030574775</v>
      </c>
      <c r="S1097" s="66"/>
      <c r="T1097" s="89">
        <f t="shared" si="184"/>
        <v>9.8532825352297015E-2</v>
      </c>
      <c r="U1097" s="90">
        <f t="shared" si="185"/>
        <v>1.3985328253522968</v>
      </c>
    </row>
    <row r="1098" spans="1:21">
      <c r="A1098" s="74">
        <v>37606</v>
      </c>
      <c r="B1098" s="75">
        <v>0</v>
      </c>
      <c r="C1098" s="76">
        <v>1.9703977537041035E-3</v>
      </c>
      <c r="D1098" s="77">
        <f t="shared" si="186"/>
        <v>1.4971748768507682</v>
      </c>
      <c r="E1098" s="35">
        <f t="shared" si="187"/>
        <v>14943.497537015362</v>
      </c>
      <c r="F1098" s="117"/>
      <c r="G1098" s="58"/>
      <c r="H1098" s="77">
        <f t="shared" si="177"/>
        <v>0</v>
      </c>
      <c r="I1098" s="58"/>
      <c r="J1098" s="35">
        <f t="shared" si="178"/>
        <v>0</v>
      </c>
      <c r="K1098" s="58"/>
      <c r="L1098" s="83">
        <f t="shared" si="179"/>
        <v>39.407955074082068</v>
      </c>
      <c r="M1098" s="65"/>
      <c r="N1098" s="35">
        <f t="shared" si="180"/>
        <v>0</v>
      </c>
      <c r="O1098" s="35">
        <f t="shared" si="181"/>
        <v>0</v>
      </c>
      <c r="P1098" s="35">
        <f t="shared" si="182"/>
        <v>0</v>
      </c>
      <c r="Q1098" s="58"/>
      <c r="R1098" s="35">
        <f t="shared" si="183"/>
        <v>-39.407955074082068</v>
      </c>
      <c r="S1098" s="66"/>
      <c r="T1098" s="89">
        <f t="shared" si="184"/>
        <v>9.717487685076831E-2</v>
      </c>
      <c r="U1098" s="90">
        <f t="shared" si="185"/>
        <v>1.3971748768507681</v>
      </c>
    </row>
    <row r="1099" spans="1:21">
      <c r="A1099" s="74">
        <v>37607</v>
      </c>
      <c r="B1099" s="75">
        <v>0</v>
      </c>
      <c r="C1099" s="76">
        <v>2.0178651629219877E-3</v>
      </c>
      <c r="D1099" s="77">
        <f t="shared" si="186"/>
        <v>1.495204479097064</v>
      </c>
      <c r="E1099" s="35">
        <f t="shared" si="187"/>
        <v>14904.08958194128</v>
      </c>
      <c r="F1099" s="117"/>
      <c r="G1099" s="58"/>
      <c r="H1099" s="77">
        <f t="shared" si="177"/>
        <v>0</v>
      </c>
      <c r="I1099" s="58"/>
      <c r="J1099" s="35">
        <f t="shared" si="178"/>
        <v>0</v>
      </c>
      <c r="K1099" s="58"/>
      <c r="L1099" s="83">
        <f t="shared" si="179"/>
        <v>40.357303258439757</v>
      </c>
      <c r="M1099" s="65"/>
      <c r="N1099" s="35">
        <f t="shared" si="180"/>
        <v>0</v>
      </c>
      <c r="O1099" s="35">
        <f t="shared" si="181"/>
        <v>0</v>
      </c>
      <c r="P1099" s="35">
        <f t="shared" si="182"/>
        <v>0</v>
      </c>
      <c r="Q1099" s="58"/>
      <c r="R1099" s="35">
        <f t="shared" si="183"/>
        <v>-40.357303258439757</v>
      </c>
      <c r="S1099" s="66"/>
      <c r="T1099" s="89">
        <f t="shared" si="184"/>
        <v>9.5204479097064088E-2</v>
      </c>
      <c r="U1099" s="90">
        <f t="shared" si="185"/>
        <v>1.3952044790970639</v>
      </c>
    </row>
    <row r="1100" spans="1:21">
      <c r="A1100" s="74">
        <v>37608</v>
      </c>
      <c r="B1100" s="75">
        <v>0</v>
      </c>
      <c r="C1100" s="76">
        <v>2.3245022346629813E-3</v>
      </c>
      <c r="D1100" s="77">
        <f t="shared" si="186"/>
        <v>1.4931866139341421</v>
      </c>
      <c r="E1100" s="35">
        <f t="shared" si="187"/>
        <v>14863.732278682841</v>
      </c>
      <c r="F1100" s="117"/>
      <c r="G1100" s="58"/>
      <c r="H1100" s="77">
        <f t="shared" si="177"/>
        <v>0</v>
      </c>
      <c r="I1100" s="58"/>
      <c r="J1100" s="35">
        <f t="shared" si="178"/>
        <v>0</v>
      </c>
      <c r="K1100" s="58"/>
      <c r="L1100" s="83">
        <f t="shared" si="179"/>
        <v>46.490044693259627</v>
      </c>
      <c r="M1100" s="65"/>
      <c r="N1100" s="35">
        <f t="shared" si="180"/>
        <v>0</v>
      </c>
      <c r="O1100" s="35">
        <f t="shared" si="181"/>
        <v>0</v>
      </c>
      <c r="P1100" s="35">
        <f t="shared" si="182"/>
        <v>0</v>
      </c>
      <c r="Q1100" s="58"/>
      <c r="R1100" s="35">
        <f t="shared" si="183"/>
        <v>-46.490044693259627</v>
      </c>
      <c r="S1100" s="66"/>
      <c r="T1100" s="89">
        <f t="shared" si="184"/>
        <v>9.3186613934142182E-2</v>
      </c>
      <c r="U1100" s="90">
        <f t="shared" si="185"/>
        <v>1.393186613934142</v>
      </c>
    </row>
    <row r="1101" spans="1:21">
      <c r="A1101" s="74">
        <v>37609</v>
      </c>
      <c r="B1101" s="75">
        <v>0</v>
      </c>
      <c r="C1101" s="76">
        <v>2.3545993558119586E-3</v>
      </c>
      <c r="D1101" s="77">
        <f t="shared" si="186"/>
        <v>1.4908621116994791</v>
      </c>
      <c r="E1101" s="35">
        <f t="shared" si="187"/>
        <v>14817.242233989582</v>
      </c>
      <c r="F1101" s="117"/>
      <c r="G1101" s="58"/>
      <c r="H1101" s="77">
        <f t="shared" si="177"/>
        <v>0</v>
      </c>
      <c r="I1101" s="58"/>
      <c r="J1101" s="35">
        <f t="shared" si="178"/>
        <v>0</v>
      </c>
      <c r="K1101" s="58"/>
      <c r="L1101" s="83">
        <f t="shared" si="179"/>
        <v>47.091987116239174</v>
      </c>
      <c r="M1101" s="65"/>
      <c r="N1101" s="35">
        <f t="shared" si="180"/>
        <v>0</v>
      </c>
      <c r="O1101" s="35">
        <f t="shared" si="181"/>
        <v>0</v>
      </c>
      <c r="P1101" s="35">
        <f t="shared" si="182"/>
        <v>0</v>
      </c>
      <c r="Q1101" s="58"/>
      <c r="R1101" s="35">
        <f t="shared" si="183"/>
        <v>-47.091987116239174</v>
      </c>
      <c r="S1101" s="66"/>
      <c r="T1101" s="89">
        <f t="shared" si="184"/>
        <v>9.086211169947922E-2</v>
      </c>
      <c r="U1101" s="90">
        <f t="shared" si="185"/>
        <v>1.390862111699479</v>
      </c>
    </row>
    <row r="1102" spans="1:21">
      <c r="A1102" s="74">
        <v>37610</v>
      </c>
      <c r="B1102" s="75">
        <v>4.8259999999999996E-3</v>
      </c>
      <c r="C1102" s="76">
        <v>1.9754380281457795E-3</v>
      </c>
      <c r="D1102" s="77">
        <f t="shared" si="186"/>
        <v>1.4885075123436673</v>
      </c>
      <c r="E1102" s="35">
        <f t="shared" si="187"/>
        <v>14770.150246873343</v>
      </c>
      <c r="F1102" s="117"/>
      <c r="G1102" s="58"/>
      <c r="H1102" s="77">
        <f t="shared" si="177"/>
        <v>96.52</v>
      </c>
      <c r="I1102" s="58"/>
      <c r="J1102" s="35">
        <f t="shared" si="178"/>
        <v>173.73599999999999</v>
      </c>
      <c r="K1102" s="58"/>
      <c r="L1102" s="83">
        <f t="shared" si="179"/>
        <v>39.50876056291559</v>
      </c>
      <c r="M1102" s="65"/>
      <c r="N1102" s="35">
        <f t="shared" si="180"/>
        <v>0</v>
      </c>
      <c r="O1102" s="35">
        <f t="shared" si="181"/>
        <v>0</v>
      </c>
      <c r="P1102" s="35">
        <f t="shared" si="182"/>
        <v>0</v>
      </c>
      <c r="Q1102" s="58"/>
      <c r="R1102" s="35">
        <f t="shared" si="183"/>
        <v>230.74723943708437</v>
      </c>
      <c r="S1102" s="66"/>
      <c r="T1102" s="89">
        <f t="shared" si="184"/>
        <v>8.8507512343667383E-2</v>
      </c>
      <c r="U1102" s="90">
        <f t="shared" si="185"/>
        <v>1.3885075123436672</v>
      </c>
    </row>
    <row r="1103" spans="1:21">
      <c r="A1103" s="74">
        <v>37611</v>
      </c>
      <c r="B1103" s="75">
        <v>0</v>
      </c>
      <c r="C1103" s="76">
        <v>1.93595463085556E-3</v>
      </c>
      <c r="D1103" s="77">
        <f t="shared" si="186"/>
        <v>1.5000448743155215</v>
      </c>
      <c r="E1103" s="35">
        <f t="shared" si="187"/>
        <v>15000.897486310429</v>
      </c>
      <c r="F1103" s="117"/>
      <c r="G1103" s="58"/>
      <c r="H1103" s="77">
        <f t="shared" si="177"/>
        <v>0</v>
      </c>
      <c r="I1103" s="58"/>
      <c r="J1103" s="35">
        <f t="shared" si="178"/>
        <v>0</v>
      </c>
      <c r="K1103" s="58"/>
      <c r="L1103" s="83">
        <f t="shared" si="179"/>
        <v>38.719092617111201</v>
      </c>
      <c r="M1103" s="65"/>
      <c r="N1103" s="35">
        <f t="shared" si="180"/>
        <v>4.6017178966040413E-2</v>
      </c>
      <c r="O1103" s="35">
        <f t="shared" si="181"/>
        <v>0.8974863104294073</v>
      </c>
      <c r="P1103" s="35">
        <f t="shared" si="182"/>
        <v>4.6017178966040413E-2</v>
      </c>
      <c r="Q1103" s="58"/>
      <c r="R1103" s="35">
        <f t="shared" si="183"/>
        <v>-38.76510979607724</v>
      </c>
      <c r="S1103" s="66"/>
      <c r="T1103" s="89">
        <f t="shared" si="184"/>
        <v>0.10004487431552156</v>
      </c>
      <c r="U1103" s="90">
        <f t="shared" si="185"/>
        <v>1.4000448743155214</v>
      </c>
    </row>
    <row r="1104" spans="1:21">
      <c r="A1104" s="74">
        <v>37612</v>
      </c>
      <c r="B1104" s="75">
        <v>0</v>
      </c>
      <c r="C1104" s="76">
        <v>2.3837211646873923E-3</v>
      </c>
      <c r="D1104" s="77">
        <f t="shared" si="186"/>
        <v>1.4981066188257177</v>
      </c>
      <c r="E1104" s="35">
        <f t="shared" si="187"/>
        <v>14962.132376514352</v>
      </c>
      <c r="F1104" s="117"/>
      <c r="G1104" s="58"/>
      <c r="H1104" s="77">
        <f t="shared" si="177"/>
        <v>0</v>
      </c>
      <c r="I1104" s="58"/>
      <c r="J1104" s="35">
        <f t="shared" si="178"/>
        <v>0</v>
      </c>
      <c r="K1104" s="58"/>
      <c r="L1104" s="83">
        <f t="shared" si="179"/>
        <v>47.674423293747843</v>
      </c>
      <c r="M1104" s="65"/>
      <c r="N1104" s="35">
        <f t="shared" si="180"/>
        <v>0</v>
      </c>
      <c r="O1104" s="35">
        <f t="shared" si="181"/>
        <v>0</v>
      </c>
      <c r="P1104" s="35">
        <f t="shared" si="182"/>
        <v>0</v>
      </c>
      <c r="Q1104" s="58"/>
      <c r="R1104" s="35">
        <f t="shared" si="183"/>
        <v>-47.674423293747843</v>
      </c>
      <c r="S1104" s="66"/>
      <c r="T1104" s="89">
        <f t="shared" si="184"/>
        <v>9.8106618825717806E-2</v>
      </c>
      <c r="U1104" s="90">
        <f t="shared" si="185"/>
        <v>1.3981066188257176</v>
      </c>
    </row>
    <row r="1105" spans="1:21">
      <c r="A1105" s="74">
        <v>37613</v>
      </c>
      <c r="B1105" s="75">
        <v>0</v>
      </c>
      <c r="C1105" s="76">
        <v>2.4087315600265237E-3</v>
      </c>
      <c r="D1105" s="77">
        <f t="shared" si="186"/>
        <v>1.4957228976610302</v>
      </c>
      <c r="E1105" s="35">
        <f t="shared" si="187"/>
        <v>14914.457953220604</v>
      </c>
      <c r="F1105" s="117"/>
      <c r="G1105" s="58"/>
      <c r="H1105" s="77">
        <f t="shared" si="177"/>
        <v>0</v>
      </c>
      <c r="I1105" s="58"/>
      <c r="J1105" s="35">
        <f t="shared" si="178"/>
        <v>0</v>
      </c>
      <c r="K1105" s="58"/>
      <c r="L1105" s="83">
        <f t="shared" si="179"/>
        <v>48.174631200530477</v>
      </c>
      <c r="M1105" s="65"/>
      <c r="N1105" s="35">
        <f t="shared" si="180"/>
        <v>0</v>
      </c>
      <c r="O1105" s="35">
        <f t="shared" si="181"/>
        <v>0</v>
      </c>
      <c r="P1105" s="35">
        <f t="shared" si="182"/>
        <v>0</v>
      </c>
      <c r="Q1105" s="58"/>
      <c r="R1105" s="35">
        <f t="shared" si="183"/>
        <v>-48.174631200530477</v>
      </c>
      <c r="S1105" s="66"/>
      <c r="T1105" s="89">
        <f t="shared" si="184"/>
        <v>9.572289766103026E-2</v>
      </c>
      <c r="U1105" s="90">
        <f t="shared" si="185"/>
        <v>1.3957228976610301</v>
      </c>
    </row>
    <row r="1106" spans="1:21">
      <c r="A1106" s="74">
        <v>37614</v>
      </c>
      <c r="B1106" s="75">
        <v>6.0198000000000002E-2</v>
      </c>
      <c r="C1106" s="76">
        <v>1.8627981114262965E-3</v>
      </c>
      <c r="D1106" s="77">
        <f t="shared" si="186"/>
        <v>1.4933141661010036</v>
      </c>
      <c r="E1106" s="35">
        <f t="shared" si="187"/>
        <v>14866.283322020074</v>
      </c>
      <c r="F1106" s="117"/>
      <c r="G1106" s="58"/>
      <c r="H1106" s="77">
        <f t="shared" ref="H1106:H1169" si="188">B1106*($D$12+$D$11)*10000</f>
        <v>1203.96</v>
      </c>
      <c r="I1106" s="58"/>
      <c r="J1106" s="35">
        <f t="shared" ref="J1106:J1169" si="189">B1106*$K$14*$D$10*10000</f>
        <v>2167.1280000000002</v>
      </c>
      <c r="K1106" s="58"/>
      <c r="L1106" s="83">
        <f t="shared" ref="L1106:L1169" si="190">C1106*($D$12+$D$11)*10000</f>
        <v>37.255962228525931</v>
      </c>
      <c r="M1106" s="65"/>
      <c r="N1106" s="35">
        <f t="shared" ref="N1106:N1169" si="191">IF(D1106&lt;$N$10,0,(2/3*$N$12*SQRT(2*$N$13)*$N$11*(D1106-$N$10)^(3/2))*24*60*60)</f>
        <v>0</v>
      </c>
      <c r="O1106" s="35">
        <f t="shared" ref="O1106:O1169" si="192">IF(D1106&lt;$N$10,0,(D1106-$N$10)*10000*($D$12+$D$11))</f>
        <v>0</v>
      </c>
      <c r="P1106" s="35">
        <f t="shared" ref="P1106:P1169" si="193">IF(N1106&gt;O1106,O1106,N1106)</f>
        <v>0</v>
      </c>
      <c r="Q1106" s="58"/>
      <c r="R1106" s="35">
        <f t="shared" ref="R1106:R1169" si="194">H1106+J1106-L1106-P1106</f>
        <v>3333.8320377714745</v>
      </c>
      <c r="S1106" s="66"/>
      <c r="T1106" s="89">
        <f t="shared" ref="T1106:T1169" si="195">D1106-$D$14</f>
        <v>9.3314166101003737E-2</v>
      </c>
      <c r="U1106" s="90">
        <f t="shared" ref="U1106:U1169" si="196">IF(D1106&lt;$D$13,0,D1106-$D$13)</f>
        <v>1.3933141661010036</v>
      </c>
    </row>
    <row r="1107" spans="1:21">
      <c r="A1107" s="74">
        <v>37615</v>
      </c>
      <c r="B1107" s="75">
        <v>0</v>
      </c>
      <c r="C1107" s="76">
        <v>2.1359243758691665E-3</v>
      </c>
      <c r="D1107" s="77">
        <f t="shared" ref="D1107:D1170" si="197">IF(E1107&lt;$D$11*10000*($D$14-$D$13),(E1107+$D$13*$D$11*10000)/($D$11*10000),(E1107+$D$13*$D$11*10000+$D$14*$D$12*10000)/($D$11*10000+$D$12*10000))</f>
        <v>1.6600057679895774</v>
      </c>
      <c r="E1107" s="35">
        <f t="shared" ref="E1107:E1170" si="198">E1106+R1106</f>
        <v>18200.115359791547</v>
      </c>
      <c r="F1107" s="117"/>
      <c r="G1107" s="58"/>
      <c r="H1107" s="77">
        <f t="shared" si="188"/>
        <v>0</v>
      </c>
      <c r="I1107" s="58"/>
      <c r="J1107" s="35">
        <f t="shared" si="189"/>
        <v>0</v>
      </c>
      <c r="K1107" s="58"/>
      <c r="L1107" s="83">
        <f t="shared" si="190"/>
        <v>42.71848751738333</v>
      </c>
      <c r="M1107" s="65"/>
      <c r="N1107" s="35">
        <f t="shared" si="191"/>
        <v>9797.7576601784731</v>
      </c>
      <c r="O1107" s="35">
        <f t="shared" si="192"/>
        <v>3200.1153597915486</v>
      </c>
      <c r="P1107" s="35">
        <f t="shared" si="193"/>
        <v>3200.1153597915486</v>
      </c>
      <c r="Q1107" s="58"/>
      <c r="R1107" s="35">
        <f t="shared" si="194"/>
        <v>-3242.833847308932</v>
      </c>
      <c r="S1107" s="66"/>
      <c r="T1107" s="89">
        <f t="shared" si="195"/>
        <v>0.26000576798957753</v>
      </c>
      <c r="U1107" s="90">
        <f t="shared" si="196"/>
        <v>1.5600057679895774</v>
      </c>
    </row>
    <row r="1108" spans="1:21">
      <c r="A1108" s="74">
        <v>37616</v>
      </c>
      <c r="B1108" s="75">
        <v>0</v>
      </c>
      <c r="C1108" s="76">
        <v>1.2335569120843388E-3</v>
      </c>
      <c r="D1108" s="77">
        <f t="shared" si="197"/>
        <v>1.4978640756241308</v>
      </c>
      <c r="E1108" s="35">
        <f t="shared" si="198"/>
        <v>14957.281512482616</v>
      </c>
      <c r="F1108" s="117"/>
      <c r="G1108" s="58"/>
      <c r="H1108" s="77">
        <f t="shared" si="188"/>
        <v>0</v>
      </c>
      <c r="I1108" s="58"/>
      <c r="J1108" s="35">
        <f t="shared" si="189"/>
        <v>0</v>
      </c>
      <c r="K1108" s="58"/>
      <c r="L1108" s="83">
        <f t="shared" si="190"/>
        <v>24.671138241686776</v>
      </c>
      <c r="M1108" s="65"/>
      <c r="N1108" s="35">
        <f t="shared" si="191"/>
        <v>0</v>
      </c>
      <c r="O1108" s="35">
        <f t="shared" si="192"/>
        <v>0</v>
      </c>
      <c r="P1108" s="35">
        <f t="shared" si="193"/>
        <v>0</v>
      </c>
      <c r="Q1108" s="58"/>
      <c r="R1108" s="35">
        <f t="shared" si="194"/>
        <v>-24.671138241686776</v>
      </c>
      <c r="S1108" s="66"/>
      <c r="T1108" s="89">
        <f t="shared" si="195"/>
        <v>9.7864075624130908E-2</v>
      </c>
      <c r="U1108" s="90">
        <f t="shared" si="196"/>
        <v>1.3978640756241307</v>
      </c>
    </row>
    <row r="1109" spans="1:21">
      <c r="A1109" s="74">
        <v>37617</v>
      </c>
      <c r="B1109" s="75">
        <v>0</v>
      </c>
      <c r="C1109" s="76">
        <v>1.8043361374293534E-3</v>
      </c>
      <c r="D1109" s="77">
        <f t="shared" si="197"/>
        <v>1.4966305187120463</v>
      </c>
      <c r="E1109" s="35">
        <f t="shared" si="198"/>
        <v>14932.610374240929</v>
      </c>
      <c r="F1109" s="117"/>
      <c r="G1109" s="58"/>
      <c r="H1109" s="77">
        <f t="shared" si="188"/>
        <v>0</v>
      </c>
      <c r="I1109" s="58"/>
      <c r="J1109" s="35">
        <f t="shared" si="189"/>
        <v>0</v>
      </c>
      <c r="K1109" s="58"/>
      <c r="L1109" s="83">
        <f t="shared" si="190"/>
        <v>36.086722748587071</v>
      </c>
      <c r="M1109" s="65"/>
      <c r="N1109" s="35">
        <f t="shared" si="191"/>
        <v>0</v>
      </c>
      <c r="O1109" s="35">
        <f t="shared" si="192"/>
        <v>0</v>
      </c>
      <c r="P1109" s="35">
        <f t="shared" si="193"/>
        <v>0</v>
      </c>
      <c r="Q1109" s="58"/>
      <c r="R1109" s="35">
        <f t="shared" si="194"/>
        <v>-36.086722748587071</v>
      </c>
      <c r="S1109" s="66"/>
      <c r="T1109" s="89">
        <f t="shared" si="195"/>
        <v>9.663051871204642E-2</v>
      </c>
      <c r="U1109" s="90">
        <f t="shared" si="196"/>
        <v>1.3966305187120462</v>
      </c>
    </row>
    <row r="1110" spans="1:21">
      <c r="A1110" s="74">
        <v>37618</v>
      </c>
      <c r="B1110" s="75">
        <v>0</v>
      </c>
      <c r="C1110" s="76">
        <v>1.710277715847098E-3</v>
      </c>
      <c r="D1110" s="77">
        <f t="shared" si="197"/>
        <v>1.4948261825746172</v>
      </c>
      <c r="E1110" s="35">
        <f t="shared" si="198"/>
        <v>14896.523651492342</v>
      </c>
      <c r="F1110" s="117"/>
      <c r="G1110" s="58"/>
      <c r="H1110" s="77">
        <f t="shared" si="188"/>
        <v>0</v>
      </c>
      <c r="I1110" s="58"/>
      <c r="J1110" s="35">
        <f t="shared" si="189"/>
        <v>0</v>
      </c>
      <c r="K1110" s="58"/>
      <c r="L1110" s="83">
        <f t="shared" si="190"/>
        <v>34.205554316941964</v>
      </c>
      <c r="M1110" s="65"/>
      <c r="N1110" s="35">
        <f t="shared" si="191"/>
        <v>0</v>
      </c>
      <c r="O1110" s="35">
        <f t="shared" si="192"/>
        <v>0</v>
      </c>
      <c r="P1110" s="35">
        <f t="shared" si="193"/>
        <v>0</v>
      </c>
      <c r="Q1110" s="58"/>
      <c r="R1110" s="35">
        <f t="shared" si="194"/>
        <v>-34.205554316941964</v>
      </c>
      <c r="S1110" s="66"/>
      <c r="T1110" s="89">
        <f t="shared" si="195"/>
        <v>9.4826182574617279E-2</v>
      </c>
      <c r="U1110" s="90">
        <f t="shared" si="196"/>
        <v>1.3948261825746171</v>
      </c>
    </row>
    <row r="1111" spans="1:21">
      <c r="A1111" s="74">
        <v>37619</v>
      </c>
      <c r="B1111" s="75">
        <v>0</v>
      </c>
      <c r="C1111" s="76">
        <v>1.9811109215599238E-3</v>
      </c>
      <c r="D1111" s="77">
        <f t="shared" si="197"/>
        <v>1.4931159048587699</v>
      </c>
      <c r="E1111" s="35">
        <f t="shared" si="198"/>
        <v>14862.318097175399</v>
      </c>
      <c r="F1111" s="117"/>
      <c r="G1111" s="58"/>
      <c r="H1111" s="77">
        <f t="shared" si="188"/>
        <v>0</v>
      </c>
      <c r="I1111" s="58"/>
      <c r="J1111" s="35">
        <f t="shared" si="189"/>
        <v>0</v>
      </c>
      <c r="K1111" s="58"/>
      <c r="L1111" s="83">
        <f t="shared" si="190"/>
        <v>39.622218431198476</v>
      </c>
      <c r="M1111" s="65"/>
      <c r="N1111" s="35">
        <f t="shared" si="191"/>
        <v>0</v>
      </c>
      <c r="O1111" s="35">
        <f t="shared" si="192"/>
        <v>0</v>
      </c>
      <c r="P1111" s="35">
        <f t="shared" si="193"/>
        <v>0</v>
      </c>
      <c r="Q1111" s="58"/>
      <c r="R1111" s="35">
        <f t="shared" si="194"/>
        <v>-39.622218431198476</v>
      </c>
      <c r="S1111" s="66"/>
      <c r="T1111" s="89">
        <f t="shared" si="195"/>
        <v>9.3115904858769971E-2</v>
      </c>
      <c r="U1111" s="90">
        <f t="shared" si="196"/>
        <v>1.3931159048587698</v>
      </c>
    </row>
    <row r="1112" spans="1:21">
      <c r="A1112" s="74">
        <v>37620</v>
      </c>
      <c r="B1112" s="75">
        <v>0</v>
      </c>
      <c r="C1112" s="76">
        <v>2.1709031677103995E-3</v>
      </c>
      <c r="D1112" s="77">
        <f t="shared" si="197"/>
        <v>1.4911347939372099</v>
      </c>
      <c r="E1112" s="35">
        <f t="shared" si="198"/>
        <v>14822.6958787442</v>
      </c>
      <c r="F1112" s="117"/>
      <c r="G1112" s="58"/>
      <c r="H1112" s="77">
        <f t="shared" si="188"/>
        <v>0</v>
      </c>
      <c r="I1112" s="58"/>
      <c r="J1112" s="35">
        <f t="shared" si="189"/>
        <v>0</v>
      </c>
      <c r="K1112" s="58"/>
      <c r="L1112" s="83">
        <f t="shared" si="190"/>
        <v>43.418063354207987</v>
      </c>
      <c r="M1112" s="65"/>
      <c r="N1112" s="35">
        <f t="shared" si="191"/>
        <v>0</v>
      </c>
      <c r="O1112" s="35">
        <f t="shared" si="192"/>
        <v>0</v>
      </c>
      <c r="P1112" s="35">
        <f t="shared" si="193"/>
        <v>0</v>
      </c>
      <c r="Q1112" s="58"/>
      <c r="R1112" s="35">
        <f t="shared" si="194"/>
        <v>-43.418063354207987</v>
      </c>
      <c r="S1112" s="66"/>
      <c r="T1112" s="89">
        <f t="shared" si="195"/>
        <v>9.1134793937210024E-2</v>
      </c>
      <c r="U1112" s="90">
        <f t="shared" si="196"/>
        <v>1.3911347939372098</v>
      </c>
    </row>
    <row r="1113" spans="1:21">
      <c r="A1113" s="74">
        <v>37621</v>
      </c>
      <c r="B1113" s="75">
        <v>4.4195999999999999E-2</v>
      </c>
      <c r="C1113" s="76">
        <v>2.5164470759296807E-3</v>
      </c>
      <c r="D1113" s="77">
        <f t="shared" si="197"/>
        <v>1.4889638907694995</v>
      </c>
      <c r="E1113" s="35">
        <f t="shared" si="198"/>
        <v>14779.277815389993</v>
      </c>
      <c r="F1113" s="117"/>
      <c r="G1113" s="58"/>
      <c r="H1113" s="77">
        <f t="shared" si="188"/>
        <v>883.92</v>
      </c>
      <c r="I1113" s="58"/>
      <c r="J1113" s="35">
        <f t="shared" si="189"/>
        <v>1591.056</v>
      </c>
      <c r="K1113" s="58"/>
      <c r="L1113" s="83">
        <f t="shared" si="190"/>
        <v>50.328941518593616</v>
      </c>
      <c r="M1113" s="65"/>
      <c r="N1113" s="35">
        <f t="shared" si="191"/>
        <v>0</v>
      </c>
      <c r="O1113" s="35">
        <f t="shared" si="192"/>
        <v>0</v>
      </c>
      <c r="P1113" s="35">
        <f t="shared" si="193"/>
        <v>0</v>
      </c>
      <c r="Q1113" s="58"/>
      <c r="R1113" s="35">
        <f t="shared" si="194"/>
        <v>2424.6470584814065</v>
      </c>
      <c r="S1113" s="66"/>
      <c r="T1113" s="89">
        <f t="shared" si="195"/>
        <v>8.8963890769499621E-2</v>
      </c>
      <c r="U1113" s="90">
        <f t="shared" si="196"/>
        <v>1.3889638907694994</v>
      </c>
    </row>
    <row r="1114" spans="1:21">
      <c r="A1114" s="74">
        <v>37622</v>
      </c>
      <c r="B1114" s="75">
        <v>0</v>
      </c>
      <c r="C1114" s="76">
        <v>1.9476038925803601E-3</v>
      </c>
      <c r="D1114" s="77">
        <f t="shared" si="197"/>
        <v>1.61019624369357</v>
      </c>
      <c r="E1114" s="35">
        <f t="shared" si="198"/>
        <v>17203.924873871398</v>
      </c>
      <c r="F1114" s="117"/>
      <c r="G1114" s="58"/>
      <c r="H1114" s="77">
        <f t="shared" si="188"/>
        <v>0</v>
      </c>
      <c r="I1114" s="58"/>
      <c r="J1114" s="35">
        <f t="shared" si="189"/>
        <v>0</v>
      </c>
      <c r="K1114" s="58"/>
      <c r="L1114" s="83">
        <f t="shared" si="190"/>
        <v>38.9520778516072</v>
      </c>
      <c r="M1114" s="65"/>
      <c r="N1114" s="35">
        <f t="shared" si="191"/>
        <v>5599.811672921639</v>
      </c>
      <c r="O1114" s="35">
        <f t="shared" si="192"/>
        <v>2203.9248738713991</v>
      </c>
      <c r="P1114" s="35">
        <f t="shared" si="193"/>
        <v>2203.9248738713991</v>
      </c>
      <c r="Q1114" s="58"/>
      <c r="R1114" s="35">
        <f t="shared" si="194"/>
        <v>-2242.8769517230062</v>
      </c>
      <c r="S1114" s="66"/>
      <c r="T1114" s="89">
        <f t="shared" si="195"/>
        <v>0.21019624369357004</v>
      </c>
      <c r="U1114" s="90">
        <f t="shared" si="196"/>
        <v>1.5101962436935699</v>
      </c>
    </row>
    <row r="1115" spans="1:21">
      <c r="A1115" s="74">
        <v>37623</v>
      </c>
      <c r="B1115" s="75">
        <v>0</v>
      </c>
      <c r="C1115" s="76">
        <v>2.1747330771487087E-3</v>
      </c>
      <c r="D1115" s="77">
        <f t="shared" si="197"/>
        <v>1.4980523961074195</v>
      </c>
      <c r="E1115" s="35">
        <f t="shared" si="198"/>
        <v>14961.047922148391</v>
      </c>
      <c r="F1115" s="117"/>
      <c r="G1115" s="58"/>
      <c r="H1115" s="77">
        <f t="shared" si="188"/>
        <v>0</v>
      </c>
      <c r="I1115" s="58"/>
      <c r="J1115" s="35">
        <f t="shared" si="189"/>
        <v>0</v>
      </c>
      <c r="K1115" s="58"/>
      <c r="L1115" s="83">
        <f t="shared" si="190"/>
        <v>43.494661542974171</v>
      </c>
      <c r="M1115" s="65"/>
      <c r="N1115" s="35">
        <f t="shared" si="191"/>
        <v>0</v>
      </c>
      <c r="O1115" s="35">
        <f t="shared" si="192"/>
        <v>0</v>
      </c>
      <c r="P1115" s="35">
        <f t="shared" si="193"/>
        <v>0</v>
      </c>
      <c r="Q1115" s="58"/>
      <c r="R1115" s="35">
        <f t="shared" si="194"/>
        <v>-43.494661542974171</v>
      </c>
      <c r="S1115" s="66"/>
      <c r="T1115" s="89">
        <f t="shared" si="195"/>
        <v>9.8052396107419559E-2</v>
      </c>
      <c r="U1115" s="90">
        <f t="shared" si="196"/>
        <v>1.3980523961074194</v>
      </c>
    </row>
    <row r="1116" spans="1:21">
      <c r="A1116" s="74">
        <v>37624</v>
      </c>
      <c r="B1116" s="75">
        <v>5.0799999999999999E-4</v>
      </c>
      <c r="C1116" s="76">
        <v>2.1125955716588827E-3</v>
      </c>
      <c r="D1116" s="77">
        <f t="shared" si="197"/>
        <v>1.495877663030271</v>
      </c>
      <c r="E1116" s="35">
        <f t="shared" si="198"/>
        <v>14917.553260605417</v>
      </c>
      <c r="F1116" s="117"/>
      <c r="G1116" s="58"/>
      <c r="H1116" s="77">
        <f t="shared" si="188"/>
        <v>10.16</v>
      </c>
      <c r="I1116" s="58"/>
      <c r="J1116" s="35">
        <f t="shared" si="189"/>
        <v>18.287999999999997</v>
      </c>
      <c r="K1116" s="58"/>
      <c r="L1116" s="83">
        <f t="shared" si="190"/>
        <v>42.251911433177654</v>
      </c>
      <c r="M1116" s="65"/>
      <c r="N1116" s="35">
        <f t="shared" si="191"/>
        <v>0</v>
      </c>
      <c r="O1116" s="35">
        <f t="shared" si="192"/>
        <v>0</v>
      </c>
      <c r="P1116" s="35">
        <f t="shared" si="193"/>
        <v>0</v>
      </c>
      <c r="Q1116" s="58"/>
      <c r="R1116" s="35">
        <f t="shared" si="194"/>
        <v>-13.803911433177657</v>
      </c>
      <c r="S1116" s="66"/>
      <c r="T1116" s="89">
        <f t="shared" si="195"/>
        <v>9.5877663030271121E-2</v>
      </c>
      <c r="U1116" s="90">
        <f t="shared" si="196"/>
        <v>1.3958776630302709</v>
      </c>
    </row>
    <row r="1117" spans="1:21">
      <c r="A1117" s="74">
        <v>37625</v>
      </c>
      <c r="B1117" s="75">
        <v>0</v>
      </c>
      <c r="C1117" s="76">
        <v>1.5175824837376395E-3</v>
      </c>
      <c r="D1117" s="77">
        <f t="shared" si="197"/>
        <v>1.4951874674586121</v>
      </c>
      <c r="E1117" s="35">
        <f t="shared" si="198"/>
        <v>14903.74934917224</v>
      </c>
      <c r="F1117" s="117"/>
      <c r="G1117" s="58"/>
      <c r="H1117" s="77">
        <f t="shared" si="188"/>
        <v>0</v>
      </c>
      <c r="I1117" s="58"/>
      <c r="J1117" s="35">
        <f t="shared" si="189"/>
        <v>0</v>
      </c>
      <c r="K1117" s="58"/>
      <c r="L1117" s="83">
        <f t="shared" si="190"/>
        <v>30.351649674752789</v>
      </c>
      <c r="M1117" s="65"/>
      <c r="N1117" s="35">
        <f t="shared" si="191"/>
        <v>0</v>
      </c>
      <c r="O1117" s="35">
        <f t="shared" si="192"/>
        <v>0</v>
      </c>
      <c r="P1117" s="35">
        <f t="shared" si="193"/>
        <v>0</v>
      </c>
      <c r="Q1117" s="58"/>
      <c r="R1117" s="35">
        <f t="shared" si="194"/>
        <v>-30.351649674752789</v>
      </c>
      <c r="S1117" s="66"/>
      <c r="T1117" s="89">
        <f t="shared" si="195"/>
        <v>9.5187467458612174E-2</v>
      </c>
      <c r="U1117" s="90">
        <f t="shared" si="196"/>
        <v>1.395187467458612</v>
      </c>
    </row>
    <row r="1118" spans="1:21">
      <c r="A1118" s="74">
        <v>37626</v>
      </c>
      <c r="B1118" s="75">
        <v>0</v>
      </c>
      <c r="C1118" s="76">
        <v>2.007310556862965E-3</v>
      </c>
      <c r="D1118" s="77">
        <f t="shared" si="197"/>
        <v>1.4936698849748744</v>
      </c>
      <c r="E1118" s="35">
        <f t="shared" si="198"/>
        <v>14873.397699497487</v>
      </c>
      <c r="F1118" s="117"/>
      <c r="G1118" s="58"/>
      <c r="H1118" s="77">
        <f t="shared" si="188"/>
        <v>0</v>
      </c>
      <c r="I1118" s="58"/>
      <c r="J1118" s="35">
        <f t="shared" si="189"/>
        <v>0</v>
      </c>
      <c r="K1118" s="58"/>
      <c r="L1118" s="83">
        <f t="shared" si="190"/>
        <v>40.1462111372593</v>
      </c>
      <c r="M1118" s="65"/>
      <c r="N1118" s="35">
        <f t="shared" si="191"/>
        <v>0</v>
      </c>
      <c r="O1118" s="35">
        <f t="shared" si="192"/>
        <v>0</v>
      </c>
      <c r="P1118" s="35">
        <f t="shared" si="193"/>
        <v>0</v>
      </c>
      <c r="Q1118" s="58"/>
      <c r="R1118" s="35">
        <f t="shared" si="194"/>
        <v>-40.1462111372593</v>
      </c>
      <c r="S1118" s="66"/>
      <c r="T1118" s="89">
        <f t="shared" si="195"/>
        <v>9.3669884974874495E-2</v>
      </c>
      <c r="U1118" s="90">
        <f t="shared" si="196"/>
        <v>1.3936698849748743</v>
      </c>
    </row>
    <row r="1119" spans="1:21">
      <c r="A1119" s="74">
        <v>37627</v>
      </c>
      <c r="B1119" s="75">
        <v>0</v>
      </c>
      <c r="C1119" s="76">
        <v>2.1819962922023646E-3</v>
      </c>
      <c r="D1119" s="77">
        <f t="shared" si="197"/>
        <v>1.4916625744180114</v>
      </c>
      <c r="E1119" s="35">
        <f t="shared" si="198"/>
        <v>14833.251488360229</v>
      </c>
      <c r="F1119" s="117"/>
      <c r="G1119" s="58"/>
      <c r="H1119" s="77">
        <f t="shared" si="188"/>
        <v>0</v>
      </c>
      <c r="I1119" s="58"/>
      <c r="J1119" s="35">
        <f t="shared" si="189"/>
        <v>0</v>
      </c>
      <c r="K1119" s="58"/>
      <c r="L1119" s="83">
        <f t="shared" si="190"/>
        <v>43.639925844047291</v>
      </c>
      <c r="M1119" s="65"/>
      <c r="N1119" s="35">
        <f t="shared" si="191"/>
        <v>0</v>
      </c>
      <c r="O1119" s="35">
        <f t="shared" si="192"/>
        <v>0</v>
      </c>
      <c r="P1119" s="35">
        <f t="shared" si="193"/>
        <v>0</v>
      </c>
      <c r="Q1119" s="58"/>
      <c r="R1119" s="35">
        <f t="shared" si="194"/>
        <v>-43.639925844047291</v>
      </c>
      <c r="S1119" s="66"/>
      <c r="T1119" s="89">
        <f t="shared" si="195"/>
        <v>9.1662574418011511E-2</v>
      </c>
      <c r="U1119" s="90">
        <f t="shared" si="196"/>
        <v>1.3916625744180113</v>
      </c>
    </row>
    <row r="1120" spans="1:21">
      <c r="A1120" s="74">
        <v>37628</v>
      </c>
      <c r="B1120" s="75">
        <v>0</v>
      </c>
      <c r="C1120" s="76">
        <v>1.549009005769161E-3</v>
      </c>
      <c r="D1120" s="77">
        <f t="shared" si="197"/>
        <v>1.4894805781258091</v>
      </c>
      <c r="E1120" s="35">
        <f t="shared" si="198"/>
        <v>14789.611562516182</v>
      </c>
      <c r="F1120" s="117"/>
      <c r="G1120" s="58"/>
      <c r="H1120" s="77">
        <f t="shared" si="188"/>
        <v>0</v>
      </c>
      <c r="I1120" s="58"/>
      <c r="J1120" s="35">
        <f t="shared" si="189"/>
        <v>0</v>
      </c>
      <c r="K1120" s="58"/>
      <c r="L1120" s="83">
        <f t="shared" si="190"/>
        <v>30.98018011538322</v>
      </c>
      <c r="M1120" s="65"/>
      <c r="N1120" s="35">
        <f t="shared" si="191"/>
        <v>0</v>
      </c>
      <c r="O1120" s="35">
        <f t="shared" si="192"/>
        <v>0</v>
      </c>
      <c r="P1120" s="35">
        <f t="shared" si="193"/>
        <v>0</v>
      </c>
      <c r="Q1120" s="58"/>
      <c r="R1120" s="35">
        <f t="shared" si="194"/>
        <v>-30.98018011538322</v>
      </c>
      <c r="S1120" s="66"/>
      <c r="T1120" s="89">
        <f t="shared" si="195"/>
        <v>8.9480578125809229E-2</v>
      </c>
      <c r="U1120" s="90">
        <f t="shared" si="196"/>
        <v>1.3894805781258091</v>
      </c>
    </row>
    <row r="1121" spans="1:21">
      <c r="A1121" s="74">
        <v>37629</v>
      </c>
      <c r="B1121" s="75">
        <v>0</v>
      </c>
      <c r="C1121" s="76">
        <v>1.9390363974445771E-3</v>
      </c>
      <c r="D1121" s="77">
        <f t="shared" si="197"/>
        <v>1.4879315691200399</v>
      </c>
      <c r="E1121" s="35">
        <f t="shared" si="198"/>
        <v>14758.631382400799</v>
      </c>
      <c r="F1121" s="117"/>
      <c r="G1121" s="58"/>
      <c r="H1121" s="77">
        <f t="shared" si="188"/>
        <v>0</v>
      </c>
      <c r="I1121" s="58"/>
      <c r="J1121" s="35">
        <f t="shared" si="189"/>
        <v>0</v>
      </c>
      <c r="K1121" s="58"/>
      <c r="L1121" s="83">
        <f t="shared" si="190"/>
        <v>38.780727948891546</v>
      </c>
      <c r="M1121" s="65"/>
      <c r="N1121" s="35">
        <f t="shared" si="191"/>
        <v>0</v>
      </c>
      <c r="O1121" s="35">
        <f t="shared" si="192"/>
        <v>0</v>
      </c>
      <c r="P1121" s="35">
        <f t="shared" si="193"/>
        <v>0</v>
      </c>
      <c r="Q1121" s="58"/>
      <c r="R1121" s="35">
        <f t="shared" si="194"/>
        <v>-38.780727948891546</v>
      </c>
      <c r="S1121" s="66"/>
      <c r="T1121" s="89">
        <f t="shared" si="195"/>
        <v>8.7931569120039965E-2</v>
      </c>
      <c r="U1121" s="90">
        <f t="shared" si="196"/>
        <v>1.3879315691200398</v>
      </c>
    </row>
    <row r="1122" spans="1:21">
      <c r="A1122" s="74">
        <v>37630</v>
      </c>
      <c r="B1122" s="75">
        <v>0</v>
      </c>
      <c r="C1122" s="76">
        <v>2.1713762328327739E-3</v>
      </c>
      <c r="D1122" s="77">
        <f t="shared" si="197"/>
        <v>1.4859925327225953</v>
      </c>
      <c r="E1122" s="35">
        <f t="shared" si="198"/>
        <v>14719.850654451908</v>
      </c>
      <c r="F1122" s="117"/>
      <c r="G1122" s="58"/>
      <c r="H1122" s="77">
        <f t="shared" si="188"/>
        <v>0</v>
      </c>
      <c r="I1122" s="58"/>
      <c r="J1122" s="35">
        <f t="shared" si="189"/>
        <v>0</v>
      </c>
      <c r="K1122" s="58"/>
      <c r="L1122" s="83">
        <f t="shared" si="190"/>
        <v>43.427524656655478</v>
      </c>
      <c r="M1122" s="65"/>
      <c r="N1122" s="35">
        <f t="shared" si="191"/>
        <v>0</v>
      </c>
      <c r="O1122" s="35">
        <f t="shared" si="192"/>
        <v>0</v>
      </c>
      <c r="P1122" s="35">
        <f t="shared" si="193"/>
        <v>0</v>
      </c>
      <c r="Q1122" s="58"/>
      <c r="R1122" s="35">
        <f t="shared" si="194"/>
        <v>-43.427524656655478</v>
      </c>
      <c r="S1122" s="66"/>
      <c r="T1122" s="89">
        <f t="shared" si="195"/>
        <v>8.5992532722595438E-2</v>
      </c>
      <c r="U1122" s="90">
        <f t="shared" si="196"/>
        <v>1.3859925327225953</v>
      </c>
    </row>
    <row r="1123" spans="1:21">
      <c r="A1123" s="74">
        <v>37631</v>
      </c>
      <c r="B1123" s="75">
        <v>1.524E-3</v>
      </c>
      <c r="C1123" s="76">
        <v>1.8771843372004176E-3</v>
      </c>
      <c r="D1123" s="77">
        <f t="shared" si="197"/>
        <v>1.4838211564897625</v>
      </c>
      <c r="E1123" s="35">
        <f t="shared" si="198"/>
        <v>14676.423129795252</v>
      </c>
      <c r="F1123" s="117"/>
      <c r="G1123" s="58"/>
      <c r="H1123" s="77">
        <f t="shared" si="188"/>
        <v>30.48</v>
      </c>
      <c r="I1123" s="58"/>
      <c r="J1123" s="35">
        <f t="shared" si="189"/>
        <v>54.863999999999997</v>
      </c>
      <c r="K1123" s="58"/>
      <c r="L1123" s="83">
        <f t="shared" si="190"/>
        <v>37.543686744008355</v>
      </c>
      <c r="M1123" s="65"/>
      <c r="N1123" s="35">
        <f t="shared" si="191"/>
        <v>0</v>
      </c>
      <c r="O1123" s="35">
        <f t="shared" si="192"/>
        <v>0</v>
      </c>
      <c r="P1123" s="35">
        <f t="shared" si="193"/>
        <v>0</v>
      </c>
      <c r="Q1123" s="58"/>
      <c r="R1123" s="35">
        <f t="shared" si="194"/>
        <v>47.800313255991639</v>
      </c>
      <c r="S1123" s="66"/>
      <c r="T1123" s="89">
        <f t="shared" si="195"/>
        <v>8.3821156489762627E-2</v>
      </c>
      <c r="U1123" s="90">
        <f t="shared" si="196"/>
        <v>1.3838211564897624</v>
      </c>
    </row>
    <row r="1124" spans="1:21">
      <c r="A1124" s="74">
        <v>37632</v>
      </c>
      <c r="B1124" s="75">
        <v>0</v>
      </c>
      <c r="C1124" s="76">
        <v>1.8942480983373056E-3</v>
      </c>
      <c r="D1124" s="77">
        <f t="shared" si="197"/>
        <v>1.4862111721525622</v>
      </c>
      <c r="E1124" s="35">
        <f t="shared" si="198"/>
        <v>14724.223443051244</v>
      </c>
      <c r="F1124" s="117"/>
      <c r="G1124" s="58"/>
      <c r="H1124" s="77">
        <f t="shared" si="188"/>
        <v>0</v>
      </c>
      <c r="I1124" s="58"/>
      <c r="J1124" s="35">
        <f t="shared" si="189"/>
        <v>0</v>
      </c>
      <c r="K1124" s="58"/>
      <c r="L1124" s="83">
        <f t="shared" si="190"/>
        <v>37.884961966746111</v>
      </c>
      <c r="M1124" s="65"/>
      <c r="N1124" s="35">
        <f t="shared" si="191"/>
        <v>0</v>
      </c>
      <c r="O1124" s="35">
        <f t="shared" si="192"/>
        <v>0</v>
      </c>
      <c r="P1124" s="35">
        <f t="shared" si="193"/>
        <v>0</v>
      </c>
      <c r="Q1124" s="58"/>
      <c r="R1124" s="35">
        <f t="shared" si="194"/>
        <v>-37.884961966746111</v>
      </c>
      <c r="S1124" s="66"/>
      <c r="T1124" s="89">
        <f t="shared" si="195"/>
        <v>8.6211172152562243E-2</v>
      </c>
      <c r="U1124" s="90">
        <f t="shared" si="196"/>
        <v>1.3862111721525621</v>
      </c>
    </row>
    <row r="1125" spans="1:21">
      <c r="A1125" s="74">
        <v>37633</v>
      </c>
      <c r="B1125" s="75">
        <v>0</v>
      </c>
      <c r="C1125" s="76">
        <v>7.9448499829491497E-4</v>
      </c>
      <c r="D1125" s="77">
        <f t="shared" si="197"/>
        <v>1.4843169240542249</v>
      </c>
      <c r="E1125" s="35">
        <f t="shared" si="198"/>
        <v>14686.338481084498</v>
      </c>
      <c r="F1125" s="117"/>
      <c r="G1125" s="58"/>
      <c r="H1125" s="77">
        <f t="shared" si="188"/>
        <v>0</v>
      </c>
      <c r="I1125" s="58"/>
      <c r="J1125" s="35">
        <f t="shared" si="189"/>
        <v>0</v>
      </c>
      <c r="K1125" s="58"/>
      <c r="L1125" s="83">
        <f t="shared" si="190"/>
        <v>15.8896999658983</v>
      </c>
      <c r="M1125" s="65"/>
      <c r="N1125" s="35">
        <f t="shared" si="191"/>
        <v>0</v>
      </c>
      <c r="O1125" s="35">
        <f t="shared" si="192"/>
        <v>0</v>
      </c>
      <c r="P1125" s="35">
        <f t="shared" si="193"/>
        <v>0</v>
      </c>
      <c r="Q1125" s="58"/>
      <c r="R1125" s="35">
        <f t="shared" si="194"/>
        <v>-15.8896999658983</v>
      </c>
      <c r="S1125" s="66"/>
      <c r="T1125" s="89">
        <f t="shared" si="195"/>
        <v>8.4316924054224973E-2</v>
      </c>
      <c r="U1125" s="90">
        <f t="shared" si="196"/>
        <v>1.3843169240542248</v>
      </c>
    </row>
    <row r="1126" spans="1:21">
      <c r="A1126" s="74">
        <v>37634</v>
      </c>
      <c r="B1126" s="75">
        <v>1.7780000000000001E-3</v>
      </c>
      <c r="C1126" s="76">
        <v>1.1103117637263932E-3</v>
      </c>
      <c r="D1126" s="77">
        <f t="shared" si="197"/>
        <v>1.4835224390559298</v>
      </c>
      <c r="E1126" s="35">
        <f t="shared" si="198"/>
        <v>14670.448781118599</v>
      </c>
      <c r="F1126" s="117"/>
      <c r="G1126" s="58"/>
      <c r="H1126" s="77">
        <f t="shared" si="188"/>
        <v>35.56</v>
      </c>
      <c r="I1126" s="58"/>
      <c r="J1126" s="35">
        <f t="shared" si="189"/>
        <v>64.007999999999996</v>
      </c>
      <c r="K1126" s="58"/>
      <c r="L1126" s="83">
        <f t="shared" si="190"/>
        <v>22.206235274527863</v>
      </c>
      <c r="M1126" s="65"/>
      <c r="N1126" s="35">
        <f t="shared" si="191"/>
        <v>0</v>
      </c>
      <c r="O1126" s="35">
        <f t="shared" si="192"/>
        <v>0</v>
      </c>
      <c r="P1126" s="35">
        <f t="shared" si="193"/>
        <v>0</v>
      </c>
      <c r="Q1126" s="58"/>
      <c r="R1126" s="35">
        <f t="shared" si="194"/>
        <v>77.361764725472142</v>
      </c>
      <c r="S1126" s="66"/>
      <c r="T1126" s="89">
        <f t="shared" si="195"/>
        <v>8.3522439055929931E-2</v>
      </c>
      <c r="U1126" s="90">
        <f t="shared" si="196"/>
        <v>1.3835224390559298</v>
      </c>
    </row>
    <row r="1127" spans="1:21">
      <c r="A1127" s="74">
        <v>37635</v>
      </c>
      <c r="B1127" s="75">
        <v>0</v>
      </c>
      <c r="C1127" s="76">
        <v>1.8422143511302161E-3</v>
      </c>
      <c r="D1127" s="77">
        <f t="shared" si="197"/>
        <v>1.4873905272922034</v>
      </c>
      <c r="E1127" s="35">
        <f t="shared" si="198"/>
        <v>14747.810545844071</v>
      </c>
      <c r="F1127" s="117"/>
      <c r="G1127" s="58"/>
      <c r="H1127" s="77">
        <f t="shared" si="188"/>
        <v>0</v>
      </c>
      <c r="I1127" s="58"/>
      <c r="J1127" s="35">
        <f t="shared" si="189"/>
        <v>0</v>
      </c>
      <c r="K1127" s="58"/>
      <c r="L1127" s="83">
        <f t="shared" si="190"/>
        <v>36.84428702260432</v>
      </c>
      <c r="M1127" s="65"/>
      <c r="N1127" s="35">
        <f t="shared" si="191"/>
        <v>0</v>
      </c>
      <c r="O1127" s="35">
        <f t="shared" si="192"/>
        <v>0</v>
      </c>
      <c r="P1127" s="35">
        <f t="shared" si="193"/>
        <v>0</v>
      </c>
      <c r="Q1127" s="58"/>
      <c r="R1127" s="35">
        <f t="shared" si="194"/>
        <v>-36.84428702260432</v>
      </c>
      <c r="S1127" s="66"/>
      <c r="T1127" s="89">
        <f t="shared" si="195"/>
        <v>8.7390527292203535E-2</v>
      </c>
      <c r="U1127" s="90">
        <f t="shared" si="196"/>
        <v>1.3873905272922034</v>
      </c>
    </row>
    <row r="1128" spans="1:21">
      <c r="A1128" s="74">
        <v>37636</v>
      </c>
      <c r="B1128" s="75">
        <v>0</v>
      </c>
      <c r="C1128" s="76">
        <v>1.832101411275742E-3</v>
      </c>
      <c r="D1128" s="77">
        <f t="shared" si="197"/>
        <v>1.4855483129410734</v>
      </c>
      <c r="E1128" s="35">
        <f t="shared" si="198"/>
        <v>14710.966258821467</v>
      </c>
      <c r="F1128" s="117"/>
      <c r="G1128" s="58"/>
      <c r="H1128" s="77">
        <f t="shared" si="188"/>
        <v>0</v>
      </c>
      <c r="I1128" s="58"/>
      <c r="J1128" s="35">
        <f t="shared" si="189"/>
        <v>0</v>
      </c>
      <c r="K1128" s="58"/>
      <c r="L1128" s="83">
        <f t="shared" si="190"/>
        <v>36.642028225514842</v>
      </c>
      <c r="M1128" s="65"/>
      <c r="N1128" s="35">
        <f t="shared" si="191"/>
        <v>0</v>
      </c>
      <c r="O1128" s="35">
        <f t="shared" si="192"/>
        <v>0</v>
      </c>
      <c r="P1128" s="35">
        <f t="shared" si="193"/>
        <v>0</v>
      </c>
      <c r="Q1128" s="58"/>
      <c r="R1128" s="35">
        <f t="shared" si="194"/>
        <v>-36.642028225514842</v>
      </c>
      <c r="S1128" s="66"/>
      <c r="T1128" s="89">
        <f t="shared" si="195"/>
        <v>8.5548312941073457E-2</v>
      </c>
      <c r="U1128" s="90">
        <f t="shared" si="196"/>
        <v>1.3855483129410733</v>
      </c>
    </row>
    <row r="1129" spans="1:21">
      <c r="A1129" s="74">
        <v>37637</v>
      </c>
      <c r="B1129" s="75">
        <v>0</v>
      </c>
      <c r="C1129" s="76">
        <v>2.4577377803528394E-3</v>
      </c>
      <c r="D1129" s="77">
        <f t="shared" si="197"/>
        <v>1.4837162115297975</v>
      </c>
      <c r="E1129" s="35">
        <f t="shared" si="198"/>
        <v>14674.324230595952</v>
      </c>
      <c r="F1129" s="117"/>
      <c r="G1129" s="58"/>
      <c r="H1129" s="77">
        <f t="shared" si="188"/>
        <v>0</v>
      </c>
      <c r="I1129" s="58"/>
      <c r="J1129" s="35">
        <f t="shared" si="189"/>
        <v>0</v>
      </c>
      <c r="K1129" s="58"/>
      <c r="L1129" s="83">
        <f t="shared" si="190"/>
        <v>49.154755607056785</v>
      </c>
      <c r="M1129" s="65"/>
      <c r="N1129" s="35">
        <f t="shared" si="191"/>
        <v>0</v>
      </c>
      <c r="O1129" s="35">
        <f t="shared" si="192"/>
        <v>0</v>
      </c>
      <c r="P1129" s="35">
        <f t="shared" si="193"/>
        <v>0</v>
      </c>
      <c r="Q1129" s="58"/>
      <c r="R1129" s="35">
        <f t="shared" si="194"/>
        <v>-49.154755607056785</v>
      </c>
      <c r="S1129" s="66"/>
      <c r="T1129" s="89">
        <f t="shared" si="195"/>
        <v>8.371621152979758E-2</v>
      </c>
      <c r="U1129" s="90">
        <f t="shared" si="196"/>
        <v>1.3837162115297974</v>
      </c>
    </row>
    <row r="1130" spans="1:21">
      <c r="A1130" s="74">
        <v>37638</v>
      </c>
      <c r="B1130" s="75">
        <v>0</v>
      </c>
      <c r="C1130" s="76">
        <v>1.8703616597529921E-3</v>
      </c>
      <c r="D1130" s="77">
        <f t="shared" si="197"/>
        <v>1.4812584737494447</v>
      </c>
      <c r="E1130" s="35">
        <f t="shared" si="198"/>
        <v>14625.169474988896</v>
      </c>
      <c r="F1130" s="117"/>
      <c r="G1130" s="58"/>
      <c r="H1130" s="77">
        <f t="shared" si="188"/>
        <v>0</v>
      </c>
      <c r="I1130" s="58"/>
      <c r="J1130" s="35">
        <f t="shared" si="189"/>
        <v>0</v>
      </c>
      <c r="K1130" s="58"/>
      <c r="L1130" s="83">
        <f t="shared" si="190"/>
        <v>37.407233195059845</v>
      </c>
      <c r="M1130" s="65"/>
      <c r="N1130" s="35">
        <f t="shared" si="191"/>
        <v>0</v>
      </c>
      <c r="O1130" s="35">
        <f t="shared" si="192"/>
        <v>0</v>
      </c>
      <c r="P1130" s="35">
        <f t="shared" si="193"/>
        <v>0</v>
      </c>
      <c r="Q1130" s="58"/>
      <c r="R1130" s="35">
        <f t="shared" si="194"/>
        <v>-37.407233195059845</v>
      </c>
      <c r="S1130" s="66"/>
      <c r="T1130" s="89">
        <f t="shared" si="195"/>
        <v>8.1258473749444837E-2</v>
      </c>
      <c r="U1130" s="90">
        <f t="shared" si="196"/>
        <v>1.3812584737494447</v>
      </c>
    </row>
    <row r="1131" spans="1:21">
      <c r="A1131" s="74">
        <v>37639</v>
      </c>
      <c r="B1131" s="75">
        <v>0</v>
      </c>
      <c r="C1131" s="76">
        <v>1.1211981149855661E-3</v>
      </c>
      <c r="D1131" s="77">
        <f t="shared" si="197"/>
        <v>1.4793881120896919</v>
      </c>
      <c r="E1131" s="35">
        <f t="shared" si="198"/>
        <v>14587.762241793836</v>
      </c>
      <c r="F1131" s="117"/>
      <c r="G1131" s="58"/>
      <c r="H1131" s="77">
        <f t="shared" si="188"/>
        <v>0</v>
      </c>
      <c r="I1131" s="58"/>
      <c r="J1131" s="35">
        <f t="shared" si="189"/>
        <v>0</v>
      </c>
      <c r="K1131" s="58"/>
      <c r="L1131" s="83">
        <f t="shared" si="190"/>
        <v>22.423962299711324</v>
      </c>
      <c r="M1131" s="65"/>
      <c r="N1131" s="35">
        <f t="shared" si="191"/>
        <v>0</v>
      </c>
      <c r="O1131" s="35">
        <f t="shared" si="192"/>
        <v>0</v>
      </c>
      <c r="P1131" s="35">
        <f t="shared" si="193"/>
        <v>0</v>
      </c>
      <c r="Q1131" s="58"/>
      <c r="R1131" s="35">
        <f t="shared" si="194"/>
        <v>-22.423962299711324</v>
      </c>
      <c r="S1131" s="66"/>
      <c r="T1131" s="89">
        <f t="shared" si="195"/>
        <v>7.9388112089691987E-2</v>
      </c>
      <c r="U1131" s="90">
        <f t="shared" si="196"/>
        <v>1.3793881120896918</v>
      </c>
    </row>
    <row r="1132" spans="1:21">
      <c r="A1132" s="74">
        <v>37640</v>
      </c>
      <c r="B1132" s="75">
        <v>0</v>
      </c>
      <c r="C1132" s="76">
        <v>1.7006728445594845E-3</v>
      </c>
      <c r="D1132" s="77">
        <f t="shared" si="197"/>
        <v>1.4782669139747062</v>
      </c>
      <c r="E1132" s="35">
        <f t="shared" si="198"/>
        <v>14565.338279494124</v>
      </c>
      <c r="F1132" s="117"/>
      <c r="G1132" s="58"/>
      <c r="H1132" s="77">
        <f t="shared" si="188"/>
        <v>0</v>
      </c>
      <c r="I1132" s="58"/>
      <c r="J1132" s="35">
        <f t="shared" si="189"/>
        <v>0</v>
      </c>
      <c r="K1132" s="58"/>
      <c r="L1132" s="83">
        <f t="shared" si="190"/>
        <v>34.013456891189691</v>
      </c>
      <c r="M1132" s="65"/>
      <c r="N1132" s="35">
        <f t="shared" si="191"/>
        <v>0</v>
      </c>
      <c r="O1132" s="35">
        <f t="shared" si="192"/>
        <v>0</v>
      </c>
      <c r="P1132" s="35">
        <f t="shared" si="193"/>
        <v>0</v>
      </c>
      <c r="Q1132" s="58"/>
      <c r="R1132" s="35">
        <f t="shared" si="194"/>
        <v>-34.013456891189691</v>
      </c>
      <c r="S1132" s="66"/>
      <c r="T1132" s="89">
        <f t="shared" si="195"/>
        <v>7.8266913974706309E-2</v>
      </c>
      <c r="U1132" s="90">
        <f t="shared" si="196"/>
        <v>1.3782669139747061</v>
      </c>
    </row>
    <row r="1133" spans="1:21">
      <c r="A1133" s="74">
        <v>37641</v>
      </c>
      <c r="B1133" s="75">
        <v>0</v>
      </c>
      <c r="C1133" s="76">
        <v>2.3515633178134293E-3</v>
      </c>
      <c r="D1133" s="77">
        <f t="shared" si="197"/>
        <v>1.4765662411301468</v>
      </c>
      <c r="E1133" s="35">
        <f t="shared" si="198"/>
        <v>14531.324822602935</v>
      </c>
      <c r="F1133" s="117"/>
      <c r="G1133" s="58"/>
      <c r="H1133" s="77">
        <f t="shared" si="188"/>
        <v>0</v>
      </c>
      <c r="I1133" s="58"/>
      <c r="J1133" s="35">
        <f t="shared" si="189"/>
        <v>0</v>
      </c>
      <c r="K1133" s="58"/>
      <c r="L1133" s="83">
        <f t="shared" si="190"/>
        <v>47.031266356268588</v>
      </c>
      <c r="M1133" s="65"/>
      <c r="N1133" s="35">
        <f t="shared" si="191"/>
        <v>0</v>
      </c>
      <c r="O1133" s="35">
        <f t="shared" si="192"/>
        <v>0</v>
      </c>
      <c r="P1133" s="35">
        <f t="shared" si="193"/>
        <v>0</v>
      </c>
      <c r="Q1133" s="58"/>
      <c r="R1133" s="35">
        <f t="shared" si="194"/>
        <v>-47.031266356268588</v>
      </c>
      <c r="S1133" s="66"/>
      <c r="T1133" s="89">
        <f t="shared" si="195"/>
        <v>7.6566241130146873E-2</v>
      </c>
      <c r="U1133" s="90">
        <f t="shared" si="196"/>
        <v>1.3765662411301467</v>
      </c>
    </row>
    <row r="1134" spans="1:21">
      <c r="A1134" s="74">
        <v>37642</v>
      </c>
      <c r="B1134" s="75">
        <v>0</v>
      </c>
      <c r="C1134" s="76">
        <v>2.2112965094630479E-3</v>
      </c>
      <c r="D1134" s="77">
        <f t="shared" si="197"/>
        <v>1.4742146778123333</v>
      </c>
      <c r="E1134" s="35">
        <f t="shared" si="198"/>
        <v>14484.293556246666</v>
      </c>
      <c r="F1134" s="117"/>
      <c r="G1134" s="58"/>
      <c r="H1134" s="77">
        <f t="shared" si="188"/>
        <v>0</v>
      </c>
      <c r="I1134" s="58"/>
      <c r="J1134" s="35">
        <f t="shared" si="189"/>
        <v>0</v>
      </c>
      <c r="K1134" s="58"/>
      <c r="L1134" s="83">
        <f t="shared" si="190"/>
        <v>44.225930189260957</v>
      </c>
      <c r="M1134" s="65"/>
      <c r="N1134" s="35">
        <f t="shared" si="191"/>
        <v>0</v>
      </c>
      <c r="O1134" s="35">
        <f t="shared" si="192"/>
        <v>0</v>
      </c>
      <c r="P1134" s="35">
        <f t="shared" si="193"/>
        <v>0</v>
      </c>
      <c r="Q1134" s="58"/>
      <c r="R1134" s="35">
        <f t="shared" si="194"/>
        <v>-44.225930189260957</v>
      </c>
      <c r="S1134" s="66"/>
      <c r="T1134" s="89">
        <f t="shared" si="195"/>
        <v>7.4214677812333374E-2</v>
      </c>
      <c r="U1134" s="90">
        <f t="shared" si="196"/>
        <v>1.3742146778123332</v>
      </c>
    </row>
    <row r="1135" spans="1:21">
      <c r="A1135" s="74">
        <v>37643</v>
      </c>
      <c r="B1135" s="75">
        <v>7.6199999999999998E-4</v>
      </c>
      <c r="C1135" s="76">
        <v>1.8840784690015283E-3</v>
      </c>
      <c r="D1135" s="77">
        <f t="shared" si="197"/>
        <v>1.4720033813028701</v>
      </c>
      <c r="E1135" s="35">
        <f t="shared" si="198"/>
        <v>14440.067626057406</v>
      </c>
      <c r="F1135" s="117"/>
      <c r="G1135" s="58"/>
      <c r="H1135" s="77">
        <f t="shared" si="188"/>
        <v>15.24</v>
      </c>
      <c r="I1135" s="58"/>
      <c r="J1135" s="35">
        <f t="shared" si="189"/>
        <v>27.431999999999999</v>
      </c>
      <c r="K1135" s="58"/>
      <c r="L1135" s="83">
        <f t="shared" si="190"/>
        <v>37.681569380030567</v>
      </c>
      <c r="M1135" s="65"/>
      <c r="N1135" s="35">
        <f t="shared" si="191"/>
        <v>0</v>
      </c>
      <c r="O1135" s="35">
        <f t="shared" si="192"/>
        <v>0</v>
      </c>
      <c r="P1135" s="35">
        <f t="shared" si="193"/>
        <v>0</v>
      </c>
      <c r="Q1135" s="58"/>
      <c r="R1135" s="35">
        <f t="shared" si="194"/>
        <v>4.9904306199694304</v>
      </c>
      <c r="S1135" s="66"/>
      <c r="T1135" s="89">
        <f t="shared" si="195"/>
        <v>7.2003381302870206E-2</v>
      </c>
      <c r="U1135" s="90">
        <f t="shared" si="196"/>
        <v>1.37200338130287</v>
      </c>
    </row>
    <row r="1136" spans="1:21">
      <c r="A1136" s="74">
        <v>37644</v>
      </c>
      <c r="B1136" s="75">
        <v>0</v>
      </c>
      <c r="C1136" s="76">
        <v>1.691974115160247E-3</v>
      </c>
      <c r="D1136" s="77">
        <f t="shared" si="197"/>
        <v>1.4722529028338687</v>
      </c>
      <c r="E1136" s="35">
        <f t="shared" si="198"/>
        <v>14445.058056677375</v>
      </c>
      <c r="F1136" s="117"/>
      <c r="G1136" s="58"/>
      <c r="H1136" s="77">
        <f t="shared" si="188"/>
        <v>0</v>
      </c>
      <c r="I1136" s="58"/>
      <c r="J1136" s="35">
        <f t="shared" si="189"/>
        <v>0</v>
      </c>
      <c r="K1136" s="58"/>
      <c r="L1136" s="83">
        <f t="shared" si="190"/>
        <v>33.839482303204939</v>
      </c>
      <c r="M1136" s="65"/>
      <c r="N1136" s="35">
        <f t="shared" si="191"/>
        <v>0</v>
      </c>
      <c r="O1136" s="35">
        <f t="shared" si="192"/>
        <v>0</v>
      </c>
      <c r="P1136" s="35">
        <f t="shared" si="193"/>
        <v>0</v>
      </c>
      <c r="Q1136" s="58"/>
      <c r="R1136" s="35">
        <f t="shared" si="194"/>
        <v>-33.839482303204939</v>
      </c>
      <c r="S1136" s="66"/>
      <c r="T1136" s="89">
        <f t="shared" si="195"/>
        <v>7.225290283386876E-2</v>
      </c>
      <c r="U1136" s="90">
        <f t="shared" si="196"/>
        <v>1.3722529028338686</v>
      </c>
    </row>
    <row r="1137" spans="1:21">
      <c r="A1137" s="74">
        <v>37645</v>
      </c>
      <c r="B1137" s="75">
        <v>0</v>
      </c>
      <c r="C1137" s="76">
        <v>1.034656804389158E-3</v>
      </c>
      <c r="D1137" s="77">
        <f t="shared" si="197"/>
        <v>1.4705609287187087</v>
      </c>
      <c r="E1137" s="35">
        <f t="shared" si="198"/>
        <v>14411.21857437417</v>
      </c>
      <c r="F1137" s="117"/>
      <c r="G1137" s="58"/>
      <c r="H1137" s="77">
        <f t="shared" si="188"/>
        <v>0</v>
      </c>
      <c r="I1137" s="58"/>
      <c r="J1137" s="35">
        <f t="shared" si="189"/>
        <v>0</v>
      </c>
      <c r="K1137" s="58"/>
      <c r="L1137" s="83">
        <f t="shared" si="190"/>
        <v>20.693136087783159</v>
      </c>
      <c r="M1137" s="65"/>
      <c r="N1137" s="35">
        <f t="shared" si="191"/>
        <v>0</v>
      </c>
      <c r="O1137" s="35">
        <f t="shared" si="192"/>
        <v>0</v>
      </c>
      <c r="P1137" s="35">
        <f t="shared" si="193"/>
        <v>0</v>
      </c>
      <c r="Q1137" s="58"/>
      <c r="R1137" s="35">
        <f t="shared" si="194"/>
        <v>-20.693136087783159</v>
      </c>
      <c r="S1137" s="66"/>
      <c r="T1137" s="89">
        <f t="shared" si="195"/>
        <v>7.0560928718708782E-2</v>
      </c>
      <c r="U1137" s="90">
        <f t="shared" si="196"/>
        <v>1.3705609287187086</v>
      </c>
    </row>
    <row r="1138" spans="1:21">
      <c r="A1138" s="74">
        <v>37646</v>
      </c>
      <c r="B1138" s="75">
        <v>0</v>
      </c>
      <c r="C1138" s="76">
        <v>1.674332596891439E-3</v>
      </c>
      <c r="D1138" s="77">
        <f t="shared" si="197"/>
        <v>1.4695262719143194</v>
      </c>
      <c r="E1138" s="35">
        <f t="shared" si="198"/>
        <v>14390.525438286388</v>
      </c>
      <c r="F1138" s="117"/>
      <c r="G1138" s="58"/>
      <c r="H1138" s="77">
        <f t="shared" si="188"/>
        <v>0</v>
      </c>
      <c r="I1138" s="58"/>
      <c r="J1138" s="35">
        <f t="shared" si="189"/>
        <v>0</v>
      </c>
      <c r="K1138" s="58"/>
      <c r="L1138" s="83">
        <f t="shared" si="190"/>
        <v>33.486651937828782</v>
      </c>
      <c r="M1138" s="65"/>
      <c r="N1138" s="35">
        <f t="shared" si="191"/>
        <v>0</v>
      </c>
      <c r="O1138" s="35">
        <f t="shared" si="192"/>
        <v>0</v>
      </c>
      <c r="P1138" s="35">
        <f t="shared" si="193"/>
        <v>0</v>
      </c>
      <c r="Q1138" s="58"/>
      <c r="R1138" s="35">
        <f t="shared" si="194"/>
        <v>-33.486651937828782</v>
      </c>
      <c r="S1138" s="66"/>
      <c r="T1138" s="89">
        <f t="shared" si="195"/>
        <v>6.9526271914319482E-2</v>
      </c>
      <c r="U1138" s="90">
        <f t="shared" si="196"/>
        <v>1.3695262719143193</v>
      </c>
    </row>
    <row r="1139" spans="1:21">
      <c r="A1139" s="74">
        <v>37647</v>
      </c>
      <c r="B1139" s="75">
        <v>0</v>
      </c>
      <c r="C1139" s="76">
        <v>2.0115610432923526E-3</v>
      </c>
      <c r="D1139" s="77">
        <f t="shared" si="197"/>
        <v>1.4678519393174281</v>
      </c>
      <c r="E1139" s="35">
        <f t="shared" si="198"/>
        <v>14357.038786348559</v>
      </c>
      <c r="F1139" s="117"/>
      <c r="G1139" s="58"/>
      <c r="H1139" s="77">
        <f t="shared" si="188"/>
        <v>0</v>
      </c>
      <c r="I1139" s="58"/>
      <c r="J1139" s="35">
        <f t="shared" si="189"/>
        <v>0</v>
      </c>
      <c r="K1139" s="58"/>
      <c r="L1139" s="83">
        <f t="shared" si="190"/>
        <v>40.23122086584705</v>
      </c>
      <c r="M1139" s="65"/>
      <c r="N1139" s="35">
        <f t="shared" si="191"/>
        <v>0</v>
      </c>
      <c r="O1139" s="35">
        <f t="shared" si="192"/>
        <v>0</v>
      </c>
      <c r="P1139" s="35">
        <f t="shared" si="193"/>
        <v>0</v>
      </c>
      <c r="Q1139" s="58"/>
      <c r="R1139" s="35">
        <f t="shared" si="194"/>
        <v>-40.23122086584705</v>
      </c>
      <c r="S1139" s="66"/>
      <c r="T1139" s="89">
        <f t="shared" si="195"/>
        <v>6.7851939317428167E-2</v>
      </c>
      <c r="U1139" s="90">
        <f t="shared" si="196"/>
        <v>1.367851939317428</v>
      </c>
    </row>
    <row r="1140" spans="1:21">
      <c r="A1140" s="74">
        <v>37648</v>
      </c>
      <c r="B1140" s="75">
        <v>0</v>
      </c>
      <c r="C1140" s="76">
        <v>1.7028661295537056E-3</v>
      </c>
      <c r="D1140" s="77">
        <f t="shared" si="197"/>
        <v>1.4658403782741356</v>
      </c>
      <c r="E1140" s="35">
        <f t="shared" si="198"/>
        <v>14316.807565482712</v>
      </c>
      <c r="F1140" s="117"/>
      <c r="G1140" s="58"/>
      <c r="H1140" s="77">
        <f t="shared" si="188"/>
        <v>0</v>
      </c>
      <c r="I1140" s="58"/>
      <c r="J1140" s="35">
        <f t="shared" si="189"/>
        <v>0</v>
      </c>
      <c r="K1140" s="58"/>
      <c r="L1140" s="83">
        <f t="shared" si="190"/>
        <v>34.057322591074112</v>
      </c>
      <c r="M1140" s="65"/>
      <c r="N1140" s="35">
        <f t="shared" si="191"/>
        <v>0</v>
      </c>
      <c r="O1140" s="35">
        <f t="shared" si="192"/>
        <v>0</v>
      </c>
      <c r="P1140" s="35">
        <f t="shared" si="193"/>
        <v>0</v>
      </c>
      <c r="Q1140" s="58"/>
      <c r="R1140" s="35">
        <f t="shared" si="194"/>
        <v>-34.057322591074112</v>
      </c>
      <c r="S1140" s="66"/>
      <c r="T1140" s="89">
        <f t="shared" si="195"/>
        <v>6.5840378274135691E-2</v>
      </c>
      <c r="U1140" s="90">
        <f t="shared" si="196"/>
        <v>1.3658403782741355</v>
      </c>
    </row>
    <row r="1141" spans="1:21">
      <c r="A1141" s="74">
        <v>37649</v>
      </c>
      <c r="B1141" s="75">
        <v>0</v>
      </c>
      <c r="C1141" s="76">
        <v>2.1330340440474621E-3</v>
      </c>
      <c r="D1141" s="77">
        <f t="shared" si="197"/>
        <v>1.4641375121445819</v>
      </c>
      <c r="E1141" s="35">
        <f t="shared" si="198"/>
        <v>14282.750242891638</v>
      </c>
      <c r="F1141" s="117"/>
      <c r="G1141" s="58"/>
      <c r="H1141" s="77">
        <f t="shared" si="188"/>
        <v>0</v>
      </c>
      <c r="I1141" s="58"/>
      <c r="J1141" s="35">
        <f t="shared" si="189"/>
        <v>0</v>
      </c>
      <c r="K1141" s="58"/>
      <c r="L1141" s="83">
        <f t="shared" si="190"/>
        <v>42.660680880949243</v>
      </c>
      <c r="M1141" s="65"/>
      <c r="N1141" s="35">
        <f t="shared" si="191"/>
        <v>0</v>
      </c>
      <c r="O1141" s="35">
        <f t="shared" si="192"/>
        <v>0</v>
      </c>
      <c r="P1141" s="35">
        <f t="shared" si="193"/>
        <v>0</v>
      </c>
      <c r="Q1141" s="58"/>
      <c r="R1141" s="35">
        <f t="shared" si="194"/>
        <v>-42.660680880949243</v>
      </c>
      <c r="S1141" s="66"/>
      <c r="T1141" s="89">
        <f t="shared" si="195"/>
        <v>6.4137512144581965E-2</v>
      </c>
      <c r="U1141" s="90">
        <f t="shared" si="196"/>
        <v>1.3641375121445818</v>
      </c>
    </row>
    <row r="1142" spans="1:21">
      <c r="A1142" s="74">
        <v>37650</v>
      </c>
      <c r="B1142" s="75">
        <v>0</v>
      </c>
      <c r="C1142" s="76">
        <v>2.5959036938372052E-3</v>
      </c>
      <c r="D1142" s="77">
        <f t="shared" si="197"/>
        <v>1.4620044781005346</v>
      </c>
      <c r="E1142" s="35">
        <f t="shared" si="198"/>
        <v>14240.089562010689</v>
      </c>
      <c r="F1142" s="117"/>
      <c r="G1142" s="58"/>
      <c r="H1142" s="77">
        <f t="shared" si="188"/>
        <v>0</v>
      </c>
      <c r="I1142" s="58"/>
      <c r="J1142" s="35">
        <f t="shared" si="189"/>
        <v>0</v>
      </c>
      <c r="K1142" s="58"/>
      <c r="L1142" s="83">
        <f t="shared" si="190"/>
        <v>51.918073876744103</v>
      </c>
      <c r="M1142" s="65"/>
      <c r="N1142" s="35">
        <f t="shared" si="191"/>
        <v>0</v>
      </c>
      <c r="O1142" s="35">
        <f t="shared" si="192"/>
        <v>0</v>
      </c>
      <c r="P1142" s="35">
        <f t="shared" si="193"/>
        <v>0</v>
      </c>
      <c r="Q1142" s="58"/>
      <c r="R1142" s="35">
        <f t="shared" si="194"/>
        <v>-51.918073876744103</v>
      </c>
      <c r="S1142" s="66"/>
      <c r="T1142" s="89">
        <f t="shared" si="195"/>
        <v>6.2004478100534666E-2</v>
      </c>
      <c r="U1142" s="90">
        <f t="shared" si="196"/>
        <v>1.3620044781005345</v>
      </c>
    </row>
    <row r="1143" spans="1:21">
      <c r="A1143" s="74">
        <v>37651</v>
      </c>
      <c r="B1143" s="75">
        <v>0</v>
      </c>
      <c r="C1143" s="76">
        <v>2.674850916388311E-3</v>
      </c>
      <c r="D1143" s="77">
        <f t="shared" si="197"/>
        <v>1.4594085744066971</v>
      </c>
      <c r="E1143" s="35">
        <f t="shared" si="198"/>
        <v>14188.171488133945</v>
      </c>
      <c r="F1143" s="117"/>
      <c r="G1143" s="58"/>
      <c r="H1143" s="77">
        <f t="shared" si="188"/>
        <v>0</v>
      </c>
      <c r="I1143" s="58"/>
      <c r="J1143" s="35">
        <f t="shared" si="189"/>
        <v>0</v>
      </c>
      <c r="K1143" s="58"/>
      <c r="L1143" s="83">
        <f t="shared" si="190"/>
        <v>53.49701832776622</v>
      </c>
      <c r="M1143" s="65"/>
      <c r="N1143" s="35">
        <f t="shared" si="191"/>
        <v>0</v>
      </c>
      <c r="O1143" s="35">
        <f t="shared" si="192"/>
        <v>0</v>
      </c>
      <c r="P1143" s="35">
        <f t="shared" si="193"/>
        <v>0</v>
      </c>
      <c r="Q1143" s="58"/>
      <c r="R1143" s="35">
        <f t="shared" si="194"/>
        <v>-53.49701832776622</v>
      </c>
      <c r="S1143" s="66"/>
      <c r="T1143" s="89">
        <f t="shared" si="195"/>
        <v>5.9408574406697223E-2</v>
      </c>
      <c r="U1143" s="90">
        <f t="shared" si="196"/>
        <v>1.359408574406697</v>
      </c>
    </row>
    <row r="1144" spans="1:21">
      <c r="A1144" s="74">
        <v>37652</v>
      </c>
      <c r="B1144" s="75">
        <v>0</v>
      </c>
      <c r="C1144" s="76">
        <v>2.3014111311456527E-3</v>
      </c>
      <c r="D1144" s="77">
        <f t="shared" si="197"/>
        <v>1.4567337234903091</v>
      </c>
      <c r="E1144" s="35">
        <f t="shared" si="198"/>
        <v>14134.674469806179</v>
      </c>
      <c r="F1144" s="117"/>
      <c r="G1144" s="58"/>
      <c r="H1144" s="77">
        <f t="shared" si="188"/>
        <v>0</v>
      </c>
      <c r="I1144" s="58"/>
      <c r="J1144" s="35">
        <f t="shared" si="189"/>
        <v>0</v>
      </c>
      <c r="K1144" s="58"/>
      <c r="L1144" s="83">
        <f t="shared" si="190"/>
        <v>46.028222622913056</v>
      </c>
      <c r="M1144" s="65"/>
      <c r="N1144" s="35">
        <f t="shared" si="191"/>
        <v>0</v>
      </c>
      <c r="O1144" s="35">
        <f t="shared" si="192"/>
        <v>0</v>
      </c>
      <c r="P1144" s="35">
        <f t="shared" si="193"/>
        <v>0</v>
      </c>
      <c r="Q1144" s="58"/>
      <c r="R1144" s="35">
        <f t="shared" si="194"/>
        <v>-46.028222622913056</v>
      </c>
      <c r="S1144" s="66"/>
      <c r="T1144" s="89">
        <f t="shared" si="195"/>
        <v>5.673372349030914E-2</v>
      </c>
      <c r="U1144" s="90">
        <f t="shared" si="196"/>
        <v>1.356733723490309</v>
      </c>
    </row>
    <row r="1145" spans="1:21">
      <c r="A1145" s="74">
        <v>37653</v>
      </c>
      <c r="B1145" s="75">
        <v>0</v>
      </c>
      <c r="C1145" s="76">
        <v>2.429652808916508E-3</v>
      </c>
      <c r="D1145" s="77">
        <f t="shared" si="197"/>
        <v>1.4544323123591631</v>
      </c>
      <c r="E1145" s="35">
        <f t="shared" si="198"/>
        <v>14088.646247183266</v>
      </c>
      <c r="F1145" s="117"/>
      <c r="G1145" s="58"/>
      <c r="H1145" s="77">
        <f t="shared" si="188"/>
        <v>0</v>
      </c>
      <c r="I1145" s="58"/>
      <c r="J1145" s="35">
        <f t="shared" si="189"/>
        <v>0</v>
      </c>
      <c r="K1145" s="58"/>
      <c r="L1145" s="83">
        <f t="shared" si="190"/>
        <v>48.593056178330158</v>
      </c>
      <c r="M1145" s="65"/>
      <c r="N1145" s="35">
        <f t="shared" si="191"/>
        <v>0</v>
      </c>
      <c r="O1145" s="35">
        <f t="shared" si="192"/>
        <v>0</v>
      </c>
      <c r="P1145" s="35">
        <f t="shared" si="193"/>
        <v>0</v>
      </c>
      <c r="Q1145" s="58"/>
      <c r="R1145" s="35">
        <f t="shared" si="194"/>
        <v>-48.593056178330158</v>
      </c>
      <c r="S1145" s="66"/>
      <c r="T1145" s="89">
        <f t="shared" si="195"/>
        <v>5.4432312359163237E-2</v>
      </c>
      <c r="U1145" s="90">
        <f t="shared" si="196"/>
        <v>1.3544323123591631</v>
      </c>
    </row>
    <row r="1146" spans="1:21">
      <c r="A1146" s="74">
        <v>37654</v>
      </c>
      <c r="B1146" s="75">
        <v>0</v>
      </c>
      <c r="C1146" s="76">
        <v>3.0878132629867626E-3</v>
      </c>
      <c r="D1146" s="77">
        <f t="shared" si="197"/>
        <v>1.4520026595502469</v>
      </c>
      <c r="E1146" s="35">
        <f t="shared" si="198"/>
        <v>14040.053191004936</v>
      </c>
      <c r="F1146" s="117"/>
      <c r="G1146" s="58"/>
      <c r="H1146" s="77">
        <f t="shared" si="188"/>
        <v>0</v>
      </c>
      <c r="I1146" s="58"/>
      <c r="J1146" s="35">
        <f t="shared" si="189"/>
        <v>0</v>
      </c>
      <c r="K1146" s="58"/>
      <c r="L1146" s="83">
        <f t="shared" si="190"/>
        <v>61.756265259735251</v>
      </c>
      <c r="M1146" s="65"/>
      <c r="N1146" s="35">
        <f t="shared" si="191"/>
        <v>0</v>
      </c>
      <c r="O1146" s="35">
        <f t="shared" si="192"/>
        <v>0</v>
      </c>
      <c r="P1146" s="35">
        <f t="shared" si="193"/>
        <v>0</v>
      </c>
      <c r="Q1146" s="58"/>
      <c r="R1146" s="35">
        <f t="shared" si="194"/>
        <v>-61.756265259735251</v>
      </c>
      <c r="S1146" s="66"/>
      <c r="T1146" s="89">
        <f t="shared" si="195"/>
        <v>5.2002659550246966E-2</v>
      </c>
      <c r="U1146" s="90">
        <f t="shared" si="196"/>
        <v>1.3520026595502468</v>
      </c>
    </row>
    <row r="1147" spans="1:21">
      <c r="A1147" s="74">
        <v>37655</v>
      </c>
      <c r="B1147" s="75">
        <v>0</v>
      </c>
      <c r="C1147" s="76">
        <v>3.1741444534192486E-3</v>
      </c>
      <c r="D1147" s="77">
        <f t="shared" si="197"/>
        <v>1.4489148462872599</v>
      </c>
      <c r="E1147" s="35">
        <f t="shared" si="198"/>
        <v>13978.2969257452</v>
      </c>
      <c r="F1147" s="117"/>
      <c r="G1147" s="58"/>
      <c r="H1147" s="77">
        <f t="shared" si="188"/>
        <v>0</v>
      </c>
      <c r="I1147" s="58"/>
      <c r="J1147" s="35">
        <f t="shared" si="189"/>
        <v>0</v>
      </c>
      <c r="K1147" s="58"/>
      <c r="L1147" s="83">
        <f t="shared" si="190"/>
        <v>63.482889068384971</v>
      </c>
      <c r="M1147" s="65"/>
      <c r="N1147" s="35">
        <f t="shared" si="191"/>
        <v>0</v>
      </c>
      <c r="O1147" s="35">
        <f t="shared" si="192"/>
        <v>0</v>
      </c>
      <c r="P1147" s="35">
        <f t="shared" si="193"/>
        <v>0</v>
      </c>
      <c r="Q1147" s="58"/>
      <c r="R1147" s="35">
        <f t="shared" si="194"/>
        <v>-63.482889068384971</v>
      </c>
      <c r="S1147" s="66"/>
      <c r="T1147" s="89">
        <f t="shared" si="195"/>
        <v>4.891484628725995E-2</v>
      </c>
      <c r="U1147" s="90">
        <f t="shared" si="196"/>
        <v>1.3489148462872598</v>
      </c>
    </row>
    <row r="1148" spans="1:21">
      <c r="A1148" s="74">
        <v>37656</v>
      </c>
      <c r="B1148" s="75">
        <v>4.5719999999999997E-3</v>
      </c>
      <c r="C1148" s="76">
        <v>2.5110210156997037E-3</v>
      </c>
      <c r="D1148" s="77">
        <f t="shared" si="197"/>
        <v>1.4457407018338406</v>
      </c>
      <c r="E1148" s="35">
        <f t="shared" si="198"/>
        <v>13914.814036676815</v>
      </c>
      <c r="F1148" s="117"/>
      <c r="G1148" s="58"/>
      <c r="H1148" s="77">
        <f t="shared" si="188"/>
        <v>91.44</v>
      </c>
      <c r="I1148" s="58"/>
      <c r="J1148" s="35">
        <f t="shared" si="189"/>
        <v>164.59199999999996</v>
      </c>
      <c r="K1148" s="58"/>
      <c r="L1148" s="83">
        <f t="shared" si="190"/>
        <v>50.220420313994076</v>
      </c>
      <c r="M1148" s="65"/>
      <c r="N1148" s="35">
        <f t="shared" si="191"/>
        <v>0</v>
      </c>
      <c r="O1148" s="35">
        <f t="shared" si="192"/>
        <v>0</v>
      </c>
      <c r="P1148" s="35">
        <f t="shared" si="193"/>
        <v>0</v>
      </c>
      <c r="Q1148" s="58"/>
      <c r="R1148" s="35">
        <f t="shared" si="194"/>
        <v>205.81157968600584</v>
      </c>
      <c r="S1148" s="66"/>
      <c r="T1148" s="89">
        <f t="shared" si="195"/>
        <v>4.5740701833840713E-2</v>
      </c>
      <c r="U1148" s="90">
        <f t="shared" si="196"/>
        <v>1.3457407018338405</v>
      </c>
    </row>
    <row r="1149" spans="1:21">
      <c r="A1149" s="74">
        <v>37657</v>
      </c>
      <c r="B1149" s="75">
        <v>0</v>
      </c>
      <c r="C1149" s="76">
        <v>2.3732954508464163E-3</v>
      </c>
      <c r="D1149" s="77">
        <f t="shared" si="197"/>
        <v>1.456031280818141</v>
      </c>
      <c r="E1149" s="35">
        <f t="shared" si="198"/>
        <v>14120.62561636282</v>
      </c>
      <c r="F1149" s="117"/>
      <c r="G1149" s="58"/>
      <c r="H1149" s="77">
        <f t="shared" si="188"/>
        <v>0</v>
      </c>
      <c r="I1149" s="58"/>
      <c r="J1149" s="35">
        <f t="shared" si="189"/>
        <v>0</v>
      </c>
      <c r="K1149" s="58"/>
      <c r="L1149" s="83">
        <f t="shared" si="190"/>
        <v>47.465909016928329</v>
      </c>
      <c r="M1149" s="65"/>
      <c r="N1149" s="35">
        <f t="shared" si="191"/>
        <v>0</v>
      </c>
      <c r="O1149" s="35">
        <f t="shared" si="192"/>
        <v>0</v>
      </c>
      <c r="P1149" s="35">
        <f t="shared" si="193"/>
        <v>0</v>
      </c>
      <c r="Q1149" s="58"/>
      <c r="R1149" s="35">
        <f t="shared" si="194"/>
        <v>-47.465909016928329</v>
      </c>
      <c r="S1149" s="66"/>
      <c r="T1149" s="89">
        <f t="shared" si="195"/>
        <v>5.6031280818141127E-2</v>
      </c>
      <c r="U1149" s="90">
        <f t="shared" si="196"/>
        <v>1.3560312808181409</v>
      </c>
    </row>
    <row r="1150" spans="1:21">
      <c r="A1150" s="74">
        <v>37658</v>
      </c>
      <c r="B1150" s="75">
        <v>2.794E-3</v>
      </c>
      <c r="C1150" s="76">
        <v>2.7090753624302933E-3</v>
      </c>
      <c r="D1150" s="77">
        <f t="shared" si="197"/>
        <v>1.4536579853672946</v>
      </c>
      <c r="E1150" s="35">
        <f t="shared" si="198"/>
        <v>14073.159707345892</v>
      </c>
      <c r="F1150" s="117"/>
      <c r="G1150" s="58"/>
      <c r="H1150" s="77">
        <f t="shared" si="188"/>
        <v>55.88</v>
      </c>
      <c r="I1150" s="58"/>
      <c r="J1150" s="35">
        <f t="shared" si="189"/>
        <v>100.584</v>
      </c>
      <c r="K1150" s="58"/>
      <c r="L1150" s="83">
        <f t="shared" si="190"/>
        <v>54.181507248605868</v>
      </c>
      <c r="M1150" s="65"/>
      <c r="N1150" s="35">
        <f t="shared" si="191"/>
        <v>0</v>
      </c>
      <c r="O1150" s="35">
        <f t="shared" si="192"/>
        <v>0</v>
      </c>
      <c r="P1150" s="35">
        <f t="shared" si="193"/>
        <v>0</v>
      </c>
      <c r="Q1150" s="58"/>
      <c r="R1150" s="35">
        <f t="shared" si="194"/>
        <v>102.28249275139413</v>
      </c>
      <c r="S1150" s="66"/>
      <c r="T1150" s="89">
        <f t="shared" si="195"/>
        <v>5.3657985367294714E-2</v>
      </c>
      <c r="U1150" s="90">
        <f t="shared" si="196"/>
        <v>1.3536579853672945</v>
      </c>
    </row>
    <row r="1151" spans="1:21">
      <c r="A1151" s="74">
        <v>37659</v>
      </c>
      <c r="B1151" s="75">
        <v>3.7845999999999998E-2</v>
      </c>
      <c r="C1151" s="76">
        <v>2.5811371877164503E-3</v>
      </c>
      <c r="D1151" s="77">
        <f t="shared" si="197"/>
        <v>1.4587721100048643</v>
      </c>
      <c r="E1151" s="35">
        <f t="shared" si="198"/>
        <v>14175.442200097286</v>
      </c>
      <c r="F1151" s="117"/>
      <c r="G1151" s="58"/>
      <c r="H1151" s="77">
        <f t="shared" si="188"/>
        <v>756.92</v>
      </c>
      <c r="I1151" s="58"/>
      <c r="J1151" s="35">
        <f t="shared" si="189"/>
        <v>1362.4559999999999</v>
      </c>
      <c r="K1151" s="58"/>
      <c r="L1151" s="83">
        <f t="shared" si="190"/>
        <v>51.622743754329008</v>
      </c>
      <c r="M1151" s="65"/>
      <c r="N1151" s="35">
        <f t="shared" si="191"/>
        <v>0</v>
      </c>
      <c r="O1151" s="35">
        <f t="shared" si="192"/>
        <v>0</v>
      </c>
      <c r="P1151" s="35">
        <f t="shared" si="193"/>
        <v>0</v>
      </c>
      <c r="Q1151" s="58"/>
      <c r="R1151" s="35">
        <f t="shared" si="194"/>
        <v>2067.7532562456709</v>
      </c>
      <c r="S1151" s="66"/>
      <c r="T1151" s="89">
        <f t="shared" si="195"/>
        <v>5.8772110004864375E-2</v>
      </c>
      <c r="U1151" s="90">
        <f t="shared" si="196"/>
        <v>1.3587721100048642</v>
      </c>
    </row>
    <row r="1152" spans="1:21">
      <c r="A1152" s="74">
        <v>37660</v>
      </c>
      <c r="B1152" s="75">
        <v>2.5399999999999999E-4</v>
      </c>
      <c r="C1152" s="76">
        <v>1.0235479154400921E-3</v>
      </c>
      <c r="D1152" s="77">
        <f t="shared" si="197"/>
        <v>1.5621597728171479</v>
      </c>
      <c r="E1152" s="35">
        <f t="shared" si="198"/>
        <v>16243.195456342957</v>
      </c>
      <c r="F1152" s="117"/>
      <c r="G1152" s="58"/>
      <c r="H1152" s="77">
        <f t="shared" si="188"/>
        <v>5.08</v>
      </c>
      <c r="I1152" s="58"/>
      <c r="J1152" s="35">
        <f t="shared" si="189"/>
        <v>9.1439999999999984</v>
      </c>
      <c r="K1152" s="58"/>
      <c r="L1152" s="83">
        <f t="shared" si="190"/>
        <v>20.470958308801841</v>
      </c>
      <c r="M1152" s="65"/>
      <c r="N1152" s="35">
        <f t="shared" si="191"/>
        <v>2372.3969832965367</v>
      </c>
      <c r="O1152" s="35">
        <f t="shared" si="192"/>
        <v>1243.1954563429581</v>
      </c>
      <c r="P1152" s="35">
        <f t="shared" si="193"/>
        <v>1243.1954563429581</v>
      </c>
      <c r="Q1152" s="58"/>
      <c r="R1152" s="35">
        <f t="shared" si="194"/>
        <v>-1249.4424146517599</v>
      </c>
      <c r="S1152" s="66"/>
      <c r="T1152" s="89">
        <f t="shared" si="195"/>
        <v>0.162159772817148</v>
      </c>
      <c r="U1152" s="90">
        <f t="shared" si="196"/>
        <v>1.4621597728171478</v>
      </c>
    </row>
    <row r="1153" spans="1:21">
      <c r="A1153" s="74">
        <v>37661</v>
      </c>
      <c r="B1153" s="75">
        <v>1.4477999999999998E-2</v>
      </c>
      <c r="C1153" s="76">
        <v>1.1197880358808695E-3</v>
      </c>
      <c r="D1153" s="77">
        <f t="shared" si="197"/>
        <v>1.4996876520845599</v>
      </c>
      <c r="E1153" s="35">
        <f t="shared" si="198"/>
        <v>14993.753041691198</v>
      </c>
      <c r="F1153" s="117"/>
      <c r="G1153" s="58"/>
      <c r="H1153" s="77">
        <f t="shared" si="188"/>
        <v>289.55999999999995</v>
      </c>
      <c r="I1153" s="58"/>
      <c r="J1153" s="35">
        <f t="shared" si="189"/>
        <v>521.20799999999997</v>
      </c>
      <c r="K1153" s="58"/>
      <c r="L1153" s="83">
        <f t="shared" si="190"/>
        <v>22.395760717617389</v>
      </c>
      <c r="M1153" s="65"/>
      <c r="N1153" s="35">
        <f t="shared" si="191"/>
        <v>0</v>
      </c>
      <c r="O1153" s="35">
        <f t="shared" si="192"/>
        <v>0</v>
      </c>
      <c r="P1153" s="35">
        <f t="shared" si="193"/>
        <v>0</v>
      </c>
      <c r="Q1153" s="58"/>
      <c r="R1153" s="35">
        <f t="shared" si="194"/>
        <v>788.37223928238257</v>
      </c>
      <c r="S1153" s="66"/>
      <c r="T1153" s="89">
        <f t="shared" si="195"/>
        <v>9.9687652084559986E-2</v>
      </c>
      <c r="U1153" s="90">
        <f t="shared" si="196"/>
        <v>1.3996876520845598</v>
      </c>
    </row>
    <row r="1154" spans="1:21">
      <c r="A1154" s="74">
        <v>37662</v>
      </c>
      <c r="B1154" s="75">
        <v>5.5880000000000001E-3</v>
      </c>
      <c r="C1154" s="76">
        <v>3.2181203199456694E-3</v>
      </c>
      <c r="D1154" s="77">
        <f t="shared" si="197"/>
        <v>1.539106264048679</v>
      </c>
      <c r="E1154" s="35">
        <f t="shared" si="198"/>
        <v>15782.12528097358</v>
      </c>
      <c r="F1154" s="117"/>
      <c r="G1154" s="58"/>
      <c r="H1154" s="77">
        <f t="shared" si="188"/>
        <v>111.76</v>
      </c>
      <c r="I1154" s="58"/>
      <c r="J1154" s="35">
        <f t="shared" si="189"/>
        <v>201.16800000000001</v>
      </c>
      <c r="K1154" s="58"/>
      <c r="L1154" s="83">
        <f t="shared" si="190"/>
        <v>64.362406398913393</v>
      </c>
      <c r="M1154" s="65"/>
      <c r="N1154" s="35">
        <f t="shared" si="191"/>
        <v>1183.839230916944</v>
      </c>
      <c r="O1154" s="35">
        <f t="shared" si="192"/>
        <v>782.12528097358017</v>
      </c>
      <c r="P1154" s="35">
        <f t="shared" si="193"/>
        <v>782.12528097358017</v>
      </c>
      <c r="Q1154" s="58"/>
      <c r="R1154" s="35">
        <f t="shared" si="194"/>
        <v>-533.5596873724935</v>
      </c>
      <c r="S1154" s="66"/>
      <c r="T1154" s="89">
        <f t="shared" si="195"/>
        <v>0.1391062640486791</v>
      </c>
      <c r="U1154" s="90">
        <f t="shared" si="196"/>
        <v>1.4391062640486789</v>
      </c>
    </row>
    <row r="1155" spans="1:21">
      <c r="A1155" s="74">
        <v>37663</v>
      </c>
      <c r="B1155" s="75">
        <v>0</v>
      </c>
      <c r="C1155" s="76">
        <v>2.3706602735497039E-3</v>
      </c>
      <c r="D1155" s="77">
        <f t="shared" si="197"/>
        <v>1.5124282796800543</v>
      </c>
      <c r="E1155" s="35">
        <f t="shared" si="198"/>
        <v>15248.565593601086</v>
      </c>
      <c r="F1155" s="117"/>
      <c r="G1155" s="58"/>
      <c r="H1155" s="77">
        <f t="shared" si="188"/>
        <v>0</v>
      </c>
      <c r="I1155" s="58"/>
      <c r="J1155" s="35">
        <f t="shared" si="189"/>
        <v>0</v>
      </c>
      <c r="K1155" s="58"/>
      <c r="L1155" s="83">
        <f t="shared" si="190"/>
        <v>47.413205470994079</v>
      </c>
      <c r="M1155" s="65"/>
      <c r="N1155" s="35">
        <f t="shared" si="191"/>
        <v>212.0995573266494</v>
      </c>
      <c r="O1155" s="35">
        <f t="shared" si="192"/>
        <v>248.56559360108665</v>
      </c>
      <c r="P1155" s="35">
        <f t="shared" si="193"/>
        <v>212.0995573266494</v>
      </c>
      <c r="Q1155" s="58"/>
      <c r="R1155" s="35">
        <f t="shared" si="194"/>
        <v>-259.51276279764346</v>
      </c>
      <c r="S1155" s="66"/>
      <c r="T1155" s="89">
        <f t="shared" si="195"/>
        <v>0.11242827968005442</v>
      </c>
      <c r="U1155" s="90">
        <f t="shared" si="196"/>
        <v>1.4124282796800542</v>
      </c>
    </row>
    <row r="1156" spans="1:21">
      <c r="A1156" s="74">
        <v>37664</v>
      </c>
      <c r="B1156" s="75">
        <v>0</v>
      </c>
      <c r="C1156" s="76">
        <v>2.8480369619601868E-3</v>
      </c>
      <c r="D1156" s="77">
        <f t="shared" si="197"/>
        <v>1.4994526415401721</v>
      </c>
      <c r="E1156" s="35">
        <f t="shared" si="198"/>
        <v>14989.052830803443</v>
      </c>
      <c r="F1156" s="117"/>
      <c r="G1156" s="58"/>
      <c r="H1156" s="77">
        <f t="shared" si="188"/>
        <v>0</v>
      </c>
      <c r="I1156" s="58"/>
      <c r="J1156" s="35">
        <f t="shared" si="189"/>
        <v>0</v>
      </c>
      <c r="K1156" s="58"/>
      <c r="L1156" s="83">
        <f t="shared" si="190"/>
        <v>56.96073923920374</v>
      </c>
      <c r="M1156" s="65"/>
      <c r="N1156" s="35">
        <f t="shared" si="191"/>
        <v>0</v>
      </c>
      <c r="O1156" s="35">
        <f t="shared" si="192"/>
        <v>0</v>
      </c>
      <c r="P1156" s="35">
        <f t="shared" si="193"/>
        <v>0</v>
      </c>
      <c r="Q1156" s="58"/>
      <c r="R1156" s="35">
        <f t="shared" si="194"/>
        <v>-56.96073923920374</v>
      </c>
      <c r="S1156" s="66"/>
      <c r="T1156" s="89">
        <f t="shared" si="195"/>
        <v>9.9452641540172193E-2</v>
      </c>
      <c r="U1156" s="90">
        <f t="shared" si="196"/>
        <v>1.399452641540172</v>
      </c>
    </row>
    <row r="1157" spans="1:21">
      <c r="A1157" s="74">
        <v>37665</v>
      </c>
      <c r="B1157" s="75">
        <v>0</v>
      </c>
      <c r="C1157" s="76">
        <v>2.6042614429945161E-3</v>
      </c>
      <c r="D1157" s="77">
        <f t="shared" si="197"/>
        <v>1.496604604578212</v>
      </c>
      <c r="E1157" s="35">
        <f t="shared" si="198"/>
        <v>14932.092091564238</v>
      </c>
      <c r="F1157" s="117"/>
      <c r="G1157" s="58"/>
      <c r="H1157" s="77">
        <f t="shared" si="188"/>
        <v>0</v>
      </c>
      <c r="I1157" s="58"/>
      <c r="J1157" s="35">
        <f t="shared" si="189"/>
        <v>0</v>
      </c>
      <c r="K1157" s="58"/>
      <c r="L1157" s="83">
        <f t="shared" si="190"/>
        <v>52.085228859890321</v>
      </c>
      <c r="M1157" s="65"/>
      <c r="N1157" s="35">
        <f t="shared" si="191"/>
        <v>0</v>
      </c>
      <c r="O1157" s="35">
        <f t="shared" si="192"/>
        <v>0</v>
      </c>
      <c r="P1157" s="35">
        <f t="shared" si="193"/>
        <v>0</v>
      </c>
      <c r="Q1157" s="58"/>
      <c r="R1157" s="35">
        <f t="shared" si="194"/>
        <v>-52.085228859890321</v>
      </c>
      <c r="S1157" s="66"/>
      <c r="T1157" s="89">
        <f t="shared" si="195"/>
        <v>9.6604604578212072E-2</v>
      </c>
      <c r="U1157" s="90">
        <f t="shared" si="196"/>
        <v>1.3966046045782119</v>
      </c>
    </row>
    <row r="1158" spans="1:21">
      <c r="A1158" s="74">
        <v>37666</v>
      </c>
      <c r="B1158" s="75">
        <v>0</v>
      </c>
      <c r="C1158" s="76">
        <v>2.9660912785617909E-3</v>
      </c>
      <c r="D1158" s="77">
        <f t="shared" si="197"/>
        <v>1.4940003431352173</v>
      </c>
      <c r="E1158" s="35">
        <f t="shared" si="198"/>
        <v>14880.006862704347</v>
      </c>
      <c r="F1158" s="117"/>
      <c r="G1158" s="58"/>
      <c r="H1158" s="77">
        <f t="shared" si="188"/>
        <v>0</v>
      </c>
      <c r="I1158" s="58"/>
      <c r="J1158" s="35">
        <f t="shared" si="189"/>
        <v>0</v>
      </c>
      <c r="K1158" s="58"/>
      <c r="L1158" s="83">
        <f t="shared" si="190"/>
        <v>59.32182557123582</v>
      </c>
      <c r="M1158" s="65"/>
      <c r="N1158" s="35">
        <f t="shared" si="191"/>
        <v>0</v>
      </c>
      <c r="O1158" s="35">
        <f t="shared" si="192"/>
        <v>0</v>
      </c>
      <c r="P1158" s="35">
        <f t="shared" si="193"/>
        <v>0</v>
      </c>
      <c r="Q1158" s="58"/>
      <c r="R1158" s="35">
        <f t="shared" si="194"/>
        <v>-59.32182557123582</v>
      </c>
      <c r="S1158" s="66"/>
      <c r="T1158" s="89">
        <f t="shared" si="195"/>
        <v>9.4000343135217435E-2</v>
      </c>
      <c r="U1158" s="90">
        <f t="shared" si="196"/>
        <v>1.3940003431352173</v>
      </c>
    </row>
    <row r="1159" spans="1:21">
      <c r="A1159" s="74">
        <v>37667</v>
      </c>
      <c r="B1159" s="75">
        <v>0</v>
      </c>
      <c r="C1159" s="76">
        <v>3.5928594298930265E-3</v>
      </c>
      <c r="D1159" s="77">
        <f t="shared" si="197"/>
        <v>1.4910342518566555</v>
      </c>
      <c r="E1159" s="35">
        <f t="shared" si="198"/>
        <v>14820.685037133111</v>
      </c>
      <c r="F1159" s="117"/>
      <c r="G1159" s="58"/>
      <c r="H1159" s="77">
        <f t="shared" si="188"/>
        <v>0</v>
      </c>
      <c r="I1159" s="58"/>
      <c r="J1159" s="35">
        <f t="shared" si="189"/>
        <v>0</v>
      </c>
      <c r="K1159" s="58"/>
      <c r="L1159" s="83">
        <f t="shared" si="190"/>
        <v>71.857188597860528</v>
      </c>
      <c r="M1159" s="65"/>
      <c r="N1159" s="35">
        <f t="shared" si="191"/>
        <v>0</v>
      </c>
      <c r="O1159" s="35">
        <f t="shared" si="192"/>
        <v>0</v>
      </c>
      <c r="P1159" s="35">
        <f t="shared" si="193"/>
        <v>0</v>
      </c>
      <c r="Q1159" s="58"/>
      <c r="R1159" s="35">
        <f t="shared" si="194"/>
        <v>-71.857188597860528</v>
      </c>
      <c r="S1159" s="66"/>
      <c r="T1159" s="89">
        <f t="shared" si="195"/>
        <v>9.103425185665559E-2</v>
      </c>
      <c r="U1159" s="90">
        <f t="shared" si="196"/>
        <v>1.3910342518566554</v>
      </c>
    </row>
    <row r="1160" spans="1:21">
      <c r="A1160" s="74">
        <v>37668</v>
      </c>
      <c r="B1160" s="75">
        <v>5.7911999999999991E-2</v>
      </c>
      <c r="C1160" s="76">
        <v>2.5797540667679285E-3</v>
      </c>
      <c r="D1160" s="77">
        <f t="shared" si="197"/>
        <v>1.4874413924267624</v>
      </c>
      <c r="E1160" s="35">
        <f t="shared" si="198"/>
        <v>14748.827848535251</v>
      </c>
      <c r="F1160" s="117"/>
      <c r="G1160" s="58"/>
      <c r="H1160" s="77">
        <f t="shared" si="188"/>
        <v>1158.2399999999998</v>
      </c>
      <c r="I1160" s="58"/>
      <c r="J1160" s="35">
        <f t="shared" si="189"/>
        <v>2084.8319999999999</v>
      </c>
      <c r="K1160" s="58"/>
      <c r="L1160" s="83">
        <f t="shared" si="190"/>
        <v>51.595081335358572</v>
      </c>
      <c r="M1160" s="65"/>
      <c r="N1160" s="35">
        <f t="shared" si="191"/>
        <v>0</v>
      </c>
      <c r="O1160" s="35">
        <f t="shared" si="192"/>
        <v>0</v>
      </c>
      <c r="P1160" s="35">
        <f t="shared" si="193"/>
        <v>0</v>
      </c>
      <c r="Q1160" s="58"/>
      <c r="R1160" s="35">
        <f t="shared" si="194"/>
        <v>3191.4769186646413</v>
      </c>
      <c r="S1160" s="66"/>
      <c r="T1160" s="89">
        <f t="shared" si="195"/>
        <v>8.7441392426762521E-2</v>
      </c>
      <c r="U1160" s="90">
        <f t="shared" si="196"/>
        <v>1.3874413924267623</v>
      </c>
    </row>
    <row r="1161" spans="1:21">
      <c r="A1161" s="74">
        <v>37669</v>
      </c>
      <c r="B1161" s="75">
        <v>2.5399999999999999E-4</v>
      </c>
      <c r="C1161" s="76">
        <v>2.2073618800746327E-3</v>
      </c>
      <c r="D1161" s="77">
        <f t="shared" si="197"/>
        <v>1.6470152383599947</v>
      </c>
      <c r="E1161" s="35">
        <f t="shared" si="198"/>
        <v>17940.304767199894</v>
      </c>
      <c r="F1161" s="117"/>
      <c r="G1161" s="58"/>
      <c r="H1161" s="77">
        <f t="shared" si="188"/>
        <v>5.08</v>
      </c>
      <c r="I1161" s="58"/>
      <c r="J1161" s="35">
        <f t="shared" si="189"/>
        <v>9.1439999999999984</v>
      </c>
      <c r="K1161" s="58"/>
      <c r="L1161" s="83">
        <f t="shared" si="190"/>
        <v>44.147237601492655</v>
      </c>
      <c r="M1161" s="65"/>
      <c r="N1161" s="35">
        <f t="shared" si="191"/>
        <v>8629.125074668993</v>
      </c>
      <c r="O1161" s="35">
        <f t="shared" si="192"/>
        <v>2940.3047671998952</v>
      </c>
      <c r="P1161" s="35">
        <f t="shared" si="193"/>
        <v>2940.3047671998952</v>
      </c>
      <c r="Q1161" s="58"/>
      <c r="R1161" s="35">
        <f t="shared" si="194"/>
        <v>-2970.2280048013877</v>
      </c>
      <c r="S1161" s="66"/>
      <c r="T1161" s="89">
        <f t="shared" si="195"/>
        <v>0.24701523835999484</v>
      </c>
      <c r="U1161" s="90">
        <f t="shared" si="196"/>
        <v>1.5470152383599947</v>
      </c>
    </row>
    <row r="1162" spans="1:21">
      <c r="A1162" s="74">
        <v>37670</v>
      </c>
      <c r="B1162" s="75">
        <v>0</v>
      </c>
      <c r="C1162" s="76">
        <v>2.102023124568273E-3</v>
      </c>
      <c r="D1162" s="77">
        <f t="shared" si="197"/>
        <v>1.4985038381199254</v>
      </c>
      <c r="E1162" s="35">
        <f t="shared" si="198"/>
        <v>14970.076762398507</v>
      </c>
      <c r="F1162" s="117"/>
      <c r="G1162" s="58"/>
      <c r="H1162" s="77">
        <f t="shared" si="188"/>
        <v>0</v>
      </c>
      <c r="I1162" s="58"/>
      <c r="J1162" s="35">
        <f t="shared" si="189"/>
        <v>0</v>
      </c>
      <c r="K1162" s="58"/>
      <c r="L1162" s="83">
        <f t="shared" si="190"/>
        <v>42.04046249136546</v>
      </c>
      <c r="M1162" s="65"/>
      <c r="N1162" s="35">
        <f t="shared" si="191"/>
        <v>0</v>
      </c>
      <c r="O1162" s="35">
        <f t="shared" si="192"/>
        <v>0</v>
      </c>
      <c r="P1162" s="35">
        <f t="shared" si="193"/>
        <v>0</v>
      </c>
      <c r="Q1162" s="58"/>
      <c r="R1162" s="35">
        <f t="shared" si="194"/>
        <v>-42.04046249136546</v>
      </c>
      <c r="S1162" s="66"/>
      <c r="T1162" s="89">
        <f t="shared" si="195"/>
        <v>9.8503838119925469E-2</v>
      </c>
      <c r="U1162" s="90">
        <f t="shared" si="196"/>
        <v>1.3985038381199253</v>
      </c>
    </row>
    <row r="1163" spans="1:21">
      <c r="A1163" s="74">
        <v>37671</v>
      </c>
      <c r="B1163" s="75">
        <v>0</v>
      </c>
      <c r="C1163" s="76">
        <v>3.2398931701948992E-3</v>
      </c>
      <c r="D1163" s="77">
        <f t="shared" si="197"/>
        <v>1.4964018149953571</v>
      </c>
      <c r="E1163" s="35">
        <f t="shared" si="198"/>
        <v>14928.03629990714</v>
      </c>
      <c r="F1163" s="117"/>
      <c r="G1163" s="58"/>
      <c r="H1163" s="77">
        <f t="shared" si="188"/>
        <v>0</v>
      </c>
      <c r="I1163" s="58"/>
      <c r="J1163" s="35">
        <f t="shared" si="189"/>
        <v>0</v>
      </c>
      <c r="K1163" s="58"/>
      <c r="L1163" s="83">
        <f t="shared" si="190"/>
        <v>64.797863403897978</v>
      </c>
      <c r="M1163" s="65"/>
      <c r="N1163" s="35">
        <f t="shared" si="191"/>
        <v>0</v>
      </c>
      <c r="O1163" s="35">
        <f t="shared" si="192"/>
        <v>0</v>
      </c>
      <c r="P1163" s="35">
        <f t="shared" si="193"/>
        <v>0</v>
      </c>
      <c r="Q1163" s="58"/>
      <c r="R1163" s="35">
        <f t="shared" si="194"/>
        <v>-64.797863403897978</v>
      </c>
      <c r="S1163" s="66"/>
      <c r="T1163" s="89">
        <f t="shared" si="195"/>
        <v>9.640181499535716E-2</v>
      </c>
      <c r="U1163" s="90">
        <f t="shared" si="196"/>
        <v>1.396401814995357</v>
      </c>
    </row>
    <row r="1164" spans="1:21">
      <c r="A1164" s="74">
        <v>37672</v>
      </c>
      <c r="B1164" s="75">
        <v>0</v>
      </c>
      <c r="C1164" s="76">
        <v>3.3311811005547099E-3</v>
      </c>
      <c r="D1164" s="77">
        <f t="shared" si="197"/>
        <v>1.4931619218251622</v>
      </c>
      <c r="E1164" s="35">
        <f t="shared" si="198"/>
        <v>14863.238436503243</v>
      </c>
      <c r="F1164" s="117"/>
      <c r="G1164" s="58"/>
      <c r="H1164" s="77">
        <f t="shared" si="188"/>
        <v>0</v>
      </c>
      <c r="I1164" s="58"/>
      <c r="J1164" s="35">
        <f t="shared" si="189"/>
        <v>0</v>
      </c>
      <c r="K1164" s="58"/>
      <c r="L1164" s="83">
        <f t="shared" si="190"/>
        <v>66.623622011094199</v>
      </c>
      <c r="M1164" s="65"/>
      <c r="N1164" s="35">
        <f t="shared" si="191"/>
        <v>0</v>
      </c>
      <c r="O1164" s="35">
        <f t="shared" si="192"/>
        <v>0</v>
      </c>
      <c r="P1164" s="35">
        <f t="shared" si="193"/>
        <v>0</v>
      </c>
      <c r="Q1164" s="58"/>
      <c r="R1164" s="35">
        <f t="shared" si="194"/>
        <v>-66.623622011094199</v>
      </c>
      <c r="S1164" s="66"/>
      <c r="T1164" s="89">
        <f t="shared" si="195"/>
        <v>9.3161921825162253E-2</v>
      </c>
      <c r="U1164" s="90">
        <f t="shared" si="196"/>
        <v>1.3931619218251621</v>
      </c>
    </row>
    <row r="1165" spans="1:21">
      <c r="A1165" s="74">
        <v>37673</v>
      </c>
      <c r="B1165" s="75">
        <v>0</v>
      </c>
      <c r="C1165" s="76">
        <v>3.1291565221212886E-3</v>
      </c>
      <c r="D1165" s="77">
        <f t="shared" si="197"/>
        <v>1.4898307407246074</v>
      </c>
      <c r="E1165" s="35">
        <f t="shared" si="198"/>
        <v>14796.614814492148</v>
      </c>
      <c r="F1165" s="117"/>
      <c r="G1165" s="58"/>
      <c r="H1165" s="77">
        <f t="shared" si="188"/>
        <v>0</v>
      </c>
      <c r="I1165" s="58"/>
      <c r="J1165" s="35">
        <f t="shared" si="189"/>
        <v>0</v>
      </c>
      <c r="K1165" s="58"/>
      <c r="L1165" s="83">
        <f t="shared" si="190"/>
        <v>62.58313044242577</v>
      </c>
      <c r="M1165" s="65"/>
      <c r="N1165" s="35">
        <f t="shared" si="191"/>
        <v>0</v>
      </c>
      <c r="O1165" s="35">
        <f t="shared" si="192"/>
        <v>0</v>
      </c>
      <c r="P1165" s="35">
        <f t="shared" si="193"/>
        <v>0</v>
      </c>
      <c r="Q1165" s="58"/>
      <c r="R1165" s="35">
        <f t="shared" si="194"/>
        <v>-62.58313044242577</v>
      </c>
      <c r="S1165" s="66"/>
      <c r="T1165" s="89">
        <f t="shared" si="195"/>
        <v>8.9830740724607505E-2</v>
      </c>
      <c r="U1165" s="90">
        <f t="shared" si="196"/>
        <v>1.3898307407246073</v>
      </c>
    </row>
    <row r="1166" spans="1:21">
      <c r="A1166" s="74">
        <v>37674</v>
      </c>
      <c r="B1166" s="75">
        <v>2.5145999999999998E-2</v>
      </c>
      <c r="C1166" s="76">
        <v>2.7107602305847306E-3</v>
      </c>
      <c r="D1166" s="77">
        <f t="shared" si="197"/>
        <v>1.486701584202486</v>
      </c>
      <c r="E1166" s="35">
        <f t="shared" si="198"/>
        <v>14734.031684049722</v>
      </c>
      <c r="F1166" s="117"/>
      <c r="G1166" s="58"/>
      <c r="H1166" s="77">
        <f t="shared" si="188"/>
        <v>502.91999999999996</v>
      </c>
      <c r="I1166" s="58"/>
      <c r="J1166" s="35">
        <f t="shared" si="189"/>
        <v>905.25599999999997</v>
      </c>
      <c r="K1166" s="58"/>
      <c r="L1166" s="83">
        <f t="shared" si="190"/>
        <v>54.21520461169461</v>
      </c>
      <c r="M1166" s="65"/>
      <c r="N1166" s="35">
        <f t="shared" si="191"/>
        <v>0</v>
      </c>
      <c r="O1166" s="35">
        <f t="shared" si="192"/>
        <v>0</v>
      </c>
      <c r="P1166" s="35">
        <f t="shared" si="193"/>
        <v>0</v>
      </c>
      <c r="Q1166" s="58"/>
      <c r="R1166" s="35">
        <f t="shared" si="194"/>
        <v>1353.9607953883053</v>
      </c>
      <c r="S1166" s="66"/>
      <c r="T1166" s="89">
        <f t="shared" si="195"/>
        <v>8.6701584202486082E-2</v>
      </c>
      <c r="U1166" s="90">
        <f t="shared" si="196"/>
        <v>1.3867015842024859</v>
      </c>
    </row>
    <row r="1167" spans="1:21">
      <c r="A1167" s="74">
        <v>37675</v>
      </c>
      <c r="B1167" s="75">
        <v>0</v>
      </c>
      <c r="C1167" s="76">
        <v>2.6344057719392298E-3</v>
      </c>
      <c r="D1167" s="77">
        <f t="shared" si="197"/>
        <v>1.5543996239719013</v>
      </c>
      <c r="E1167" s="35">
        <f t="shared" si="198"/>
        <v>16087.992479438028</v>
      </c>
      <c r="F1167" s="117"/>
      <c r="G1167" s="58"/>
      <c r="H1167" s="77">
        <f t="shared" si="188"/>
        <v>0</v>
      </c>
      <c r="I1167" s="58"/>
      <c r="J1167" s="35">
        <f t="shared" si="189"/>
        <v>0</v>
      </c>
      <c r="K1167" s="58"/>
      <c r="L1167" s="83">
        <f t="shared" si="190"/>
        <v>52.6881154387846</v>
      </c>
      <c r="M1167" s="65"/>
      <c r="N1167" s="35">
        <f t="shared" si="191"/>
        <v>1942.3034514905223</v>
      </c>
      <c r="O1167" s="35">
        <f t="shared" si="192"/>
        <v>1087.992479438027</v>
      </c>
      <c r="P1167" s="35">
        <f t="shared" si="193"/>
        <v>1087.992479438027</v>
      </c>
      <c r="Q1167" s="58"/>
      <c r="R1167" s="35">
        <f t="shared" si="194"/>
        <v>-1140.6805948768115</v>
      </c>
      <c r="S1167" s="66"/>
      <c r="T1167" s="89">
        <f t="shared" si="195"/>
        <v>0.15439962397190143</v>
      </c>
      <c r="U1167" s="90">
        <f t="shared" si="196"/>
        <v>1.4543996239719013</v>
      </c>
    </row>
    <row r="1168" spans="1:21">
      <c r="A1168" s="74">
        <v>37676</v>
      </c>
      <c r="B1168" s="75">
        <v>0</v>
      </c>
      <c r="C1168" s="76">
        <v>3.3043695835202908E-3</v>
      </c>
      <c r="D1168" s="77">
        <f t="shared" si="197"/>
        <v>1.4973655942280608</v>
      </c>
      <c r="E1168" s="35">
        <f t="shared" si="198"/>
        <v>14947.311884561215</v>
      </c>
      <c r="F1168" s="117"/>
      <c r="G1168" s="58"/>
      <c r="H1168" s="77">
        <f t="shared" si="188"/>
        <v>0</v>
      </c>
      <c r="I1168" s="58"/>
      <c r="J1168" s="35">
        <f t="shared" si="189"/>
        <v>0</v>
      </c>
      <c r="K1168" s="58"/>
      <c r="L1168" s="83">
        <f t="shared" si="190"/>
        <v>66.087391670405822</v>
      </c>
      <c r="M1168" s="65"/>
      <c r="N1168" s="35">
        <f t="shared" si="191"/>
        <v>0</v>
      </c>
      <c r="O1168" s="35">
        <f t="shared" si="192"/>
        <v>0</v>
      </c>
      <c r="P1168" s="35">
        <f t="shared" si="193"/>
        <v>0</v>
      </c>
      <c r="Q1168" s="58"/>
      <c r="R1168" s="35">
        <f t="shared" si="194"/>
        <v>-66.087391670405822</v>
      </c>
      <c r="S1168" s="66"/>
      <c r="T1168" s="89">
        <f t="shared" si="195"/>
        <v>9.7365594228060903E-2</v>
      </c>
      <c r="U1168" s="90">
        <f t="shared" si="196"/>
        <v>1.3973655942280607</v>
      </c>
    </row>
    <row r="1169" spans="1:21">
      <c r="A1169" s="74">
        <v>37677</v>
      </c>
      <c r="B1169" s="75">
        <v>0</v>
      </c>
      <c r="C1169" s="76">
        <v>3.3383713825911893E-3</v>
      </c>
      <c r="D1169" s="77">
        <f t="shared" si="197"/>
        <v>1.4940612246445406</v>
      </c>
      <c r="E1169" s="35">
        <f t="shared" si="198"/>
        <v>14881.224492890809</v>
      </c>
      <c r="F1169" s="117"/>
      <c r="G1169" s="58"/>
      <c r="H1169" s="77">
        <f t="shared" si="188"/>
        <v>0</v>
      </c>
      <c r="I1169" s="58"/>
      <c r="J1169" s="35">
        <f t="shared" si="189"/>
        <v>0</v>
      </c>
      <c r="K1169" s="58"/>
      <c r="L1169" s="83">
        <f t="shared" si="190"/>
        <v>66.76742765182378</v>
      </c>
      <c r="M1169" s="65"/>
      <c r="N1169" s="35">
        <f t="shared" si="191"/>
        <v>0</v>
      </c>
      <c r="O1169" s="35">
        <f t="shared" si="192"/>
        <v>0</v>
      </c>
      <c r="P1169" s="35">
        <f t="shared" si="193"/>
        <v>0</v>
      </c>
      <c r="Q1169" s="58"/>
      <c r="R1169" s="35">
        <f t="shared" si="194"/>
        <v>-66.76742765182378</v>
      </c>
      <c r="S1169" s="66"/>
      <c r="T1169" s="89">
        <f t="shared" si="195"/>
        <v>9.4061224644540697E-2</v>
      </c>
      <c r="U1169" s="90">
        <f t="shared" si="196"/>
        <v>1.3940612246445405</v>
      </c>
    </row>
    <row r="1170" spans="1:21">
      <c r="A1170" s="74">
        <v>37678</v>
      </c>
      <c r="B1170" s="75">
        <v>0</v>
      </c>
      <c r="C1170" s="76">
        <v>3.3908684909047552E-3</v>
      </c>
      <c r="D1170" s="77">
        <f t="shared" si="197"/>
        <v>1.4907228532619492</v>
      </c>
      <c r="E1170" s="35">
        <f t="shared" si="198"/>
        <v>14814.457065238985</v>
      </c>
      <c r="F1170" s="117"/>
      <c r="G1170" s="58"/>
      <c r="H1170" s="77">
        <f t="shared" ref="H1170:H1233" si="199">B1170*($D$12+$D$11)*10000</f>
        <v>0</v>
      </c>
      <c r="I1170" s="58"/>
      <c r="J1170" s="35">
        <f t="shared" ref="J1170:J1233" si="200">B1170*$K$14*$D$10*10000</f>
        <v>0</v>
      </c>
      <c r="K1170" s="58"/>
      <c r="L1170" s="83">
        <f t="shared" ref="L1170:L1233" si="201">C1170*($D$12+$D$11)*10000</f>
        <v>67.817369818095102</v>
      </c>
      <c r="M1170" s="65"/>
      <c r="N1170" s="35">
        <f t="shared" ref="N1170:N1233" si="202">IF(D1170&lt;$N$10,0,(2/3*$N$12*SQRT(2*$N$13)*$N$11*(D1170-$N$10)^(3/2))*24*60*60)</f>
        <v>0</v>
      </c>
      <c r="O1170" s="35">
        <f t="shared" ref="O1170:O1233" si="203">IF(D1170&lt;$N$10,0,(D1170-$N$10)*10000*($D$12+$D$11))</f>
        <v>0</v>
      </c>
      <c r="P1170" s="35">
        <f t="shared" ref="P1170:P1233" si="204">IF(N1170&gt;O1170,O1170,N1170)</f>
        <v>0</v>
      </c>
      <c r="Q1170" s="58"/>
      <c r="R1170" s="35">
        <f t="shared" ref="R1170:R1233" si="205">H1170+J1170-L1170-P1170</f>
        <v>-67.817369818095102</v>
      </c>
      <c r="S1170" s="66"/>
      <c r="T1170" s="89">
        <f t="shared" ref="T1170:T1233" si="206">D1170-$D$14</f>
        <v>9.0722853261949288E-2</v>
      </c>
      <c r="U1170" s="90">
        <f t="shared" ref="U1170:U1233" si="207">IF(D1170&lt;$D$13,0,D1170-$D$13)</f>
        <v>1.3907228532619491</v>
      </c>
    </row>
    <row r="1171" spans="1:21">
      <c r="A1171" s="74">
        <v>37679</v>
      </c>
      <c r="B1171" s="75">
        <v>1.7018000000000002E-2</v>
      </c>
      <c r="C1171" s="76">
        <v>2.7973488604046489E-3</v>
      </c>
      <c r="D1171" s="77">
        <f t="shared" ref="D1171:D1234" si="208">IF(E1171&lt;$D$11*10000*($D$14-$D$13),(E1171+$D$13*$D$11*10000)/($D$11*10000),(E1171+$D$13*$D$11*10000+$D$14*$D$12*10000)/($D$11*10000+$D$12*10000))</f>
        <v>1.4873319847710444</v>
      </c>
      <c r="E1171" s="35">
        <f t="shared" ref="E1171:E1234" si="209">E1170+R1170</f>
        <v>14746.63969542089</v>
      </c>
      <c r="F1171" s="117"/>
      <c r="G1171" s="58"/>
      <c r="H1171" s="77">
        <f t="shared" si="199"/>
        <v>340.36</v>
      </c>
      <c r="I1171" s="58"/>
      <c r="J1171" s="35">
        <f t="shared" si="200"/>
        <v>612.64800000000002</v>
      </c>
      <c r="K1171" s="58"/>
      <c r="L1171" s="83">
        <f t="shared" si="201"/>
        <v>55.946977208092974</v>
      </c>
      <c r="M1171" s="65"/>
      <c r="N1171" s="35">
        <f t="shared" si="202"/>
        <v>0</v>
      </c>
      <c r="O1171" s="35">
        <f t="shared" si="203"/>
        <v>0</v>
      </c>
      <c r="P1171" s="35">
        <f t="shared" si="204"/>
        <v>0</v>
      </c>
      <c r="Q1171" s="58"/>
      <c r="R1171" s="35">
        <f t="shared" si="205"/>
        <v>897.06102279190702</v>
      </c>
      <c r="S1171" s="66"/>
      <c r="T1171" s="89">
        <f t="shared" si="206"/>
        <v>8.7331984771044535E-2</v>
      </c>
      <c r="U1171" s="90">
        <f t="shared" si="207"/>
        <v>1.3873319847710444</v>
      </c>
    </row>
    <row r="1172" spans="1:21">
      <c r="A1172" s="74">
        <v>37680</v>
      </c>
      <c r="B1172" s="75">
        <v>6.6039999999999996E-3</v>
      </c>
      <c r="C1172" s="76">
        <v>1.9415463449376994E-3</v>
      </c>
      <c r="D1172" s="77">
        <f t="shared" si="208"/>
        <v>1.5321850359106399</v>
      </c>
      <c r="E1172" s="35">
        <f t="shared" si="209"/>
        <v>15643.700718212798</v>
      </c>
      <c r="F1172" s="117"/>
      <c r="G1172" s="58"/>
      <c r="H1172" s="77">
        <f t="shared" si="199"/>
        <v>132.07999999999998</v>
      </c>
      <c r="I1172" s="58"/>
      <c r="J1172" s="35">
        <f t="shared" si="200"/>
        <v>237.74399999999997</v>
      </c>
      <c r="K1172" s="58"/>
      <c r="L1172" s="83">
        <f t="shared" si="201"/>
        <v>38.830926898753987</v>
      </c>
      <c r="M1172" s="65"/>
      <c r="N1172" s="35">
        <f t="shared" si="202"/>
        <v>883.90223568465808</v>
      </c>
      <c r="O1172" s="35">
        <f t="shared" si="203"/>
        <v>643.70071821279851</v>
      </c>
      <c r="P1172" s="35">
        <f t="shared" si="204"/>
        <v>643.70071821279851</v>
      </c>
      <c r="Q1172" s="58"/>
      <c r="R1172" s="35">
        <f t="shared" si="205"/>
        <v>-312.70764511155255</v>
      </c>
      <c r="S1172" s="66"/>
      <c r="T1172" s="89">
        <f t="shared" si="206"/>
        <v>0.13218503591064001</v>
      </c>
      <c r="U1172" s="90">
        <f t="shared" si="207"/>
        <v>1.4321850359106398</v>
      </c>
    </row>
    <row r="1173" spans="1:21">
      <c r="A1173" s="74">
        <v>37681</v>
      </c>
      <c r="B1173" s="75">
        <v>4.4195999999999999E-2</v>
      </c>
      <c r="C1173" s="76">
        <v>3.6540648921527252E-3</v>
      </c>
      <c r="D1173" s="77">
        <f t="shared" si="208"/>
        <v>1.5165496536550622</v>
      </c>
      <c r="E1173" s="35">
        <f t="shared" si="209"/>
        <v>15330.993073101246</v>
      </c>
      <c r="F1173" s="117"/>
      <c r="G1173" s="58"/>
      <c r="H1173" s="77">
        <f t="shared" si="199"/>
        <v>883.92</v>
      </c>
      <c r="I1173" s="58"/>
      <c r="J1173" s="35">
        <f t="shared" si="200"/>
        <v>1591.056</v>
      </c>
      <c r="K1173" s="58"/>
      <c r="L1173" s="83">
        <f t="shared" si="201"/>
        <v>73.0812978430545</v>
      </c>
      <c r="M1173" s="65"/>
      <c r="N1173" s="35">
        <f t="shared" si="202"/>
        <v>325.91668888511253</v>
      </c>
      <c r="O1173" s="35">
        <f t="shared" si="203"/>
        <v>330.99307310124448</v>
      </c>
      <c r="P1173" s="35">
        <f t="shared" si="204"/>
        <v>325.91668888511253</v>
      </c>
      <c r="Q1173" s="58"/>
      <c r="R1173" s="35">
        <f t="shared" si="205"/>
        <v>2075.9780132718333</v>
      </c>
      <c r="S1173" s="66"/>
      <c r="T1173" s="89">
        <f t="shared" si="206"/>
        <v>0.11654965365506231</v>
      </c>
      <c r="U1173" s="90">
        <f t="shared" si="207"/>
        <v>1.4165496536550621</v>
      </c>
    </row>
    <row r="1174" spans="1:21">
      <c r="A1174" s="74">
        <v>37682</v>
      </c>
      <c r="B1174" s="75">
        <v>5.0799999999999999E-4</v>
      </c>
      <c r="C1174" s="76">
        <v>3.4867567440072167E-3</v>
      </c>
      <c r="D1174" s="77">
        <f t="shared" si="208"/>
        <v>1.620348554318654</v>
      </c>
      <c r="E1174" s="35">
        <f t="shared" si="209"/>
        <v>17406.97108637308</v>
      </c>
      <c r="F1174" s="117"/>
      <c r="G1174" s="58"/>
      <c r="H1174" s="77">
        <f t="shared" si="199"/>
        <v>10.16</v>
      </c>
      <c r="I1174" s="58"/>
      <c r="J1174" s="35">
        <f t="shared" si="200"/>
        <v>18.287999999999997</v>
      </c>
      <c r="K1174" s="58"/>
      <c r="L1174" s="83">
        <f t="shared" si="201"/>
        <v>69.735134880144329</v>
      </c>
      <c r="M1174" s="65"/>
      <c r="N1174" s="35">
        <f t="shared" si="202"/>
        <v>6391.2315477951424</v>
      </c>
      <c r="O1174" s="35">
        <f t="shared" si="203"/>
        <v>2406.9710863730797</v>
      </c>
      <c r="P1174" s="35">
        <f t="shared" si="204"/>
        <v>2406.9710863730797</v>
      </c>
      <c r="Q1174" s="58"/>
      <c r="R1174" s="35">
        <f t="shared" si="205"/>
        <v>-2448.2582212532243</v>
      </c>
      <c r="S1174" s="66"/>
      <c r="T1174" s="89">
        <f t="shared" si="206"/>
        <v>0.22034855431865408</v>
      </c>
      <c r="U1174" s="90">
        <f t="shared" si="207"/>
        <v>1.5203485543186539</v>
      </c>
    </row>
    <row r="1175" spans="1:21">
      <c r="A1175" s="74">
        <v>37683</v>
      </c>
      <c r="B1175" s="75">
        <v>8.6359999999999996E-3</v>
      </c>
      <c r="C1175" s="76">
        <v>1.7311217969208799E-3</v>
      </c>
      <c r="D1175" s="77">
        <f t="shared" si="208"/>
        <v>1.4979356432559927</v>
      </c>
      <c r="E1175" s="35">
        <f t="shared" si="209"/>
        <v>14958.712865119855</v>
      </c>
      <c r="F1175" s="117"/>
      <c r="G1175" s="58"/>
      <c r="H1175" s="77">
        <f t="shared" si="199"/>
        <v>172.72</v>
      </c>
      <c r="I1175" s="58"/>
      <c r="J1175" s="35">
        <f t="shared" si="200"/>
        <v>310.89599999999996</v>
      </c>
      <c r="K1175" s="58"/>
      <c r="L1175" s="83">
        <f t="shared" si="201"/>
        <v>34.622435938417595</v>
      </c>
      <c r="M1175" s="65"/>
      <c r="N1175" s="35">
        <f t="shared" si="202"/>
        <v>0</v>
      </c>
      <c r="O1175" s="35">
        <f t="shared" si="203"/>
        <v>0</v>
      </c>
      <c r="P1175" s="35">
        <f t="shared" si="204"/>
        <v>0</v>
      </c>
      <c r="Q1175" s="58"/>
      <c r="R1175" s="35">
        <f t="shared" si="205"/>
        <v>448.99356406158239</v>
      </c>
      <c r="S1175" s="66"/>
      <c r="T1175" s="89">
        <f t="shared" si="206"/>
        <v>9.7935643255992799E-2</v>
      </c>
      <c r="U1175" s="90">
        <f t="shared" si="207"/>
        <v>1.3979356432559926</v>
      </c>
    </row>
    <row r="1176" spans="1:21">
      <c r="A1176" s="74">
        <v>37684</v>
      </c>
      <c r="B1176" s="75">
        <v>2.1081999999999997E-2</v>
      </c>
      <c r="C1176" s="76">
        <v>2.318340646750996E-3</v>
      </c>
      <c r="D1176" s="77">
        <f t="shared" si="208"/>
        <v>1.5203853214590719</v>
      </c>
      <c r="E1176" s="35">
        <f t="shared" si="209"/>
        <v>15407.706429181437</v>
      </c>
      <c r="F1176" s="117"/>
      <c r="G1176" s="58"/>
      <c r="H1176" s="77">
        <f t="shared" si="199"/>
        <v>421.63999999999993</v>
      </c>
      <c r="I1176" s="58"/>
      <c r="J1176" s="35">
        <f t="shared" si="200"/>
        <v>758.952</v>
      </c>
      <c r="K1176" s="58"/>
      <c r="L1176" s="83">
        <f t="shared" si="201"/>
        <v>46.366812935019922</v>
      </c>
      <c r="M1176" s="65"/>
      <c r="N1176" s="35">
        <f t="shared" si="202"/>
        <v>445.55321499532272</v>
      </c>
      <c r="O1176" s="35">
        <f t="shared" si="203"/>
        <v>407.70642918143807</v>
      </c>
      <c r="P1176" s="35">
        <f t="shared" si="204"/>
        <v>407.70642918143807</v>
      </c>
      <c r="Q1176" s="58"/>
      <c r="R1176" s="35">
        <f t="shared" si="205"/>
        <v>726.51875788354187</v>
      </c>
      <c r="S1176" s="66"/>
      <c r="T1176" s="89">
        <f t="shared" si="206"/>
        <v>0.12038532145907199</v>
      </c>
      <c r="U1176" s="90">
        <f t="shared" si="207"/>
        <v>1.4203853214590718</v>
      </c>
    </row>
    <row r="1177" spans="1:21">
      <c r="A1177" s="74">
        <v>37685</v>
      </c>
      <c r="B1177" s="75">
        <v>0</v>
      </c>
      <c r="C1177" s="76">
        <v>3.5904855679692827E-3</v>
      </c>
      <c r="D1177" s="77">
        <f t="shared" si="208"/>
        <v>1.5567112593532488</v>
      </c>
      <c r="E1177" s="35">
        <f t="shared" si="209"/>
        <v>16134.225187064978</v>
      </c>
      <c r="F1177" s="117"/>
      <c r="G1177" s="58"/>
      <c r="H1177" s="77">
        <f t="shared" si="199"/>
        <v>0</v>
      </c>
      <c r="I1177" s="58"/>
      <c r="J1177" s="35">
        <f t="shared" si="200"/>
        <v>0</v>
      </c>
      <c r="K1177" s="58"/>
      <c r="L1177" s="83">
        <f t="shared" si="201"/>
        <v>71.809711359385659</v>
      </c>
      <c r="M1177" s="65"/>
      <c r="N1177" s="35">
        <f t="shared" si="202"/>
        <v>2067.4126657514053</v>
      </c>
      <c r="O1177" s="35">
        <f t="shared" si="203"/>
        <v>1134.2251870649766</v>
      </c>
      <c r="P1177" s="35">
        <f t="shared" si="204"/>
        <v>1134.2251870649766</v>
      </c>
      <c r="Q1177" s="58"/>
      <c r="R1177" s="35">
        <f t="shared" si="205"/>
        <v>-1206.0348984243622</v>
      </c>
      <c r="S1177" s="66"/>
      <c r="T1177" s="89">
        <f t="shared" si="206"/>
        <v>0.15671125935324892</v>
      </c>
      <c r="U1177" s="90">
        <f t="shared" si="207"/>
        <v>1.4567112593532487</v>
      </c>
    </row>
    <row r="1178" spans="1:21">
      <c r="A1178" s="74">
        <v>37686</v>
      </c>
      <c r="B1178" s="75">
        <v>0</v>
      </c>
      <c r="C1178" s="76">
        <v>3.4929698943642956E-3</v>
      </c>
      <c r="D1178" s="77">
        <f t="shared" si="208"/>
        <v>1.4964095144320309</v>
      </c>
      <c r="E1178" s="35">
        <f t="shared" si="209"/>
        <v>14928.190288640615</v>
      </c>
      <c r="F1178" s="117"/>
      <c r="G1178" s="58"/>
      <c r="H1178" s="77">
        <f t="shared" si="199"/>
        <v>0</v>
      </c>
      <c r="I1178" s="58"/>
      <c r="J1178" s="35">
        <f t="shared" si="200"/>
        <v>0</v>
      </c>
      <c r="K1178" s="58"/>
      <c r="L1178" s="83">
        <f t="shared" si="201"/>
        <v>69.859397887285908</v>
      </c>
      <c r="M1178" s="65"/>
      <c r="N1178" s="35">
        <f t="shared" si="202"/>
        <v>0</v>
      </c>
      <c r="O1178" s="35">
        <f t="shared" si="203"/>
        <v>0</v>
      </c>
      <c r="P1178" s="35">
        <f t="shared" si="204"/>
        <v>0</v>
      </c>
      <c r="Q1178" s="58"/>
      <c r="R1178" s="35">
        <f t="shared" si="205"/>
        <v>-69.859397887285908</v>
      </c>
      <c r="S1178" s="66"/>
      <c r="T1178" s="89">
        <f t="shared" si="206"/>
        <v>9.6409514432030941E-2</v>
      </c>
      <c r="U1178" s="90">
        <f t="shared" si="207"/>
        <v>1.3964095144320308</v>
      </c>
    </row>
    <row r="1179" spans="1:21">
      <c r="A1179" s="74">
        <v>37687</v>
      </c>
      <c r="B1179" s="75">
        <v>7.3659999999999993E-3</v>
      </c>
      <c r="C1179" s="76">
        <v>3.4672493735142E-3</v>
      </c>
      <c r="D1179" s="77">
        <f t="shared" si="208"/>
        <v>1.4929165445376664</v>
      </c>
      <c r="E1179" s="35">
        <f t="shared" si="209"/>
        <v>14858.33089075333</v>
      </c>
      <c r="F1179" s="117"/>
      <c r="G1179" s="58"/>
      <c r="H1179" s="77">
        <f t="shared" si="199"/>
        <v>147.32</v>
      </c>
      <c r="I1179" s="58"/>
      <c r="J1179" s="35">
        <f t="shared" si="200"/>
        <v>265.17599999999993</v>
      </c>
      <c r="K1179" s="58"/>
      <c r="L1179" s="83">
        <f t="shared" si="201"/>
        <v>69.344987470283996</v>
      </c>
      <c r="M1179" s="65"/>
      <c r="N1179" s="35">
        <f t="shared" si="202"/>
        <v>0</v>
      </c>
      <c r="O1179" s="35">
        <f t="shared" si="203"/>
        <v>0</v>
      </c>
      <c r="P1179" s="35">
        <f t="shared" si="204"/>
        <v>0</v>
      </c>
      <c r="Q1179" s="58"/>
      <c r="R1179" s="35">
        <f t="shared" si="205"/>
        <v>343.1510125297159</v>
      </c>
      <c r="S1179" s="66"/>
      <c r="T1179" s="89">
        <f t="shared" si="206"/>
        <v>9.2916544537666512E-2</v>
      </c>
      <c r="U1179" s="90">
        <f t="shared" si="207"/>
        <v>1.3929165445376663</v>
      </c>
    </row>
    <row r="1180" spans="1:21">
      <c r="A1180" s="74">
        <v>37688</v>
      </c>
      <c r="B1180" s="75">
        <v>0</v>
      </c>
      <c r="C1180" s="76">
        <v>2.1350854730339923E-3</v>
      </c>
      <c r="D1180" s="77">
        <f t="shared" si="208"/>
        <v>1.5100740951641523</v>
      </c>
      <c r="E1180" s="35">
        <f t="shared" si="209"/>
        <v>15201.481903283046</v>
      </c>
      <c r="F1180" s="117"/>
      <c r="G1180" s="58"/>
      <c r="H1180" s="77">
        <f t="shared" si="199"/>
        <v>0</v>
      </c>
      <c r="I1180" s="58"/>
      <c r="J1180" s="35">
        <f t="shared" si="200"/>
        <v>0</v>
      </c>
      <c r="K1180" s="58"/>
      <c r="L1180" s="83">
        <f t="shared" si="201"/>
        <v>42.701709460679844</v>
      </c>
      <c r="M1180" s="65"/>
      <c r="N1180" s="35">
        <f t="shared" si="202"/>
        <v>154.78622512230871</v>
      </c>
      <c r="O1180" s="35">
        <f t="shared" si="203"/>
        <v>201.48190328304506</v>
      </c>
      <c r="P1180" s="35">
        <f t="shared" si="204"/>
        <v>154.78622512230871</v>
      </c>
      <c r="Q1180" s="58"/>
      <c r="R1180" s="35">
        <f t="shared" si="205"/>
        <v>-197.48793458298854</v>
      </c>
      <c r="S1180" s="66"/>
      <c r="T1180" s="89">
        <f t="shared" si="206"/>
        <v>0.11007409516415234</v>
      </c>
      <c r="U1180" s="90">
        <f t="shared" si="207"/>
        <v>1.4100740951641522</v>
      </c>
    </row>
    <row r="1181" spans="1:21">
      <c r="A1181" s="74">
        <v>37689</v>
      </c>
      <c r="B1181" s="75">
        <v>4.6227999999999998E-2</v>
      </c>
      <c r="C1181" s="76">
        <v>2.8080552542708048E-3</v>
      </c>
      <c r="D1181" s="77">
        <f t="shared" si="208"/>
        <v>1.500199698435003</v>
      </c>
      <c r="E1181" s="35">
        <f t="shared" si="209"/>
        <v>15003.993968700057</v>
      </c>
      <c r="F1181" s="117"/>
      <c r="G1181" s="58"/>
      <c r="H1181" s="77">
        <f t="shared" si="199"/>
        <v>924.56</v>
      </c>
      <c r="I1181" s="58"/>
      <c r="J1181" s="35">
        <f t="shared" si="200"/>
        <v>1664.2080000000001</v>
      </c>
      <c r="K1181" s="58"/>
      <c r="L1181" s="83">
        <f t="shared" si="201"/>
        <v>56.161105085416096</v>
      </c>
      <c r="M1181" s="65"/>
      <c r="N1181" s="35">
        <f t="shared" si="202"/>
        <v>0.43200147280052936</v>
      </c>
      <c r="O1181" s="35">
        <f t="shared" si="203"/>
        <v>3.9939687000600799</v>
      </c>
      <c r="P1181" s="35">
        <f t="shared" si="204"/>
        <v>0.43200147280052936</v>
      </c>
      <c r="Q1181" s="58"/>
      <c r="R1181" s="35">
        <f t="shared" si="205"/>
        <v>2532.1748934417833</v>
      </c>
      <c r="S1181" s="66"/>
      <c r="T1181" s="89">
        <f t="shared" si="206"/>
        <v>0.10019969843500309</v>
      </c>
      <c r="U1181" s="90">
        <f t="shared" si="207"/>
        <v>1.4001996984350029</v>
      </c>
    </row>
    <row r="1182" spans="1:21">
      <c r="A1182" s="74">
        <v>37690</v>
      </c>
      <c r="B1182" s="75">
        <v>2.5399999999999999E-4</v>
      </c>
      <c r="C1182" s="76">
        <v>3.987156915445024E-3</v>
      </c>
      <c r="D1182" s="77">
        <f t="shared" si="208"/>
        <v>1.6268084431070919</v>
      </c>
      <c r="E1182" s="35">
        <f t="shared" si="209"/>
        <v>17536.16886214184</v>
      </c>
      <c r="F1182" s="117"/>
      <c r="G1182" s="58"/>
      <c r="H1182" s="77">
        <f t="shared" si="199"/>
        <v>5.08</v>
      </c>
      <c r="I1182" s="58"/>
      <c r="J1182" s="35">
        <f t="shared" si="200"/>
        <v>9.1439999999999984</v>
      </c>
      <c r="K1182" s="58"/>
      <c r="L1182" s="83">
        <f t="shared" si="201"/>
        <v>79.743138308900484</v>
      </c>
      <c r="M1182" s="65"/>
      <c r="N1182" s="35">
        <f t="shared" si="202"/>
        <v>6912.6646880540702</v>
      </c>
      <c r="O1182" s="35">
        <f t="shared" si="203"/>
        <v>2536.1688621418389</v>
      </c>
      <c r="P1182" s="35">
        <f t="shared" si="204"/>
        <v>2536.1688621418389</v>
      </c>
      <c r="Q1182" s="58"/>
      <c r="R1182" s="35">
        <f t="shared" si="205"/>
        <v>-2601.6880004507393</v>
      </c>
      <c r="S1182" s="66"/>
      <c r="T1182" s="89">
        <f t="shared" si="206"/>
        <v>0.22680844310709203</v>
      </c>
      <c r="U1182" s="90">
        <f t="shared" si="207"/>
        <v>1.5268084431070919</v>
      </c>
    </row>
    <row r="1183" spans="1:21">
      <c r="A1183" s="74">
        <v>37691</v>
      </c>
      <c r="B1183" s="75">
        <v>0</v>
      </c>
      <c r="C1183" s="76">
        <v>4.3358464945394666E-3</v>
      </c>
      <c r="D1183" s="77">
        <f t="shared" si="208"/>
        <v>1.496724043084555</v>
      </c>
      <c r="E1183" s="35">
        <f t="shared" si="209"/>
        <v>14934.4808616911</v>
      </c>
      <c r="F1183" s="117"/>
      <c r="G1183" s="58"/>
      <c r="H1183" s="77">
        <f t="shared" si="199"/>
        <v>0</v>
      </c>
      <c r="I1183" s="58"/>
      <c r="J1183" s="35">
        <f t="shared" si="200"/>
        <v>0</v>
      </c>
      <c r="K1183" s="58"/>
      <c r="L1183" s="83">
        <f t="shared" si="201"/>
        <v>86.716929890789331</v>
      </c>
      <c r="M1183" s="65"/>
      <c r="N1183" s="35">
        <f t="shared" si="202"/>
        <v>0</v>
      </c>
      <c r="O1183" s="35">
        <f t="shared" si="203"/>
        <v>0</v>
      </c>
      <c r="P1183" s="35">
        <f t="shared" si="204"/>
        <v>0</v>
      </c>
      <c r="Q1183" s="58"/>
      <c r="R1183" s="35">
        <f t="shared" si="205"/>
        <v>-86.716929890789331</v>
      </c>
      <c r="S1183" s="66"/>
      <c r="T1183" s="89">
        <f t="shared" si="206"/>
        <v>9.6724043084555067E-2</v>
      </c>
      <c r="U1183" s="90">
        <f t="shared" si="207"/>
        <v>1.3967240430845549</v>
      </c>
    </row>
    <row r="1184" spans="1:21">
      <c r="A1184" s="74">
        <v>37692</v>
      </c>
      <c r="B1184" s="75">
        <v>0</v>
      </c>
      <c r="C1184" s="76">
        <v>4.2664419946317929E-3</v>
      </c>
      <c r="D1184" s="77">
        <f t="shared" si="208"/>
        <v>1.4923881965900154</v>
      </c>
      <c r="E1184" s="35">
        <f t="shared" si="209"/>
        <v>14847.763931800309</v>
      </c>
      <c r="F1184" s="117"/>
      <c r="G1184" s="58"/>
      <c r="H1184" s="77">
        <f t="shared" si="199"/>
        <v>0</v>
      </c>
      <c r="I1184" s="58"/>
      <c r="J1184" s="35">
        <f t="shared" si="200"/>
        <v>0</v>
      </c>
      <c r="K1184" s="58"/>
      <c r="L1184" s="83">
        <f t="shared" si="201"/>
        <v>85.328839892635855</v>
      </c>
      <c r="M1184" s="65"/>
      <c r="N1184" s="35">
        <f t="shared" si="202"/>
        <v>0</v>
      </c>
      <c r="O1184" s="35">
        <f t="shared" si="203"/>
        <v>0</v>
      </c>
      <c r="P1184" s="35">
        <f t="shared" si="204"/>
        <v>0</v>
      </c>
      <c r="Q1184" s="58"/>
      <c r="R1184" s="35">
        <f t="shared" si="205"/>
        <v>-85.328839892635855</v>
      </c>
      <c r="S1184" s="66"/>
      <c r="T1184" s="89">
        <f t="shared" si="206"/>
        <v>9.2388196590015514E-2</v>
      </c>
      <c r="U1184" s="90">
        <f t="shared" si="207"/>
        <v>1.3923881965900153</v>
      </c>
    </row>
    <row r="1185" spans="1:21">
      <c r="A1185" s="74">
        <v>37693</v>
      </c>
      <c r="B1185" s="75">
        <v>0</v>
      </c>
      <c r="C1185" s="76">
        <v>4.2794820308268812E-3</v>
      </c>
      <c r="D1185" s="77">
        <f t="shared" si="208"/>
        <v>1.4881217545953838</v>
      </c>
      <c r="E1185" s="35">
        <f t="shared" si="209"/>
        <v>14762.435091907673</v>
      </c>
      <c r="F1185" s="117"/>
      <c r="G1185" s="58"/>
      <c r="H1185" s="77">
        <f t="shared" si="199"/>
        <v>0</v>
      </c>
      <c r="I1185" s="58"/>
      <c r="J1185" s="35">
        <f t="shared" si="200"/>
        <v>0</v>
      </c>
      <c r="K1185" s="58"/>
      <c r="L1185" s="83">
        <f t="shared" si="201"/>
        <v>85.589640616537622</v>
      </c>
      <c r="M1185" s="65"/>
      <c r="N1185" s="35">
        <f t="shared" si="202"/>
        <v>0</v>
      </c>
      <c r="O1185" s="35">
        <f t="shared" si="203"/>
        <v>0</v>
      </c>
      <c r="P1185" s="35">
        <f t="shared" si="204"/>
        <v>0</v>
      </c>
      <c r="Q1185" s="58"/>
      <c r="R1185" s="35">
        <f t="shared" si="205"/>
        <v>-85.589640616537622</v>
      </c>
      <c r="S1185" s="66"/>
      <c r="T1185" s="89">
        <f t="shared" si="206"/>
        <v>8.812175459538385E-2</v>
      </c>
      <c r="U1185" s="90">
        <f t="shared" si="207"/>
        <v>1.3881217545953837</v>
      </c>
    </row>
    <row r="1186" spans="1:21">
      <c r="A1186" s="74">
        <v>37694</v>
      </c>
      <c r="B1186" s="75">
        <v>0</v>
      </c>
      <c r="C1186" s="76">
        <v>3.7383916081499729E-3</v>
      </c>
      <c r="D1186" s="77">
        <f t="shared" si="208"/>
        <v>1.4838422725645568</v>
      </c>
      <c r="E1186" s="35">
        <f t="shared" si="209"/>
        <v>14676.845451291136</v>
      </c>
      <c r="F1186" s="117"/>
      <c r="G1186" s="58"/>
      <c r="H1186" s="77">
        <f t="shared" si="199"/>
        <v>0</v>
      </c>
      <c r="I1186" s="58"/>
      <c r="J1186" s="35">
        <f t="shared" si="200"/>
        <v>0</v>
      </c>
      <c r="K1186" s="58"/>
      <c r="L1186" s="83">
        <f t="shared" si="201"/>
        <v>74.767832162999454</v>
      </c>
      <c r="M1186" s="65"/>
      <c r="N1186" s="35">
        <f t="shared" si="202"/>
        <v>0</v>
      </c>
      <c r="O1186" s="35">
        <f t="shared" si="203"/>
        <v>0</v>
      </c>
      <c r="P1186" s="35">
        <f t="shared" si="204"/>
        <v>0</v>
      </c>
      <c r="Q1186" s="58"/>
      <c r="R1186" s="35">
        <f t="shared" si="205"/>
        <v>-74.767832162999454</v>
      </c>
      <c r="S1186" s="66"/>
      <c r="T1186" s="89">
        <f t="shared" si="206"/>
        <v>8.3842272564556897E-2</v>
      </c>
      <c r="U1186" s="90">
        <f t="shared" si="207"/>
        <v>1.3838422725645567</v>
      </c>
    </row>
    <row r="1187" spans="1:21">
      <c r="A1187" s="74">
        <v>37695</v>
      </c>
      <c r="B1187" s="75">
        <v>0</v>
      </c>
      <c r="C1187" s="76">
        <v>3.1415473993498871E-3</v>
      </c>
      <c r="D1187" s="77">
        <f t="shared" si="208"/>
        <v>1.4801038809564069</v>
      </c>
      <c r="E1187" s="35">
        <f t="shared" si="209"/>
        <v>14602.077619128137</v>
      </c>
      <c r="F1187" s="117"/>
      <c r="G1187" s="58"/>
      <c r="H1187" s="77">
        <f t="shared" si="199"/>
        <v>0</v>
      </c>
      <c r="I1187" s="58"/>
      <c r="J1187" s="35">
        <f t="shared" si="200"/>
        <v>0</v>
      </c>
      <c r="K1187" s="58"/>
      <c r="L1187" s="83">
        <f t="shared" si="201"/>
        <v>62.830947986997742</v>
      </c>
      <c r="M1187" s="65"/>
      <c r="N1187" s="35">
        <f t="shared" si="202"/>
        <v>0</v>
      </c>
      <c r="O1187" s="35">
        <f t="shared" si="203"/>
        <v>0</v>
      </c>
      <c r="P1187" s="35">
        <f t="shared" si="204"/>
        <v>0</v>
      </c>
      <c r="Q1187" s="58"/>
      <c r="R1187" s="35">
        <f t="shared" si="205"/>
        <v>-62.830947986997742</v>
      </c>
      <c r="S1187" s="66"/>
      <c r="T1187" s="89">
        <f t="shared" si="206"/>
        <v>8.010388095640697E-2</v>
      </c>
      <c r="U1187" s="90">
        <f t="shared" si="207"/>
        <v>1.3801038809564068</v>
      </c>
    </row>
    <row r="1188" spans="1:21">
      <c r="A1188" s="74">
        <v>37696</v>
      </c>
      <c r="B1188" s="75">
        <v>0</v>
      </c>
      <c r="C1188" s="76">
        <v>3.2980051899672513E-3</v>
      </c>
      <c r="D1188" s="77">
        <f t="shared" si="208"/>
        <v>1.476962333557057</v>
      </c>
      <c r="E1188" s="35">
        <f t="shared" si="209"/>
        <v>14539.246671141138</v>
      </c>
      <c r="F1188" s="117"/>
      <c r="G1188" s="58"/>
      <c r="H1188" s="77">
        <f t="shared" si="199"/>
        <v>0</v>
      </c>
      <c r="I1188" s="58"/>
      <c r="J1188" s="35">
        <f t="shared" si="200"/>
        <v>0</v>
      </c>
      <c r="K1188" s="58"/>
      <c r="L1188" s="83">
        <f t="shared" si="201"/>
        <v>65.960103799345021</v>
      </c>
      <c r="M1188" s="65"/>
      <c r="N1188" s="35">
        <f t="shared" si="202"/>
        <v>0</v>
      </c>
      <c r="O1188" s="35">
        <f t="shared" si="203"/>
        <v>0</v>
      </c>
      <c r="P1188" s="35">
        <f t="shared" si="204"/>
        <v>0</v>
      </c>
      <c r="Q1188" s="58"/>
      <c r="R1188" s="35">
        <f t="shared" si="205"/>
        <v>-65.960103799345021</v>
      </c>
      <c r="S1188" s="66"/>
      <c r="T1188" s="89">
        <f t="shared" si="206"/>
        <v>7.6962333557057061E-2</v>
      </c>
      <c r="U1188" s="90">
        <f t="shared" si="207"/>
        <v>1.3769623335570569</v>
      </c>
    </row>
    <row r="1189" spans="1:21">
      <c r="A1189" s="74">
        <v>37697</v>
      </c>
      <c r="B1189" s="75">
        <v>7.3659999999999993E-3</v>
      </c>
      <c r="C1189" s="76">
        <v>3.3412417556085514E-3</v>
      </c>
      <c r="D1189" s="77">
        <f t="shared" si="208"/>
        <v>1.4736643283670896</v>
      </c>
      <c r="E1189" s="35">
        <f t="shared" si="209"/>
        <v>14473.286567341793</v>
      </c>
      <c r="F1189" s="117"/>
      <c r="G1189" s="58"/>
      <c r="H1189" s="77">
        <f t="shared" si="199"/>
        <v>147.32</v>
      </c>
      <c r="I1189" s="58"/>
      <c r="J1189" s="35">
        <f t="shared" si="200"/>
        <v>265.17599999999993</v>
      </c>
      <c r="K1189" s="58"/>
      <c r="L1189" s="83">
        <f t="shared" si="201"/>
        <v>66.82483511217103</v>
      </c>
      <c r="M1189" s="65"/>
      <c r="N1189" s="35">
        <f t="shared" si="202"/>
        <v>0</v>
      </c>
      <c r="O1189" s="35">
        <f t="shared" si="203"/>
        <v>0</v>
      </c>
      <c r="P1189" s="35">
        <f t="shared" si="204"/>
        <v>0</v>
      </c>
      <c r="Q1189" s="58"/>
      <c r="R1189" s="35">
        <f t="shared" si="205"/>
        <v>345.67116488782892</v>
      </c>
      <c r="S1189" s="66"/>
      <c r="T1189" s="89">
        <f t="shared" si="206"/>
        <v>7.3664328367089693E-2</v>
      </c>
      <c r="U1189" s="90">
        <f t="shared" si="207"/>
        <v>1.3736643283670895</v>
      </c>
    </row>
    <row r="1190" spans="1:21">
      <c r="A1190" s="74">
        <v>37698</v>
      </c>
      <c r="B1190" s="75">
        <v>0</v>
      </c>
      <c r="C1190" s="76">
        <v>3.596204913874228E-3</v>
      </c>
      <c r="D1190" s="77">
        <f t="shared" si="208"/>
        <v>1.4909478866114811</v>
      </c>
      <c r="E1190" s="35">
        <f t="shared" si="209"/>
        <v>14818.957732229621</v>
      </c>
      <c r="F1190" s="117"/>
      <c r="G1190" s="58"/>
      <c r="H1190" s="77">
        <f t="shared" si="199"/>
        <v>0</v>
      </c>
      <c r="I1190" s="58"/>
      <c r="J1190" s="35">
        <f t="shared" si="200"/>
        <v>0</v>
      </c>
      <c r="K1190" s="58"/>
      <c r="L1190" s="83">
        <f t="shared" si="201"/>
        <v>71.924098277484561</v>
      </c>
      <c r="M1190" s="65"/>
      <c r="N1190" s="35">
        <f t="shared" si="202"/>
        <v>0</v>
      </c>
      <c r="O1190" s="35">
        <f t="shared" si="203"/>
        <v>0</v>
      </c>
      <c r="P1190" s="35">
        <f t="shared" si="204"/>
        <v>0</v>
      </c>
      <c r="Q1190" s="58"/>
      <c r="R1190" s="35">
        <f t="shared" si="205"/>
        <v>-71.924098277484561</v>
      </c>
      <c r="S1190" s="66"/>
      <c r="T1190" s="89">
        <f t="shared" si="206"/>
        <v>9.0947886611481232E-2</v>
      </c>
      <c r="U1190" s="90">
        <f t="shared" si="207"/>
        <v>1.3909478866114811</v>
      </c>
    </row>
    <row r="1191" spans="1:21">
      <c r="A1191" s="74">
        <v>37699</v>
      </c>
      <c r="B1191" s="75">
        <v>0</v>
      </c>
      <c r="C1191" s="76">
        <v>3.8786298610159991E-3</v>
      </c>
      <c r="D1191" s="77">
        <f t="shared" si="208"/>
        <v>1.4873516816976069</v>
      </c>
      <c r="E1191" s="35">
        <f t="shared" si="209"/>
        <v>14747.033633952136</v>
      </c>
      <c r="F1191" s="117"/>
      <c r="G1191" s="58"/>
      <c r="H1191" s="77">
        <f t="shared" si="199"/>
        <v>0</v>
      </c>
      <c r="I1191" s="58"/>
      <c r="J1191" s="35">
        <f t="shared" si="200"/>
        <v>0</v>
      </c>
      <c r="K1191" s="58"/>
      <c r="L1191" s="83">
        <f t="shared" si="201"/>
        <v>77.572597220319977</v>
      </c>
      <c r="M1191" s="65"/>
      <c r="N1191" s="35">
        <f t="shared" si="202"/>
        <v>0</v>
      </c>
      <c r="O1191" s="35">
        <f t="shared" si="203"/>
        <v>0</v>
      </c>
      <c r="P1191" s="35">
        <f t="shared" si="204"/>
        <v>0</v>
      </c>
      <c r="Q1191" s="58"/>
      <c r="R1191" s="35">
        <f t="shared" si="205"/>
        <v>-77.572597220319977</v>
      </c>
      <c r="S1191" s="66"/>
      <c r="T1191" s="89">
        <f t="shared" si="206"/>
        <v>8.7351681697606987E-2</v>
      </c>
      <c r="U1191" s="90">
        <f t="shared" si="207"/>
        <v>1.3873516816976068</v>
      </c>
    </row>
    <row r="1192" spans="1:21">
      <c r="A1192" s="74">
        <v>37700</v>
      </c>
      <c r="B1192" s="75">
        <v>0</v>
      </c>
      <c r="C1192" s="76">
        <v>3.7876586343683154E-3</v>
      </c>
      <c r="D1192" s="77">
        <f t="shared" si="208"/>
        <v>1.4834730518365908</v>
      </c>
      <c r="E1192" s="35">
        <f t="shared" si="209"/>
        <v>14669.461036731816</v>
      </c>
      <c r="F1192" s="117"/>
      <c r="G1192" s="58"/>
      <c r="H1192" s="77">
        <f t="shared" si="199"/>
        <v>0</v>
      </c>
      <c r="I1192" s="58"/>
      <c r="J1192" s="35">
        <f t="shared" si="200"/>
        <v>0</v>
      </c>
      <c r="K1192" s="58"/>
      <c r="L1192" s="83">
        <f t="shared" si="201"/>
        <v>75.753172687366302</v>
      </c>
      <c r="M1192" s="65"/>
      <c r="N1192" s="35">
        <f t="shared" si="202"/>
        <v>0</v>
      </c>
      <c r="O1192" s="35">
        <f t="shared" si="203"/>
        <v>0</v>
      </c>
      <c r="P1192" s="35">
        <f t="shared" si="204"/>
        <v>0</v>
      </c>
      <c r="Q1192" s="58"/>
      <c r="R1192" s="35">
        <f t="shared" si="205"/>
        <v>-75.753172687366302</v>
      </c>
      <c r="S1192" s="66"/>
      <c r="T1192" s="89">
        <f t="shared" si="206"/>
        <v>8.3473051836590928E-2</v>
      </c>
      <c r="U1192" s="90">
        <f t="shared" si="207"/>
        <v>1.3834730518365908</v>
      </c>
    </row>
    <row r="1193" spans="1:21">
      <c r="A1193" s="74">
        <v>37701</v>
      </c>
      <c r="B1193" s="75">
        <v>0</v>
      </c>
      <c r="C1193" s="76">
        <v>4.4341398581801052E-3</v>
      </c>
      <c r="D1193" s="77">
        <f t="shared" si="208"/>
        <v>1.4796853932022227</v>
      </c>
      <c r="E1193" s="35">
        <f t="shared" si="209"/>
        <v>14593.707864044451</v>
      </c>
      <c r="F1193" s="117"/>
      <c r="G1193" s="58"/>
      <c r="H1193" s="77">
        <f t="shared" si="199"/>
        <v>0</v>
      </c>
      <c r="I1193" s="58"/>
      <c r="J1193" s="35">
        <f t="shared" si="200"/>
        <v>0</v>
      </c>
      <c r="K1193" s="58"/>
      <c r="L1193" s="83">
        <f t="shared" si="201"/>
        <v>88.682797163602103</v>
      </c>
      <c r="M1193" s="65"/>
      <c r="N1193" s="35">
        <f t="shared" si="202"/>
        <v>0</v>
      </c>
      <c r="O1193" s="35">
        <f t="shared" si="203"/>
        <v>0</v>
      </c>
      <c r="P1193" s="35">
        <f t="shared" si="204"/>
        <v>0</v>
      </c>
      <c r="Q1193" s="58"/>
      <c r="R1193" s="35">
        <f t="shared" si="205"/>
        <v>-88.682797163602103</v>
      </c>
      <c r="S1193" s="66"/>
      <c r="T1193" s="89">
        <f t="shared" si="206"/>
        <v>7.9685393202222787E-2</v>
      </c>
      <c r="U1193" s="90">
        <f t="shared" si="207"/>
        <v>1.3796853932022226</v>
      </c>
    </row>
    <row r="1194" spans="1:21">
      <c r="A1194" s="74">
        <v>37702</v>
      </c>
      <c r="B1194" s="75">
        <v>0</v>
      </c>
      <c r="C1194" s="76">
        <v>4.1541269434094124E-3</v>
      </c>
      <c r="D1194" s="77">
        <f t="shared" si="208"/>
        <v>1.4752512533440425</v>
      </c>
      <c r="E1194" s="35">
        <f t="shared" si="209"/>
        <v>14505.025066880849</v>
      </c>
      <c r="F1194" s="117"/>
      <c r="G1194" s="58"/>
      <c r="H1194" s="77">
        <f t="shared" si="199"/>
        <v>0</v>
      </c>
      <c r="I1194" s="58"/>
      <c r="J1194" s="35">
        <f t="shared" si="200"/>
        <v>0</v>
      </c>
      <c r="K1194" s="58"/>
      <c r="L1194" s="83">
        <f t="shared" si="201"/>
        <v>83.082538868188252</v>
      </c>
      <c r="M1194" s="65"/>
      <c r="N1194" s="35">
        <f t="shared" si="202"/>
        <v>0</v>
      </c>
      <c r="O1194" s="35">
        <f t="shared" si="203"/>
        <v>0</v>
      </c>
      <c r="P1194" s="35">
        <f t="shared" si="204"/>
        <v>0</v>
      </c>
      <c r="Q1194" s="58"/>
      <c r="R1194" s="35">
        <f t="shared" si="205"/>
        <v>-83.082538868188252</v>
      </c>
      <c r="S1194" s="66"/>
      <c r="T1194" s="89">
        <f t="shared" si="206"/>
        <v>7.525125334404259E-2</v>
      </c>
      <c r="U1194" s="90">
        <f t="shared" si="207"/>
        <v>1.3752512533440424</v>
      </c>
    </row>
    <row r="1195" spans="1:21">
      <c r="A1195" s="74">
        <v>37703</v>
      </c>
      <c r="B1195" s="75">
        <v>1.016E-3</v>
      </c>
      <c r="C1195" s="76">
        <v>2.9881361976736402E-3</v>
      </c>
      <c r="D1195" s="77">
        <f t="shared" si="208"/>
        <v>1.4710971264006329</v>
      </c>
      <c r="E1195" s="35">
        <f t="shared" si="209"/>
        <v>14421.942528012662</v>
      </c>
      <c r="F1195" s="117"/>
      <c r="G1195" s="58"/>
      <c r="H1195" s="77">
        <f t="shared" si="199"/>
        <v>20.32</v>
      </c>
      <c r="I1195" s="58"/>
      <c r="J1195" s="35">
        <f t="shared" si="200"/>
        <v>36.575999999999993</v>
      </c>
      <c r="K1195" s="58"/>
      <c r="L1195" s="83">
        <f t="shared" si="201"/>
        <v>59.762723953472808</v>
      </c>
      <c r="M1195" s="65"/>
      <c r="N1195" s="35">
        <f t="shared" si="202"/>
        <v>0</v>
      </c>
      <c r="O1195" s="35">
        <f t="shared" si="203"/>
        <v>0</v>
      </c>
      <c r="P1195" s="35">
        <f t="shared" si="204"/>
        <v>0</v>
      </c>
      <c r="Q1195" s="58"/>
      <c r="R1195" s="35">
        <f t="shared" si="205"/>
        <v>-2.8667239534728139</v>
      </c>
      <c r="S1195" s="66"/>
      <c r="T1195" s="89">
        <f t="shared" si="206"/>
        <v>7.1097126400633037E-2</v>
      </c>
      <c r="U1195" s="90">
        <f t="shared" si="207"/>
        <v>1.3710971264006329</v>
      </c>
    </row>
    <row r="1196" spans="1:21">
      <c r="A1196" s="74">
        <v>37704</v>
      </c>
      <c r="B1196" s="75">
        <v>0</v>
      </c>
      <c r="C1196" s="76">
        <v>3.9147859633853208E-3</v>
      </c>
      <c r="D1196" s="77">
        <f t="shared" si="208"/>
        <v>1.4709537902029595</v>
      </c>
      <c r="E1196" s="35">
        <f t="shared" si="209"/>
        <v>14419.075804059188</v>
      </c>
      <c r="F1196" s="117"/>
      <c r="G1196" s="58"/>
      <c r="H1196" s="77">
        <f t="shared" si="199"/>
        <v>0</v>
      </c>
      <c r="I1196" s="58"/>
      <c r="J1196" s="35">
        <f t="shared" si="200"/>
        <v>0</v>
      </c>
      <c r="K1196" s="58"/>
      <c r="L1196" s="83">
        <f t="shared" si="201"/>
        <v>78.295719267706417</v>
      </c>
      <c r="M1196" s="65"/>
      <c r="N1196" s="35">
        <f t="shared" si="202"/>
        <v>0</v>
      </c>
      <c r="O1196" s="35">
        <f t="shared" si="203"/>
        <v>0</v>
      </c>
      <c r="P1196" s="35">
        <f t="shared" si="204"/>
        <v>0</v>
      </c>
      <c r="Q1196" s="58"/>
      <c r="R1196" s="35">
        <f t="shared" si="205"/>
        <v>-78.295719267706417</v>
      </c>
      <c r="S1196" s="66"/>
      <c r="T1196" s="89">
        <f t="shared" si="206"/>
        <v>7.0953790202959555E-2</v>
      </c>
      <c r="U1196" s="90">
        <f t="shared" si="207"/>
        <v>1.3709537902029594</v>
      </c>
    </row>
    <row r="1197" spans="1:21">
      <c r="A1197" s="74">
        <v>37705</v>
      </c>
      <c r="B1197" s="75">
        <v>0</v>
      </c>
      <c r="C1197" s="76">
        <v>4.2841860407029945E-3</v>
      </c>
      <c r="D1197" s="77">
        <f t="shared" si="208"/>
        <v>1.4670390042395742</v>
      </c>
      <c r="E1197" s="35">
        <f t="shared" si="209"/>
        <v>14340.780084791482</v>
      </c>
      <c r="F1197" s="117"/>
      <c r="G1197" s="58"/>
      <c r="H1197" s="77">
        <f t="shared" si="199"/>
        <v>0</v>
      </c>
      <c r="I1197" s="58"/>
      <c r="J1197" s="35">
        <f t="shared" si="200"/>
        <v>0</v>
      </c>
      <c r="K1197" s="58"/>
      <c r="L1197" s="83">
        <f t="shared" si="201"/>
        <v>85.683720814059896</v>
      </c>
      <c r="M1197" s="65"/>
      <c r="N1197" s="35">
        <f t="shared" si="202"/>
        <v>0</v>
      </c>
      <c r="O1197" s="35">
        <f t="shared" si="203"/>
        <v>0</v>
      </c>
      <c r="P1197" s="35">
        <f t="shared" si="204"/>
        <v>0</v>
      </c>
      <c r="Q1197" s="58"/>
      <c r="R1197" s="35">
        <f t="shared" si="205"/>
        <v>-85.683720814059896</v>
      </c>
      <c r="S1197" s="66"/>
      <c r="T1197" s="89">
        <f t="shared" si="206"/>
        <v>6.7039004239574318E-2</v>
      </c>
      <c r="U1197" s="90">
        <f t="shared" si="207"/>
        <v>1.3670390042395741</v>
      </c>
    </row>
    <row r="1198" spans="1:21">
      <c r="A1198" s="74">
        <v>37706</v>
      </c>
      <c r="B1198" s="75">
        <v>0</v>
      </c>
      <c r="C1198" s="76">
        <v>4.0330143356248384E-3</v>
      </c>
      <c r="D1198" s="77">
        <f t="shared" si="208"/>
        <v>1.462754818198871</v>
      </c>
      <c r="E1198" s="35">
        <f t="shared" si="209"/>
        <v>14255.096363977422</v>
      </c>
      <c r="F1198" s="117"/>
      <c r="G1198" s="58"/>
      <c r="H1198" s="77">
        <f t="shared" si="199"/>
        <v>0</v>
      </c>
      <c r="I1198" s="58"/>
      <c r="J1198" s="35">
        <f t="shared" si="200"/>
        <v>0</v>
      </c>
      <c r="K1198" s="58"/>
      <c r="L1198" s="83">
        <f t="shared" si="201"/>
        <v>80.66028671249677</v>
      </c>
      <c r="M1198" s="65"/>
      <c r="N1198" s="35">
        <f t="shared" si="202"/>
        <v>0</v>
      </c>
      <c r="O1198" s="35">
        <f t="shared" si="203"/>
        <v>0</v>
      </c>
      <c r="P1198" s="35">
        <f t="shared" si="204"/>
        <v>0</v>
      </c>
      <c r="Q1198" s="58"/>
      <c r="R1198" s="35">
        <f t="shared" si="205"/>
        <v>-80.66028671249677</v>
      </c>
      <c r="S1198" s="66"/>
      <c r="T1198" s="89">
        <f t="shared" si="206"/>
        <v>6.2754818198871076E-2</v>
      </c>
      <c r="U1198" s="90">
        <f t="shared" si="207"/>
        <v>1.3627548181988709</v>
      </c>
    </row>
    <row r="1199" spans="1:21">
      <c r="A1199" s="74">
        <v>37707</v>
      </c>
      <c r="B1199" s="75">
        <v>4.9783999999999995E-2</v>
      </c>
      <c r="C1199" s="76">
        <v>2.9431431421850533E-3</v>
      </c>
      <c r="D1199" s="77">
        <f t="shared" si="208"/>
        <v>1.4587218038632461</v>
      </c>
      <c r="E1199" s="35">
        <f t="shared" si="209"/>
        <v>14174.436077264925</v>
      </c>
      <c r="F1199" s="117"/>
      <c r="G1199" s="58"/>
      <c r="H1199" s="77">
        <f t="shared" si="199"/>
        <v>995.68</v>
      </c>
      <c r="I1199" s="58"/>
      <c r="J1199" s="35">
        <f t="shared" si="200"/>
        <v>1792.2239999999999</v>
      </c>
      <c r="K1199" s="58"/>
      <c r="L1199" s="83">
        <f t="shared" si="201"/>
        <v>58.862862843701066</v>
      </c>
      <c r="M1199" s="65"/>
      <c r="N1199" s="35">
        <f t="shared" si="202"/>
        <v>0</v>
      </c>
      <c r="O1199" s="35">
        <f t="shared" si="203"/>
        <v>0</v>
      </c>
      <c r="P1199" s="35">
        <f t="shared" si="204"/>
        <v>0</v>
      </c>
      <c r="Q1199" s="58"/>
      <c r="R1199" s="35">
        <f t="shared" si="205"/>
        <v>2729.0411371562991</v>
      </c>
      <c r="S1199" s="66"/>
      <c r="T1199" s="89">
        <f t="shared" si="206"/>
        <v>5.8721803863246214E-2</v>
      </c>
      <c r="U1199" s="90">
        <f t="shared" si="207"/>
        <v>1.358721803863246</v>
      </c>
    </row>
    <row r="1200" spans="1:21">
      <c r="A1200" s="74">
        <v>37708</v>
      </c>
      <c r="B1200" s="75">
        <v>2.5399999999999999E-4</v>
      </c>
      <c r="C1200" s="76">
        <v>3.3891189119374622E-3</v>
      </c>
      <c r="D1200" s="77">
        <f t="shared" si="208"/>
        <v>1.5951738607210613</v>
      </c>
      <c r="E1200" s="35">
        <f t="shared" si="209"/>
        <v>16903.477214421226</v>
      </c>
      <c r="F1200" s="117"/>
      <c r="G1200" s="58"/>
      <c r="H1200" s="77">
        <f t="shared" si="199"/>
        <v>5.08</v>
      </c>
      <c r="I1200" s="58"/>
      <c r="J1200" s="35">
        <f t="shared" si="200"/>
        <v>9.1439999999999984</v>
      </c>
      <c r="K1200" s="58"/>
      <c r="L1200" s="83">
        <f t="shared" si="201"/>
        <v>67.782378238749246</v>
      </c>
      <c r="M1200" s="65"/>
      <c r="N1200" s="35">
        <f t="shared" si="202"/>
        <v>4494.6902259017324</v>
      </c>
      <c r="O1200" s="35">
        <f t="shared" si="203"/>
        <v>1903.4772144212252</v>
      </c>
      <c r="P1200" s="35">
        <f t="shared" si="204"/>
        <v>1903.4772144212252</v>
      </c>
      <c r="Q1200" s="58"/>
      <c r="R1200" s="35">
        <f t="shared" si="205"/>
        <v>-1957.0355926599746</v>
      </c>
      <c r="S1200" s="66"/>
      <c r="T1200" s="89">
        <f t="shared" si="206"/>
        <v>0.19517386072106135</v>
      </c>
      <c r="U1200" s="90">
        <f t="shared" si="207"/>
        <v>1.4951738607210612</v>
      </c>
    </row>
    <row r="1201" spans="1:21">
      <c r="A1201" s="74">
        <v>37709</v>
      </c>
      <c r="B1201" s="75">
        <v>0</v>
      </c>
      <c r="C1201" s="76">
        <v>4.2708972826303038E-3</v>
      </c>
      <c r="D1201" s="77">
        <f t="shared" si="208"/>
        <v>1.4973220810880625</v>
      </c>
      <c r="E1201" s="35">
        <f t="shared" si="209"/>
        <v>14946.441621761251</v>
      </c>
      <c r="F1201" s="117"/>
      <c r="G1201" s="58"/>
      <c r="H1201" s="77">
        <f t="shared" si="199"/>
        <v>0</v>
      </c>
      <c r="I1201" s="58"/>
      <c r="J1201" s="35">
        <f t="shared" si="200"/>
        <v>0</v>
      </c>
      <c r="K1201" s="58"/>
      <c r="L1201" s="83">
        <f t="shared" si="201"/>
        <v>85.417945652606079</v>
      </c>
      <c r="M1201" s="65"/>
      <c r="N1201" s="35">
        <f t="shared" si="202"/>
        <v>0</v>
      </c>
      <c r="O1201" s="35">
        <f t="shared" si="203"/>
        <v>0</v>
      </c>
      <c r="P1201" s="35">
        <f t="shared" si="204"/>
        <v>0</v>
      </c>
      <c r="Q1201" s="58"/>
      <c r="R1201" s="35">
        <f t="shared" si="205"/>
        <v>-85.417945652606079</v>
      </c>
      <c r="S1201" s="66"/>
      <c r="T1201" s="89">
        <f t="shared" si="206"/>
        <v>9.7322081088062617E-2</v>
      </c>
      <c r="U1201" s="90">
        <f t="shared" si="207"/>
        <v>1.3973220810880624</v>
      </c>
    </row>
    <row r="1202" spans="1:21">
      <c r="A1202" s="74">
        <v>37710</v>
      </c>
      <c r="B1202" s="75">
        <v>7.6199999999999992E-3</v>
      </c>
      <c r="C1202" s="76">
        <v>2.7111886701010769E-3</v>
      </c>
      <c r="D1202" s="77">
        <f t="shared" si="208"/>
        <v>1.4930511838054323</v>
      </c>
      <c r="E1202" s="35">
        <f t="shared" si="209"/>
        <v>14861.023676108645</v>
      </c>
      <c r="F1202" s="117"/>
      <c r="G1202" s="58"/>
      <c r="H1202" s="77">
        <f t="shared" si="199"/>
        <v>152.39999999999998</v>
      </c>
      <c r="I1202" s="58"/>
      <c r="J1202" s="35">
        <f t="shared" si="200"/>
        <v>274.31999999999994</v>
      </c>
      <c r="K1202" s="58"/>
      <c r="L1202" s="83">
        <f t="shared" si="201"/>
        <v>54.223773402021536</v>
      </c>
      <c r="M1202" s="65"/>
      <c r="N1202" s="35">
        <f t="shared" si="202"/>
        <v>0</v>
      </c>
      <c r="O1202" s="35">
        <f t="shared" si="203"/>
        <v>0</v>
      </c>
      <c r="P1202" s="35">
        <f t="shared" si="204"/>
        <v>0</v>
      </c>
      <c r="Q1202" s="58"/>
      <c r="R1202" s="35">
        <f t="shared" si="205"/>
        <v>372.49622659797836</v>
      </c>
      <c r="S1202" s="66"/>
      <c r="T1202" s="89">
        <f t="shared" si="206"/>
        <v>9.3051183805432425E-2</v>
      </c>
      <c r="U1202" s="90">
        <f t="shared" si="207"/>
        <v>1.3930511838054322</v>
      </c>
    </row>
    <row r="1203" spans="1:21">
      <c r="A1203" s="74">
        <v>37711</v>
      </c>
      <c r="B1203" s="75">
        <v>0</v>
      </c>
      <c r="C1203" s="76">
        <v>2.4731544476091992E-3</v>
      </c>
      <c r="D1203" s="77">
        <f t="shared" si="208"/>
        <v>1.5116759951353311</v>
      </c>
      <c r="E1203" s="35">
        <f t="shared" si="209"/>
        <v>15233.519902706623</v>
      </c>
      <c r="F1203" s="117"/>
      <c r="G1203" s="58"/>
      <c r="H1203" s="77">
        <f t="shared" si="199"/>
        <v>0</v>
      </c>
      <c r="I1203" s="58"/>
      <c r="J1203" s="35">
        <f t="shared" si="200"/>
        <v>0</v>
      </c>
      <c r="K1203" s="58"/>
      <c r="L1203" s="83">
        <f t="shared" si="201"/>
        <v>49.463088952183988</v>
      </c>
      <c r="M1203" s="65"/>
      <c r="N1203" s="35">
        <f t="shared" si="202"/>
        <v>193.13638281231636</v>
      </c>
      <c r="O1203" s="35">
        <f t="shared" si="203"/>
        <v>233.51990270662259</v>
      </c>
      <c r="P1203" s="35">
        <f t="shared" si="204"/>
        <v>193.13638281231636</v>
      </c>
      <c r="Q1203" s="58"/>
      <c r="R1203" s="35">
        <f t="shared" si="205"/>
        <v>-242.59947176450035</v>
      </c>
      <c r="S1203" s="66"/>
      <c r="T1203" s="89">
        <f t="shared" si="206"/>
        <v>0.11167599513533122</v>
      </c>
      <c r="U1203" s="90">
        <f t="shared" si="207"/>
        <v>1.411675995135331</v>
      </c>
    </row>
    <row r="1204" spans="1:21">
      <c r="A1204" s="74">
        <v>37712</v>
      </c>
      <c r="B1204" s="75">
        <v>0</v>
      </c>
      <c r="C1204" s="76">
        <v>4.1359669623461884E-3</v>
      </c>
      <c r="D1204" s="77">
        <f t="shared" si="208"/>
        <v>1.4995460215471061</v>
      </c>
      <c r="E1204" s="35">
        <f t="shared" si="209"/>
        <v>14990.920430942122</v>
      </c>
      <c r="F1204" s="117"/>
      <c r="G1204" s="58"/>
      <c r="H1204" s="77">
        <f t="shared" si="199"/>
        <v>0</v>
      </c>
      <c r="I1204" s="58"/>
      <c r="J1204" s="35">
        <f t="shared" si="200"/>
        <v>0</v>
      </c>
      <c r="K1204" s="58"/>
      <c r="L1204" s="83">
        <f t="shared" si="201"/>
        <v>82.719339246923766</v>
      </c>
      <c r="M1204" s="65"/>
      <c r="N1204" s="35">
        <f t="shared" si="202"/>
        <v>0</v>
      </c>
      <c r="O1204" s="35">
        <f t="shared" si="203"/>
        <v>0</v>
      </c>
      <c r="P1204" s="35">
        <f t="shared" si="204"/>
        <v>0</v>
      </c>
      <c r="Q1204" s="58"/>
      <c r="R1204" s="35">
        <f t="shared" si="205"/>
        <v>-82.719339246923766</v>
      </c>
      <c r="S1204" s="66"/>
      <c r="T1204" s="89">
        <f t="shared" si="206"/>
        <v>9.9546021547106234E-2</v>
      </c>
      <c r="U1204" s="90">
        <f t="shared" si="207"/>
        <v>1.3995460215471061</v>
      </c>
    </row>
    <row r="1205" spans="1:21">
      <c r="A1205" s="74">
        <v>37713</v>
      </c>
      <c r="B1205" s="75">
        <v>0</v>
      </c>
      <c r="C1205" s="76">
        <v>4.6920168056455427E-3</v>
      </c>
      <c r="D1205" s="77">
        <f t="shared" si="208"/>
        <v>1.49541005458476</v>
      </c>
      <c r="E1205" s="35">
        <f t="shared" si="209"/>
        <v>14908.201091695199</v>
      </c>
      <c r="F1205" s="117"/>
      <c r="G1205" s="58"/>
      <c r="H1205" s="77">
        <f t="shared" si="199"/>
        <v>0</v>
      </c>
      <c r="I1205" s="58"/>
      <c r="J1205" s="35">
        <f t="shared" si="200"/>
        <v>0</v>
      </c>
      <c r="K1205" s="58"/>
      <c r="L1205" s="83">
        <f t="shared" si="201"/>
        <v>93.840336112910848</v>
      </c>
      <c r="M1205" s="65"/>
      <c r="N1205" s="35">
        <f t="shared" si="202"/>
        <v>0</v>
      </c>
      <c r="O1205" s="35">
        <f t="shared" si="203"/>
        <v>0</v>
      </c>
      <c r="P1205" s="35">
        <f t="shared" si="204"/>
        <v>0</v>
      </c>
      <c r="Q1205" s="58"/>
      <c r="R1205" s="35">
        <f t="shared" si="205"/>
        <v>-93.840336112910848</v>
      </c>
      <c r="S1205" s="66"/>
      <c r="T1205" s="89">
        <f t="shared" si="206"/>
        <v>9.541005458476004E-2</v>
      </c>
      <c r="U1205" s="90">
        <f t="shared" si="207"/>
        <v>1.3954100545847599</v>
      </c>
    </row>
    <row r="1206" spans="1:21">
      <c r="A1206" s="74">
        <v>37714</v>
      </c>
      <c r="B1206" s="75">
        <v>0</v>
      </c>
      <c r="C1206" s="76">
        <v>4.886773863931629E-3</v>
      </c>
      <c r="D1206" s="77">
        <f t="shared" si="208"/>
        <v>1.4907180377791145</v>
      </c>
      <c r="E1206" s="35">
        <f t="shared" si="209"/>
        <v>14814.360755582287</v>
      </c>
      <c r="F1206" s="117"/>
      <c r="G1206" s="58"/>
      <c r="H1206" s="77">
        <f t="shared" si="199"/>
        <v>0</v>
      </c>
      <c r="I1206" s="58"/>
      <c r="J1206" s="35">
        <f t="shared" si="200"/>
        <v>0</v>
      </c>
      <c r="K1206" s="58"/>
      <c r="L1206" s="83">
        <f t="shared" si="201"/>
        <v>97.735477278632587</v>
      </c>
      <c r="M1206" s="65"/>
      <c r="N1206" s="35">
        <f t="shared" si="202"/>
        <v>0</v>
      </c>
      <c r="O1206" s="35">
        <f t="shared" si="203"/>
        <v>0</v>
      </c>
      <c r="P1206" s="35">
        <f t="shared" si="204"/>
        <v>0</v>
      </c>
      <c r="Q1206" s="58"/>
      <c r="R1206" s="35">
        <f t="shared" si="205"/>
        <v>-97.735477278632587</v>
      </c>
      <c r="S1206" s="66"/>
      <c r="T1206" s="89">
        <f t="shared" si="206"/>
        <v>9.071803777911458E-2</v>
      </c>
      <c r="U1206" s="90">
        <f t="shared" si="207"/>
        <v>1.3907180377791144</v>
      </c>
    </row>
    <row r="1207" spans="1:21">
      <c r="A1207" s="74">
        <v>37715</v>
      </c>
      <c r="B1207" s="75">
        <v>0</v>
      </c>
      <c r="C1207" s="76">
        <v>5.0312021779539851E-3</v>
      </c>
      <c r="D1207" s="77">
        <f t="shared" si="208"/>
        <v>1.4858312639151827</v>
      </c>
      <c r="E1207" s="35">
        <f t="shared" si="209"/>
        <v>14716.625278303654</v>
      </c>
      <c r="F1207" s="117"/>
      <c r="G1207" s="58"/>
      <c r="H1207" s="77">
        <f t="shared" si="199"/>
        <v>0</v>
      </c>
      <c r="I1207" s="58"/>
      <c r="J1207" s="35">
        <f t="shared" si="200"/>
        <v>0</v>
      </c>
      <c r="K1207" s="58"/>
      <c r="L1207" s="83">
        <f t="shared" si="201"/>
        <v>100.62404355907971</v>
      </c>
      <c r="M1207" s="65"/>
      <c r="N1207" s="35">
        <f t="shared" si="202"/>
        <v>0</v>
      </c>
      <c r="O1207" s="35">
        <f t="shared" si="203"/>
        <v>0</v>
      </c>
      <c r="P1207" s="35">
        <f t="shared" si="204"/>
        <v>0</v>
      </c>
      <c r="Q1207" s="58"/>
      <c r="R1207" s="35">
        <f t="shared" si="205"/>
        <v>-100.62404355907971</v>
      </c>
      <c r="S1207" s="66"/>
      <c r="T1207" s="89">
        <f t="shared" si="206"/>
        <v>8.5831263915182809E-2</v>
      </c>
      <c r="U1207" s="90">
        <f t="shared" si="207"/>
        <v>1.3858312639151826</v>
      </c>
    </row>
    <row r="1208" spans="1:21">
      <c r="A1208" s="74">
        <v>37716</v>
      </c>
      <c r="B1208" s="75">
        <v>0</v>
      </c>
      <c r="C1208" s="76">
        <v>4.8203451923268968E-3</v>
      </c>
      <c r="D1208" s="77">
        <f t="shared" si="208"/>
        <v>1.4808000617372288</v>
      </c>
      <c r="E1208" s="35">
        <f t="shared" si="209"/>
        <v>14616.001234744575</v>
      </c>
      <c r="F1208" s="117"/>
      <c r="G1208" s="58"/>
      <c r="H1208" s="77">
        <f t="shared" si="199"/>
        <v>0</v>
      </c>
      <c r="I1208" s="58"/>
      <c r="J1208" s="35">
        <f t="shared" si="200"/>
        <v>0</v>
      </c>
      <c r="K1208" s="58"/>
      <c r="L1208" s="83">
        <f t="shared" si="201"/>
        <v>96.406903846537929</v>
      </c>
      <c r="M1208" s="65"/>
      <c r="N1208" s="35">
        <f t="shared" si="202"/>
        <v>0</v>
      </c>
      <c r="O1208" s="35">
        <f t="shared" si="203"/>
        <v>0</v>
      </c>
      <c r="P1208" s="35">
        <f t="shared" si="204"/>
        <v>0</v>
      </c>
      <c r="Q1208" s="58"/>
      <c r="R1208" s="35">
        <f t="shared" si="205"/>
        <v>-96.406903846537929</v>
      </c>
      <c r="S1208" s="66"/>
      <c r="T1208" s="89">
        <f t="shared" si="206"/>
        <v>8.0800061737228868E-2</v>
      </c>
      <c r="U1208" s="90">
        <f t="shared" si="207"/>
        <v>1.3808000617372287</v>
      </c>
    </row>
    <row r="1209" spans="1:21">
      <c r="A1209" s="74">
        <v>37717</v>
      </c>
      <c r="B1209" s="75">
        <v>0</v>
      </c>
      <c r="C1209" s="76">
        <v>5.5612688101896561E-3</v>
      </c>
      <c r="D1209" s="77">
        <f t="shared" si="208"/>
        <v>1.4759797165449018</v>
      </c>
      <c r="E1209" s="35">
        <f t="shared" si="209"/>
        <v>14519.594330898037</v>
      </c>
      <c r="F1209" s="117"/>
      <c r="G1209" s="58"/>
      <c r="H1209" s="77">
        <f t="shared" si="199"/>
        <v>0</v>
      </c>
      <c r="I1209" s="58"/>
      <c r="J1209" s="35">
        <f t="shared" si="200"/>
        <v>0</v>
      </c>
      <c r="K1209" s="58"/>
      <c r="L1209" s="83">
        <f t="shared" si="201"/>
        <v>111.22537620379312</v>
      </c>
      <c r="M1209" s="65"/>
      <c r="N1209" s="35">
        <f t="shared" si="202"/>
        <v>0</v>
      </c>
      <c r="O1209" s="35">
        <f t="shared" si="203"/>
        <v>0</v>
      </c>
      <c r="P1209" s="35">
        <f t="shared" si="204"/>
        <v>0</v>
      </c>
      <c r="Q1209" s="58"/>
      <c r="R1209" s="35">
        <f t="shared" si="205"/>
        <v>-111.22537620379312</v>
      </c>
      <c r="S1209" s="66"/>
      <c r="T1209" s="89">
        <f t="shared" si="206"/>
        <v>7.5979716544901876E-2</v>
      </c>
      <c r="U1209" s="90">
        <f t="shared" si="207"/>
        <v>1.3759797165449017</v>
      </c>
    </row>
    <row r="1210" spans="1:21">
      <c r="A1210" s="74">
        <v>37718</v>
      </c>
      <c r="B1210" s="75">
        <v>0</v>
      </c>
      <c r="C1210" s="76">
        <v>4.044113092351238E-3</v>
      </c>
      <c r="D1210" s="77">
        <f t="shared" si="208"/>
        <v>1.4704184477347122</v>
      </c>
      <c r="E1210" s="35">
        <f t="shared" si="209"/>
        <v>14408.368954694244</v>
      </c>
      <c r="F1210" s="117"/>
      <c r="G1210" s="58"/>
      <c r="H1210" s="77">
        <f t="shared" si="199"/>
        <v>0</v>
      </c>
      <c r="I1210" s="58"/>
      <c r="J1210" s="35">
        <f t="shared" si="200"/>
        <v>0</v>
      </c>
      <c r="K1210" s="58"/>
      <c r="L1210" s="83">
        <f t="shared" si="201"/>
        <v>80.882261847024765</v>
      </c>
      <c r="M1210" s="65"/>
      <c r="N1210" s="35">
        <f t="shared" si="202"/>
        <v>0</v>
      </c>
      <c r="O1210" s="35">
        <f t="shared" si="203"/>
        <v>0</v>
      </c>
      <c r="P1210" s="35">
        <f t="shared" si="204"/>
        <v>0</v>
      </c>
      <c r="Q1210" s="58"/>
      <c r="R1210" s="35">
        <f t="shared" si="205"/>
        <v>-80.882261847024765</v>
      </c>
      <c r="S1210" s="66"/>
      <c r="T1210" s="89">
        <f t="shared" si="206"/>
        <v>7.0418447734712286E-2</v>
      </c>
      <c r="U1210" s="90">
        <f t="shared" si="207"/>
        <v>1.3704184477347121</v>
      </c>
    </row>
    <row r="1211" spans="1:21">
      <c r="A1211" s="74">
        <v>37719</v>
      </c>
      <c r="B1211" s="75">
        <v>1.8287999999999999E-2</v>
      </c>
      <c r="C1211" s="76">
        <v>3.8362780890487417E-3</v>
      </c>
      <c r="D1211" s="77">
        <f t="shared" si="208"/>
        <v>1.466374334642361</v>
      </c>
      <c r="E1211" s="35">
        <f t="shared" si="209"/>
        <v>14327.48669284722</v>
      </c>
      <c r="F1211" s="117"/>
      <c r="G1211" s="58"/>
      <c r="H1211" s="77">
        <f t="shared" si="199"/>
        <v>365.76</v>
      </c>
      <c r="I1211" s="58"/>
      <c r="J1211" s="35">
        <f t="shared" si="200"/>
        <v>658.36799999999982</v>
      </c>
      <c r="K1211" s="58"/>
      <c r="L1211" s="83">
        <f t="shared" si="201"/>
        <v>76.725561780974829</v>
      </c>
      <c r="M1211" s="65"/>
      <c r="N1211" s="35">
        <f t="shared" si="202"/>
        <v>0</v>
      </c>
      <c r="O1211" s="35">
        <f t="shared" si="203"/>
        <v>0</v>
      </c>
      <c r="P1211" s="35">
        <f t="shared" si="204"/>
        <v>0</v>
      </c>
      <c r="Q1211" s="58"/>
      <c r="R1211" s="35">
        <f t="shared" si="205"/>
        <v>947.40243821902482</v>
      </c>
      <c r="S1211" s="66"/>
      <c r="T1211" s="89">
        <f t="shared" si="206"/>
        <v>6.6374334642361088E-2</v>
      </c>
      <c r="U1211" s="90">
        <f t="shared" si="207"/>
        <v>1.3663743346423609</v>
      </c>
    </row>
    <row r="1212" spans="1:21">
      <c r="A1212" s="74">
        <v>37720</v>
      </c>
      <c r="B1212" s="75">
        <v>4.0639999999999999E-3</v>
      </c>
      <c r="C1212" s="76">
        <v>4.428897339795069E-3</v>
      </c>
      <c r="D1212" s="77">
        <f t="shared" si="208"/>
        <v>1.5137444565533122</v>
      </c>
      <c r="E1212" s="35">
        <f t="shared" si="209"/>
        <v>15274.889131066246</v>
      </c>
      <c r="F1212" s="117"/>
      <c r="G1212" s="58"/>
      <c r="H1212" s="77">
        <f t="shared" si="199"/>
        <v>81.28</v>
      </c>
      <c r="I1212" s="58"/>
      <c r="J1212" s="35">
        <f t="shared" si="200"/>
        <v>146.30399999999997</v>
      </c>
      <c r="K1212" s="58"/>
      <c r="L1212" s="83">
        <f t="shared" si="201"/>
        <v>88.577946795901383</v>
      </c>
      <c r="M1212" s="65"/>
      <c r="N1212" s="35">
        <f t="shared" si="202"/>
        <v>246.66901212690402</v>
      </c>
      <c r="O1212" s="35">
        <f t="shared" si="203"/>
        <v>274.88913106624489</v>
      </c>
      <c r="P1212" s="35">
        <f t="shared" si="204"/>
        <v>246.66901212690402</v>
      </c>
      <c r="Q1212" s="58"/>
      <c r="R1212" s="35">
        <f t="shared" si="205"/>
        <v>-107.66295892280544</v>
      </c>
      <c r="S1212" s="66"/>
      <c r="T1212" s="89">
        <f t="shared" si="206"/>
        <v>0.11374445655331233</v>
      </c>
      <c r="U1212" s="90">
        <f t="shared" si="207"/>
        <v>1.4137444565533122</v>
      </c>
    </row>
    <row r="1213" spans="1:21">
      <c r="A1213" s="74">
        <v>37721</v>
      </c>
      <c r="B1213" s="75">
        <v>2.5399999999999999E-4</v>
      </c>
      <c r="C1213" s="76">
        <v>2.1373086256270394E-3</v>
      </c>
      <c r="D1213" s="77">
        <f t="shared" si="208"/>
        <v>1.5083613086071721</v>
      </c>
      <c r="E1213" s="35">
        <f t="shared" si="209"/>
        <v>15167.226172143441</v>
      </c>
      <c r="F1213" s="117"/>
      <c r="G1213" s="58"/>
      <c r="H1213" s="77">
        <f t="shared" si="199"/>
        <v>5.08</v>
      </c>
      <c r="I1213" s="58"/>
      <c r="J1213" s="35">
        <f t="shared" si="200"/>
        <v>9.1439999999999984</v>
      </c>
      <c r="K1213" s="58"/>
      <c r="L1213" s="83">
        <f t="shared" si="201"/>
        <v>42.746172512540788</v>
      </c>
      <c r="M1213" s="65"/>
      <c r="N1213" s="35">
        <f t="shared" si="202"/>
        <v>117.04008134391047</v>
      </c>
      <c r="O1213" s="35">
        <f t="shared" si="203"/>
        <v>167.22617214344206</v>
      </c>
      <c r="P1213" s="35">
        <f t="shared" si="204"/>
        <v>117.04008134391047</v>
      </c>
      <c r="Q1213" s="58"/>
      <c r="R1213" s="35">
        <f t="shared" si="205"/>
        <v>-145.56225385645126</v>
      </c>
      <c r="S1213" s="66"/>
      <c r="T1213" s="89">
        <f t="shared" si="206"/>
        <v>0.10836130860717219</v>
      </c>
      <c r="U1213" s="90">
        <f t="shared" si="207"/>
        <v>1.408361308607172</v>
      </c>
    </row>
    <row r="1214" spans="1:21">
      <c r="A1214" s="74">
        <v>37722</v>
      </c>
      <c r="B1214" s="75">
        <v>0</v>
      </c>
      <c r="C1214" s="76">
        <v>3.4761950017108312E-3</v>
      </c>
      <c r="D1214" s="77">
        <f t="shared" si="208"/>
        <v>1.5010831959143496</v>
      </c>
      <c r="E1214" s="35">
        <f t="shared" si="209"/>
        <v>15021.663918286989</v>
      </c>
      <c r="F1214" s="117"/>
      <c r="G1214" s="58"/>
      <c r="H1214" s="77">
        <f t="shared" si="199"/>
        <v>0</v>
      </c>
      <c r="I1214" s="58"/>
      <c r="J1214" s="35">
        <f t="shared" si="200"/>
        <v>0</v>
      </c>
      <c r="K1214" s="58"/>
      <c r="L1214" s="83">
        <f t="shared" si="201"/>
        <v>69.523900034216624</v>
      </c>
      <c r="M1214" s="65"/>
      <c r="N1214" s="35">
        <f t="shared" si="202"/>
        <v>5.4573744738888958</v>
      </c>
      <c r="O1214" s="35">
        <f t="shared" si="203"/>
        <v>21.663918286991546</v>
      </c>
      <c r="P1214" s="35">
        <f t="shared" si="204"/>
        <v>5.4573744738888958</v>
      </c>
      <c r="Q1214" s="58"/>
      <c r="R1214" s="35">
        <f t="shared" si="205"/>
        <v>-74.981274508105514</v>
      </c>
      <c r="S1214" s="66"/>
      <c r="T1214" s="89">
        <f t="shared" si="206"/>
        <v>0.10108319591434967</v>
      </c>
      <c r="U1214" s="90">
        <f t="shared" si="207"/>
        <v>1.4010831959143495</v>
      </c>
    </row>
    <row r="1215" spans="1:21">
      <c r="A1215" s="74">
        <v>37723</v>
      </c>
      <c r="B1215" s="75">
        <v>0</v>
      </c>
      <c r="C1215" s="76">
        <v>4.5662458614996529E-3</v>
      </c>
      <c r="D1215" s="77">
        <f t="shared" si="208"/>
        <v>1.4973341321889442</v>
      </c>
      <c r="E1215" s="35">
        <f t="shared" si="209"/>
        <v>14946.682643778884</v>
      </c>
      <c r="F1215" s="117"/>
      <c r="G1215" s="58"/>
      <c r="H1215" s="77">
        <f t="shared" si="199"/>
        <v>0</v>
      </c>
      <c r="I1215" s="58"/>
      <c r="J1215" s="35">
        <f t="shared" si="200"/>
        <v>0</v>
      </c>
      <c r="K1215" s="58"/>
      <c r="L1215" s="83">
        <f t="shared" si="201"/>
        <v>91.324917229993062</v>
      </c>
      <c r="M1215" s="65"/>
      <c r="N1215" s="35">
        <f t="shared" si="202"/>
        <v>0</v>
      </c>
      <c r="O1215" s="35">
        <f t="shared" si="203"/>
        <v>0</v>
      </c>
      <c r="P1215" s="35">
        <f t="shared" si="204"/>
        <v>0</v>
      </c>
      <c r="Q1215" s="58"/>
      <c r="R1215" s="35">
        <f t="shared" si="205"/>
        <v>-91.324917229993062</v>
      </c>
      <c r="S1215" s="66"/>
      <c r="T1215" s="89">
        <f t="shared" si="206"/>
        <v>9.7334132188944267E-2</v>
      </c>
      <c r="U1215" s="90">
        <f t="shared" si="207"/>
        <v>1.3973341321889441</v>
      </c>
    </row>
    <row r="1216" spans="1:21">
      <c r="A1216" s="74">
        <v>37724</v>
      </c>
      <c r="B1216" s="75">
        <v>0</v>
      </c>
      <c r="C1216" s="76">
        <v>5.2960637922783559E-3</v>
      </c>
      <c r="D1216" s="77">
        <f t="shared" si="208"/>
        <v>1.4927678863274447</v>
      </c>
      <c r="E1216" s="35">
        <f t="shared" si="209"/>
        <v>14855.357726548891</v>
      </c>
      <c r="F1216" s="117"/>
      <c r="G1216" s="58"/>
      <c r="H1216" s="77">
        <f t="shared" si="199"/>
        <v>0</v>
      </c>
      <c r="I1216" s="58"/>
      <c r="J1216" s="35">
        <f t="shared" si="200"/>
        <v>0</v>
      </c>
      <c r="K1216" s="58"/>
      <c r="L1216" s="83">
        <f t="shared" si="201"/>
        <v>105.92127584556712</v>
      </c>
      <c r="M1216" s="65"/>
      <c r="N1216" s="35">
        <f t="shared" si="202"/>
        <v>0</v>
      </c>
      <c r="O1216" s="35">
        <f t="shared" si="203"/>
        <v>0</v>
      </c>
      <c r="P1216" s="35">
        <f t="shared" si="204"/>
        <v>0</v>
      </c>
      <c r="Q1216" s="58"/>
      <c r="R1216" s="35">
        <f t="shared" si="205"/>
        <v>-105.92127584556712</v>
      </c>
      <c r="S1216" s="66"/>
      <c r="T1216" s="89">
        <f t="shared" si="206"/>
        <v>9.2767886327444815E-2</v>
      </c>
      <c r="U1216" s="90">
        <f t="shared" si="207"/>
        <v>1.3927678863274446</v>
      </c>
    </row>
    <row r="1217" spans="1:21">
      <c r="A1217" s="74">
        <v>37725</v>
      </c>
      <c r="B1217" s="75">
        <v>0</v>
      </c>
      <c r="C1217" s="76">
        <v>5.4378593004672784E-3</v>
      </c>
      <c r="D1217" s="77">
        <f t="shared" si="208"/>
        <v>1.4874718225351662</v>
      </c>
      <c r="E1217" s="35">
        <f t="shared" si="209"/>
        <v>14749.436450703324</v>
      </c>
      <c r="F1217" s="117"/>
      <c r="G1217" s="58"/>
      <c r="H1217" s="77">
        <f t="shared" si="199"/>
        <v>0</v>
      </c>
      <c r="I1217" s="58"/>
      <c r="J1217" s="35">
        <f t="shared" si="200"/>
        <v>0</v>
      </c>
      <c r="K1217" s="58"/>
      <c r="L1217" s="83">
        <f t="shared" si="201"/>
        <v>108.75718600934557</v>
      </c>
      <c r="M1217" s="65"/>
      <c r="N1217" s="35">
        <f t="shared" si="202"/>
        <v>0</v>
      </c>
      <c r="O1217" s="35">
        <f t="shared" si="203"/>
        <v>0</v>
      </c>
      <c r="P1217" s="35">
        <f t="shared" si="204"/>
        <v>0</v>
      </c>
      <c r="Q1217" s="58"/>
      <c r="R1217" s="35">
        <f t="shared" si="205"/>
        <v>-108.75718600934557</v>
      </c>
      <c r="S1217" s="66"/>
      <c r="T1217" s="89">
        <f t="shared" si="206"/>
        <v>8.7471822535166277E-2</v>
      </c>
      <c r="U1217" s="90">
        <f t="shared" si="207"/>
        <v>1.3874718225351661</v>
      </c>
    </row>
    <row r="1218" spans="1:21">
      <c r="A1218" s="74">
        <v>37726</v>
      </c>
      <c r="B1218" s="75">
        <v>0</v>
      </c>
      <c r="C1218" s="76">
        <v>4.8903774575906195E-3</v>
      </c>
      <c r="D1218" s="77">
        <f t="shared" si="208"/>
        <v>1.482033963234699</v>
      </c>
      <c r="E1218" s="35">
        <f t="shared" si="209"/>
        <v>14640.679264693979</v>
      </c>
      <c r="F1218" s="117"/>
      <c r="G1218" s="58"/>
      <c r="H1218" s="77">
        <f t="shared" si="199"/>
        <v>0</v>
      </c>
      <c r="I1218" s="58"/>
      <c r="J1218" s="35">
        <f t="shared" si="200"/>
        <v>0</v>
      </c>
      <c r="K1218" s="58"/>
      <c r="L1218" s="83">
        <f t="shared" si="201"/>
        <v>97.807549151812395</v>
      </c>
      <c r="M1218" s="65"/>
      <c r="N1218" s="35">
        <f t="shared" si="202"/>
        <v>0</v>
      </c>
      <c r="O1218" s="35">
        <f t="shared" si="203"/>
        <v>0</v>
      </c>
      <c r="P1218" s="35">
        <f t="shared" si="204"/>
        <v>0</v>
      </c>
      <c r="Q1218" s="58"/>
      <c r="R1218" s="35">
        <f t="shared" si="205"/>
        <v>-97.807549151812395</v>
      </c>
      <c r="S1218" s="66"/>
      <c r="T1218" s="89">
        <f t="shared" si="206"/>
        <v>8.2033963234699137E-2</v>
      </c>
      <c r="U1218" s="90">
        <f t="shared" si="207"/>
        <v>1.382033963234699</v>
      </c>
    </row>
    <row r="1219" spans="1:21">
      <c r="A1219" s="74">
        <v>37727</v>
      </c>
      <c r="B1219" s="75">
        <v>0</v>
      </c>
      <c r="C1219" s="76">
        <v>4.9879853678972928E-3</v>
      </c>
      <c r="D1219" s="77">
        <f t="shared" si="208"/>
        <v>1.4771435857771085</v>
      </c>
      <c r="E1219" s="35">
        <f t="shared" si="209"/>
        <v>14542.871715542167</v>
      </c>
      <c r="F1219" s="117"/>
      <c r="G1219" s="58"/>
      <c r="H1219" s="77">
        <f t="shared" si="199"/>
        <v>0</v>
      </c>
      <c r="I1219" s="58"/>
      <c r="J1219" s="35">
        <f t="shared" si="200"/>
        <v>0</v>
      </c>
      <c r="K1219" s="58"/>
      <c r="L1219" s="83">
        <f t="shared" si="201"/>
        <v>99.759707357945857</v>
      </c>
      <c r="M1219" s="65"/>
      <c r="N1219" s="35">
        <f t="shared" si="202"/>
        <v>0</v>
      </c>
      <c r="O1219" s="35">
        <f t="shared" si="203"/>
        <v>0</v>
      </c>
      <c r="P1219" s="35">
        <f t="shared" si="204"/>
        <v>0</v>
      </c>
      <c r="Q1219" s="58"/>
      <c r="R1219" s="35">
        <f t="shared" si="205"/>
        <v>-99.759707357945857</v>
      </c>
      <c r="S1219" s="66"/>
      <c r="T1219" s="89">
        <f t="shared" si="206"/>
        <v>7.7143585777108559E-2</v>
      </c>
      <c r="U1219" s="90">
        <f t="shared" si="207"/>
        <v>1.3771435857771084</v>
      </c>
    </row>
    <row r="1220" spans="1:21">
      <c r="A1220" s="74">
        <v>37728</v>
      </c>
      <c r="B1220" s="75">
        <v>0</v>
      </c>
      <c r="C1220" s="76">
        <v>5.0819206028158816E-3</v>
      </c>
      <c r="D1220" s="77">
        <f t="shared" si="208"/>
        <v>1.4721556004092111</v>
      </c>
      <c r="E1220" s="35">
        <f t="shared" si="209"/>
        <v>14443.112008184222</v>
      </c>
      <c r="F1220" s="117"/>
      <c r="G1220" s="58"/>
      <c r="H1220" s="77">
        <f t="shared" si="199"/>
        <v>0</v>
      </c>
      <c r="I1220" s="58"/>
      <c r="J1220" s="35">
        <f t="shared" si="200"/>
        <v>0</v>
      </c>
      <c r="K1220" s="58"/>
      <c r="L1220" s="83">
        <f t="shared" si="201"/>
        <v>101.63841205631763</v>
      </c>
      <c r="M1220" s="65"/>
      <c r="N1220" s="35">
        <f t="shared" si="202"/>
        <v>0</v>
      </c>
      <c r="O1220" s="35">
        <f t="shared" si="203"/>
        <v>0</v>
      </c>
      <c r="P1220" s="35">
        <f t="shared" si="204"/>
        <v>0</v>
      </c>
      <c r="Q1220" s="58"/>
      <c r="R1220" s="35">
        <f t="shared" si="205"/>
        <v>-101.63841205631763</v>
      </c>
      <c r="S1220" s="66"/>
      <c r="T1220" s="89">
        <f t="shared" si="206"/>
        <v>7.2155600409211207E-2</v>
      </c>
      <c r="U1220" s="90">
        <f t="shared" si="207"/>
        <v>1.372155600409211</v>
      </c>
    </row>
    <row r="1221" spans="1:21">
      <c r="A1221" s="74">
        <v>37729</v>
      </c>
      <c r="B1221" s="75">
        <v>0</v>
      </c>
      <c r="C1221" s="76">
        <v>5.3647625512176309E-3</v>
      </c>
      <c r="D1221" s="77">
        <f t="shared" si="208"/>
        <v>1.4670736798063952</v>
      </c>
      <c r="E1221" s="35">
        <f t="shared" si="209"/>
        <v>14341.473596127904</v>
      </c>
      <c r="F1221" s="117"/>
      <c r="G1221" s="58"/>
      <c r="H1221" s="77">
        <f t="shared" si="199"/>
        <v>0</v>
      </c>
      <c r="I1221" s="58"/>
      <c r="J1221" s="35">
        <f t="shared" si="200"/>
        <v>0</v>
      </c>
      <c r="K1221" s="58"/>
      <c r="L1221" s="83">
        <f t="shared" si="201"/>
        <v>107.29525102435262</v>
      </c>
      <c r="M1221" s="65"/>
      <c r="N1221" s="35">
        <f t="shared" si="202"/>
        <v>0</v>
      </c>
      <c r="O1221" s="35">
        <f t="shared" si="203"/>
        <v>0</v>
      </c>
      <c r="P1221" s="35">
        <f t="shared" si="204"/>
        <v>0</v>
      </c>
      <c r="Q1221" s="58"/>
      <c r="R1221" s="35">
        <f t="shared" si="205"/>
        <v>-107.29525102435262</v>
      </c>
      <c r="S1221" s="66"/>
      <c r="T1221" s="89">
        <f t="shared" si="206"/>
        <v>6.7073679806395337E-2</v>
      </c>
      <c r="U1221" s="90">
        <f t="shared" si="207"/>
        <v>1.3670736798063952</v>
      </c>
    </row>
    <row r="1222" spans="1:21">
      <c r="A1222" s="74">
        <v>37730</v>
      </c>
      <c r="B1222" s="75">
        <v>0</v>
      </c>
      <c r="C1222" s="76">
        <v>4.71419679309747E-3</v>
      </c>
      <c r="D1222" s="77">
        <f t="shared" si="208"/>
        <v>1.4617089172551776</v>
      </c>
      <c r="E1222" s="35">
        <f t="shared" si="209"/>
        <v>14234.178345103552</v>
      </c>
      <c r="F1222" s="117"/>
      <c r="G1222" s="58"/>
      <c r="H1222" s="77">
        <f t="shared" si="199"/>
        <v>0</v>
      </c>
      <c r="I1222" s="58"/>
      <c r="J1222" s="35">
        <f t="shared" si="200"/>
        <v>0</v>
      </c>
      <c r="K1222" s="58"/>
      <c r="L1222" s="83">
        <f t="shared" si="201"/>
        <v>94.283935861949402</v>
      </c>
      <c r="M1222" s="65"/>
      <c r="N1222" s="35">
        <f t="shared" si="202"/>
        <v>0</v>
      </c>
      <c r="O1222" s="35">
        <f t="shared" si="203"/>
        <v>0</v>
      </c>
      <c r="P1222" s="35">
        <f t="shared" si="204"/>
        <v>0</v>
      </c>
      <c r="Q1222" s="58"/>
      <c r="R1222" s="35">
        <f t="shared" si="205"/>
        <v>-94.283935861949402</v>
      </c>
      <c r="S1222" s="66"/>
      <c r="T1222" s="89">
        <f t="shared" si="206"/>
        <v>6.1708917255177687E-2</v>
      </c>
      <c r="U1222" s="90">
        <f t="shared" si="207"/>
        <v>1.3617089172551775</v>
      </c>
    </row>
    <row r="1223" spans="1:21">
      <c r="A1223" s="74">
        <v>37731</v>
      </c>
      <c r="B1223" s="75">
        <v>0</v>
      </c>
      <c r="C1223" s="76">
        <v>4.4612248922814785E-3</v>
      </c>
      <c r="D1223" s="77">
        <f t="shared" si="208"/>
        <v>1.4569947204620801</v>
      </c>
      <c r="E1223" s="35">
        <f t="shared" si="209"/>
        <v>14139.894409241602</v>
      </c>
      <c r="F1223" s="117"/>
      <c r="G1223" s="58"/>
      <c r="H1223" s="77">
        <f t="shared" si="199"/>
        <v>0</v>
      </c>
      <c r="I1223" s="58"/>
      <c r="J1223" s="35">
        <f t="shared" si="200"/>
        <v>0</v>
      </c>
      <c r="K1223" s="58"/>
      <c r="L1223" s="83">
        <f t="shared" si="201"/>
        <v>89.224497845629571</v>
      </c>
      <c r="M1223" s="65"/>
      <c r="N1223" s="35">
        <f t="shared" si="202"/>
        <v>0</v>
      </c>
      <c r="O1223" s="35">
        <f t="shared" si="203"/>
        <v>0</v>
      </c>
      <c r="P1223" s="35">
        <f t="shared" si="204"/>
        <v>0</v>
      </c>
      <c r="Q1223" s="58"/>
      <c r="R1223" s="35">
        <f t="shared" si="205"/>
        <v>-89.224497845629571</v>
      </c>
      <c r="S1223" s="66"/>
      <c r="T1223" s="89">
        <f t="shared" si="206"/>
        <v>5.6994720462080206E-2</v>
      </c>
      <c r="U1223" s="90">
        <f t="shared" si="207"/>
        <v>1.35699472046208</v>
      </c>
    </row>
    <row r="1224" spans="1:21">
      <c r="A1224" s="74">
        <v>37732</v>
      </c>
      <c r="B1224" s="75">
        <v>0</v>
      </c>
      <c r="C1224" s="76">
        <v>4.1938654462487365E-3</v>
      </c>
      <c r="D1224" s="77">
        <f t="shared" si="208"/>
        <v>1.4525334955697986</v>
      </c>
      <c r="E1224" s="35">
        <f t="shared" si="209"/>
        <v>14050.669911395973</v>
      </c>
      <c r="F1224" s="117"/>
      <c r="G1224" s="58"/>
      <c r="H1224" s="77">
        <f t="shared" si="199"/>
        <v>0</v>
      </c>
      <c r="I1224" s="58"/>
      <c r="J1224" s="35">
        <f t="shared" si="200"/>
        <v>0</v>
      </c>
      <c r="K1224" s="58"/>
      <c r="L1224" s="83">
        <f t="shared" si="201"/>
        <v>83.877308924974727</v>
      </c>
      <c r="M1224" s="65"/>
      <c r="N1224" s="35">
        <f t="shared" si="202"/>
        <v>0</v>
      </c>
      <c r="O1224" s="35">
        <f t="shared" si="203"/>
        <v>0</v>
      </c>
      <c r="P1224" s="35">
        <f t="shared" si="204"/>
        <v>0</v>
      </c>
      <c r="Q1224" s="58"/>
      <c r="R1224" s="35">
        <f t="shared" si="205"/>
        <v>-83.877308924974727</v>
      </c>
      <c r="S1224" s="66"/>
      <c r="T1224" s="89">
        <f t="shared" si="206"/>
        <v>5.2533495569798694E-2</v>
      </c>
      <c r="U1224" s="90">
        <f t="shared" si="207"/>
        <v>1.3525334955697985</v>
      </c>
    </row>
    <row r="1225" spans="1:21">
      <c r="A1225" s="74">
        <v>37733</v>
      </c>
      <c r="B1225" s="75">
        <v>0</v>
      </c>
      <c r="C1225" s="76">
        <v>4.7248802793144092E-3</v>
      </c>
      <c r="D1225" s="77">
        <f t="shared" si="208"/>
        <v>1.4483396301235498</v>
      </c>
      <c r="E1225" s="35">
        <f t="shared" si="209"/>
        <v>13966.792602470998</v>
      </c>
      <c r="F1225" s="117"/>
      <c r="G1225" s="58"/>
      <c r="H1225" s="77">
        <f t="shared" si="199"/>
        <v>0</v>
      </c>
      <c r="I1225" s="58"/>
      <c r="J1225" s="35">
        <f t="shared" si="200"/>
        <v>0</v>
      </c>
      <c r="K1225" s="58"/>
      <c r="L1225" s="83">
        <f t="shared" si="201"/>
        <v>94.497605586288188</v>
      </c>
      <c r="M1225" s="65"/>
      <c r="N1225" s="35">
        <f t="shared" si="202"/>
        <v>0</v>
      </c>
      <c r="O1225" s="35">
        <f t="shared" si="203"/>
        <v>0</v>
      </c>
      <c r="P1225" s="35">
        <f t="shared" si="204"/>
        <v>0</v>
      </c>
      <c r="Q1225" s="58"/>
      <c r="R1225" s="35">
        <f t="shared" si="205"/>
        <v>-94.497605586288188</v>
      </c>
      <c r="S1225" s="66"/>
      <c r="T1225" s="89">
        <f t="shared" si="206"/>
        <v>4.8339630123549915E-2</v>
      </c>
      <c r="U1225" s="90">
        <f t="shared" si="207"/>
        <v>1.3483396301235497</v>
      </c>
    </row>
    <row r="1226" spans="1:21">
      <c r="A1226" s="74">
        <v>37734</v>
      </c>
      <c r="B1226" s="75">
        <v>0</v>
      </c>
      <c r="C1226" s="76">
        <v>4.7127226899271752E-3</v>
      </c>
      <c r="D1226" s="77">
        <f t="shared" si="208"/>
        <v>1.4436147498442355</v>
      </c>
      <c r="E1226" s="35">
        <f t="shared" si="209"/>
        <v>13872.29499688471</v>
      </c>
      <c r="F1226" s="117"/>
      <c r="G1226" s="58"/>
      <c r="H1226" s="77">
        <f t="shared" si="199"/>
        <v>0</v>
      </c>
      <c r="I1226" s="58"/>
      <c r="J1226" s="35">
        <f t="shared" si="200"/>
        <v>0</v>
      </c>
      <c r="K1226" s="58"/>
      <c r="L1226" s="83">
        <f t="shared" si="201"/>
        <v>94.254453798543508</v>
      </c>
      <c r="M1226" s="65"/>
      <c r="N1226" s="35">
        <f t="shared" si="202"/>
        <v>0</v>
      </c>
      <c r="O1226" s="35">
        <f t="shared" si="203"/>
        <v>0</v>
      </c>
      <c r="P1226" s="35">
        <f t="shared" si="204"/>
        <v>0</v>
      </c>
      <c r="Q1226" s="58"/>
      <c r="R1226" s="35">
        <f t="shared" si="205"/>
        <v>-94.254453798543508</v>
      </c>
      <c r="S1226" s="66"/>
      <c r="T1226" s="89">
        <f t="shared" si="206"/>
        <v>4.3614749844235634E-2</v>
      </c>
      <c r="U1226" s="90">
        <f t="shared" si="207"/>
        <v>1.3436147498442355</v>
      </c>
    </row>
    <row r="1227" spans="1:21">
      <c r="A1227" s="74">
        <v>37735</v>
      </c>
      <c r="B1227" s="75">
        <v>0</v>
      </c>
      <c r="C1227" s="76">
        <v>5.3346028556689254E-3</v>
      </c>
      <c r="D1227" s="77">
        <f t="shared" si="208"/>
        <v>1.4389020271543083</v>
      </c>
      <c r="E1227" s="35">
        <f t="shared" si="209"/>
        <v>13778.040543086167</v>
      </c>
      <c r="F1227" s="117"/>
      <c r="G1227" s="58"/>
      <c r="H1227" s="77">
        <f t="shared" si="199"/>
        <v>0</v>
      </c>
      <c r="I1227" s="58"/>
      <c r="J1227" s="35">
        <f t="shared" si="200"/>
        <v>0</v>
      </c>
      <c r="K1227" s="58"/>
      <c r="L1227" s="83">
        <f t="shared" si="201"/>
        <v>106.69205711337851</v>
      </c>
      <c r="M1227" s="65"/>
      <c r="N1227" s="35">
        <f t="shared" si="202"/>
        <v>0</v>
      </c>
      <c r="O1227" s="35">
        <f t="shared" si="203"/>
        <v>0</v>
      </c>
      <c r="P1227" s="35">
        <f t="shared" si="204"/>
        <v>0</v>
      </c>
      <c r="Q1227" s="58"/>
      <c r="R1227" s="35">
        <f t="shared" si="205"/>
        <v>-106.69205711337851</v>
      </c>
      <c r="S1227" s="66"/>
      <c r="T1227" s="89">
        <f t="shared" si="206"/>
        <v>3.890202715430835E-2</v>
      </c>
      <c r="U1227" s="90">
        <f t="shared" si="207"/>
        <v>1.3389020271543082</v>
      </c>
    </row>
    <row r="1228" spans="1:21">
      <c r="A1228" s="74">
        <v>37736</v>
      </c>
      <c r="B1228" s="75">
        <v>1.8796E-2</v>
      </c>
      <c r="C1228" s="76">
        <v>3.7937267322271594E-3</v>
      </c>
      <c r="D1228" s="77">
        <f t="shared" si="208"/>
        <v>1.4335674242986396</v>
      </c>
      <c r="E1228" s="35">
        <f t="shared" si="209"/>
        <v>13671.348485972789</v>
      </c>
      <c r="F1228" s="117"/>
      <c r="G1228" s="58"/>
      <c r="H1228" s="77">
        <f t="shared" si="199"/>
        <v>375.92</v>
      </c>
      <c r="I1228" s="58"/>
      <c r="J1228" s="35">
        <f t="shared" si="200"/>
        <v>676.65599999999995</v>
      </c>
      <c r="K1228" s="58"/>
      <c r="L1228" s="83">
        <f t="shared" si="201"/>
        <v>75.874534644543189</v>
      </c>
      <c r="M1228" s="65"/>
      <c r="N1228" s="35">
        <f t="shared" si="202"/>
        <v>0</v>
      </c>
      <c r="O1228" s="35">
        <f t="shared" si="203"/>
        <v>0</v>
      </c>
      <c r="P1228" s="35">
        <f t="shared" si="204"/>
        <v>0</v>
      </c>
      <c r="Q1228" s="58"/>
      <c r="R1228" s="35">
        <f t="shared" si="205"/>
        <v>976.70146535545678</v>
      </c>
      <c r="S1228" s="66"/>
      <c r="T1228" s="89">
        <f t="shared" si="206"/>
        <v>3.3567424298639681E-2</v>
      </c>
      <c r="U1228" s="90">
        <f t="shared" si="207"/>
        <v>1.3335674242986395</v>
      </c>
    </row>
    <row r="1229" spans="1:21">
      <c r="A1229" s="74">
        <v>37737</v>
      </c>
      <c r="B1229" s="75">
        <v>0</v>
      </c>
      <c r="C1229" s="76">
        <v>4.5816004407836872E-3</v>
      </c>
      <c r="D1229" s="77">
        <f t="shared" si="208"/>
        <v>1.4824024975664123</v>
      </c>
      <c r="E1229" s="35">
        <f t="shared" si="209"/>
        <v>14648.049951328245</v>
      </c>
      <c r="F1229" s="117"/>
      <c r="G1229" s="58"/>
      <c r="H1229" s="77">
        <f t="shared" si="199"/>
        <v>0</v>
      </c>
      <c r="I1229" s="58"/>
      <c r="J1229" s="35">
        <f t="shared" si="200"/>
        <v>0</v>
      </c>
      <c r="K1229" s="58"/>
      <c r="L1229" s="83">
        <f t="shared" si="201"/>
        <v>91.632008815673743</v>
      </c>
      <c r="M1229" s="65"/>
      <c r="N1229" s="35">
        <f t="shared" si="202"/>
        <v>0</v>
      </c>
      <c r="O1229" s="35">
        <f t="shared" si="203"/>
        <v>0</v>
      </c>
      <c r="P1229" s="35">
        <f t="shared" si="204"/>
        <v>0</v>
      </c>
      <c r="Q1229" s="58"/>
      <c r="R1229" s="35">
        <f t="shared" si="205"/>
        <v>-91.632008815673743</v>
      </c>
      <c r="S1229" s="66"/>
      <c r="T1229" s="89">
        <f t="shared" si="206"/>
        <v>8.240249756641238E-2</v>
      </c>
      <c r="U1229" s="90">
        <f t="shared" si="207"/>
        <v>1.3824024975664122</v>
      </c>
    </row>
    <row r="1230" spans="1:21">
      <c r="A1230" s="74">
        <v>37738</v>
      </c>
      <c r="B1230" s="75">
        <v>0</v>
      </c>
      <c r="C1230" s="76">
        <v>4.9951768247971408E-3</v>
      </c>
      <c r="D1230" s="77">
        <f t="shared" si="208"/>
        <v>1.4778208971256284</v>
      </c>
      <c r="E1230" s="35">
        <f t="shared" si="209"/>
        <v>14556.417942512571</v>
      </c>
      <c r="F1230" s="117"/>
      <c r="G1230" s="58"/>
      <c r="H1230" s="77">
        <f t="shared" si="199"/>
        <v>0</v>
      </c>
      <c r="I1230" s="58"/>
      <c r="J1230" s="35">
        <f t="shared" si="200"/>
        <v>0</v>
      </c>
      <c r="K1230" s="58"/>
      <c r="L1230" s="83">
        <f t="shared" si="201"/>
        <v>99.903536495942816</v>
      </c>
      <c r="M1230" s="65"/>
      <c r="N1230" s="35">
        <f t="shared" si="202"/>
        <v>0</v>
      </c>
      <c r="O1230" s="35">
        <f t="shared" si="203"/>
        <v>0</v>
      </c>
      <c r="P1230" s="35">
        <f t="shared" si="204"/>
        <v>0</v>
      </c>
      <c r="Q1230" s="58"/>
      <c r="R1230" s="35">
        <f t="shared" si="205"/>
        <v>-99.903536495942816</v>
      </c>
      <c r="S1230" s="66"/>
      <c r="T1230" s="89">
        <f t="shared" si="206"/>
        <v>7.7820897125628452E-2</v>
      </c>
      <c r="U1230" s="90">
        <f t="shared" si="207"/>
        <v>1.3778208971256283</v>
      </c>
    </row>
    <row r="1231" spans="1:21">
      <c r="A1231" s="74">
        <v>37739</v>
      </c>
      <c r="B1231" s="75">
        <v>0</v>
      </c>
      <c r="C1231" s="76">
        <v>5.1261724316359492E-3</v>
      </c>
      <c r="D1231" s="77">
        <f t="shared" si="208"/>
        <v>1.4728257203008315</v>
      </c>
      <c r="E1231" s="35">
        <f t="shared" si="209"/>
        <v>14456.514406016628</v>
      </c>
      <c r="F1231" s="117"/>
      <c r="G1231" s="58"/>
      <c r="H1231" s="77">
        <f t="shared" si="199"/>
        <v>0</v>
      </c>
      <c r="I1231" s="58"/>
      <c r="J1231" s="35">
        <f t="shared" si="200"/>
        <v>0</v>
      </c>
      <c r="K1231" s="58"/>
      <c r="L1231" s="83">
        <f t="shared" si="201"/>
        <v>102.52344863271898</v>
      </c>
      <c r="M1231" s="65"/>
      <c r="N1231" s="35">
        <f t="shared" si="202"/>
        <v>0</v>
      </c>
      <c r="O1231" s="35">
        <f t="shared" si="203"/>
        <v>0</v>
      </c>
      <c r="P1231" s="35">
        <f t="shared" si="204"/>
        <v>0</v>
      </c>
      <c r="Q1231" s="58"/>
      <c r="R1231" s="35">
        <f t="shared" si="205"/>
        <v>-102.52344863271898</v>
      </c>
      <c r="S1231" s="66"/>
      <c r="T1231" s="89">
        <f t="shared" si="206"/>
        <v>7.2825720300831565E-2</v>
      </c>
      <c r="U1231" s="90">
        <f t="shared" si="207"/>
        <v>1.3728257203008314</v>
      </c>
    </row>
    <row r="1232" spans="1:21">
      <c r="A1232" s="74">
        <v>37740</v>
      </c>
      <c r="B1232" s="75">
        <v>0</v>
      </c>
      <c r="C1232" s="76">
        <v>5.015680569699474E-3</v>
      </c>
      <c r="D1232" s="77">
        <f t="shared" si="208"/>
        <v>1.4676995478691954</v>
      </c>
      <c r="E1232" s="35">
        <f t="shared" si="209"/>
        <v>14353.990957383909</v>
      </c>
      <c r="F1232" s="117"/>
      <c r="G1232" s="58"/>
      <c r="H1232" s="77">
        <f t="shared" si="199"/>
        <v>0</v>
      </c>
      <c r="I1232" s="58"/>
      <c r="J1232" s="35">
        <f t="shared" si="200"/>
        <v>0</v>
      </c>
      <c r="K1232" s="58"/>
      <c r="L1232" s="83">
        <f t="shared" si="201"/>
        <v>100.31361139398948</v>
      </c>
      <c r="M1232" s="65"/>
      <c r="N1232" s="35">
        <f t="shared" si="202"/>
        <v>0</v>
      </c>
      <c r="O1232" s="35">
        <f t="shared" si="203"/>
        <v>0</v>
      </c>
      <c r="P1232" s="35">
        <f t="shared" si="204"/>
        <v>0</v>
      </c>
      <c r="Q1232" s="58"/>
      <c r="R1232" s="35">
        <f t="shared" si="205"/>
        <v>-100.31361139398948</v>
      </c>
      <c r="S1232" s="66"/>
      <c r="T1232" s="89">
        <f t="shared" si="206"/>
        <v>6.769954786919552E-2</v>
      </c>
      <c r="U1232" s="90">
        <f t="shared" si="207"/>
        <v>1.3676995478691953</v>
      </c>
    </row>
    <row r="1233" spans="1:21">
      <c r="A1233" s="74">
        <v>37741</v>
      </c>
      <c r="B1233" s="75">
        <v>0</v>
      </c>
      <c r="C1233" s="76">
        <v>4.9875120009922266E-3</v>
      </c>
      <c r="D1233" s="77">
        <f t="shared" si="208"/>
        <v>1.462683867299496</v>
      </c>
      <c r="E1233" s="35">
        <f t="shared" si="209"/>
        <v>14253.67734598992</v>
      </c>
      <c r="F1233" s="117"/>
      <c r="G1233" s="58"/>
      <c r="H1233" s="77">
        <f t="shared" si="199"/>
        <v>0</v>
      </c>
      <c r="I1233" s="58"/>
      <c r="J1233" s="35">
        <f t="shared" si="200"/>
        <v>0</v>
      </c>
      <c r="K1233" s="58"/>
      <c r="L1233" s="83">
        <f t="shared" si="201"/>
        <v>99.750240019844526</v>
      </c>
      <c r="M1233" s="65"/>
      <c r="N1233" s="35">
        <f t="shared" si="202"/>
        <v>0</v>
      </c>
      <c r="O1233" s="35">
        <f t="shared" si="203"/>
        <v>0</v>
      </c>
      <c r="P1233" s="35">
        <f t="shared" si="204"/>
        <v>0</v>
      </c>
      <c r="Q1233" s="58"/>
      <c r="R1233" s="35">
        <f t="shared" si="205"/>
        <v>-99.750240019844526</v>
      </c>
      <c r="S1233" s="66"/>
      <c r="T1233" s="89">
        <f t="shared" si="206"/>
        <v>6.2683867299496043E-2</v>
      </c>
      <c r="U1233" s="90">
        <f t="shared" si="207"/>
        <v>1.3626838672994959</v>
      </c>
    </row>
    <row r="1234" spans="1:21">
      <c r="A1234" s="74">
        <v>37742</v>
      </c>
      <c r="B1234" s="75">
        <v>0</v>
      </c>
      <c r="C1234" s="76">
        <v>4.8884911853348248E-3</v>
      </c>
      <c r="D1234" s="77">
        <f t="shared" si="208"/>
        <v>1.4576963552985038</v>
      </c>
      <c r="E1234" s="35">
        <f t="shared" si="209"/>
        <v>14153.927105970075</v>
      </c>
      <c r="F1234" s="117"/>
      <c r="G1234" s="58"/>
      <c r="H1234" s="77">
        <f t="shared" ref="H1234:H1297" si="210">B1234*($D$12+$D$11)*10000</f>
        <v>0</v>
      </c>
      <c r="I1234" s="58"/>
      <c r="J1234" s="35">
        <f t="shared" ref="J1234:J1297" si="211">B1234*$K$14*$D$10*10000</f>
        <v>0</v>
      </c>
      <c r="K1234" s="58"/>
      <c r="L1234" s="83">
        <f t="shared" ref="L1234:L1297" si="212">C1234*($D$12+$D$11)*10000</f>
        <v>97.769823706696499</v>
      </c>
      <c r="M1234" s="65"/>
      <c r="N1234" s="35">
        <f t="shared" ref="N1234:N1297" si="213">IF(D1234&lt;$N$10,0,(2/3*$N$12*SQRT(2*$N$13)*$N$11*(D1234-$N$10)^(3/2))*24*60*60)</f>
        <v>0</v>
      </c>
      <c r="O1234" s="35">
        <f t="shared" ref="O1234:O1297" si="214">IF(D1234&lt;$N$10,0,(D1234-$N$10)*10000*($D$12+$D$11))</f>
        <v>0</v>
      </c>
      <c r="P1234" s="35">
        <f t="shared" ref="P1234:P1297" si="215">IF(N1234&gt;O1234,O1234,N1234)</f>
        <v>0</v>
      </c>
      <c r="Q1234" s="58"/>
      <c r="R1234" s="35">
        <f t="shared" ref="R1234:R1297" si="216">H1234+J1234-L1234-P1234</f>
        <v>-97.769823706696499</v>
      </c>
      <c r="S1234" s="66"/>
      <c r="T1234" s="89">
        <f t="shared" ref="T1234:T1297" si="217">D1234-$D$14</f>
        <v>5.7696355298503921E-2</v>
      </c>
      <c r="U1234" s="90">
        <f t="shared" ref="U1234:U1297" si="218">IF(D1234&lt;$D$13,0,D1234-$D$13)</f>
        <v>1.3576963552985037</v>
      </c>
    </row>
    <row r="1235" spans="1:21">
      <c r="A1235" s="74">
        <v>37743</v>
      </c>
      <c r="B1235" s="75">
        <v>0</v>
      </c>
      <c r="C1235" s="76">
        <v>5.9139719904420926E-3</v>
      </c>
      <c r="D1235" s="77">
        <f t="shared" ref="D1235:D1298" si="219">IF(E1235&lt;$D$11*10000*($D$14-$D$13),(E1235+$D$13*$D$11*10000)/($D$11*10000),(E1235+$D$13*$D$11*10000+$D$14*$D$12*10000)/($D$11*10000+$D$12*10000))</f>
        <v>1.452807864113169</v>
      </c>
      <c r="E1235" s="35">
        <f t="shared" ref="E1235:E1298" si="220">E1234+R1234</f>
        <v>14056.157282263379</v>
      </c>
      <c r="F1235" s="117"/>
      <c r="G1235" s="58"/>
      <c r="H1235" s="77">
        <f t="shared" si="210"/>
        <v>0</v>
      </c>
      <c r="I1235" s="58"/>
      <c r="J1235" s="35">
        <f t="shared" si="211"/>
        <v>0</v>
      </c>
      <c r="K1235" s="58"/>
      <c r="L1235" s="83">
        <f t="shared" si="212"/>
        <v>118.27943980884186</v>
      </c>
      <c r="M1235" s="65"/>
      <c r="N1235" s="35">
        <f t="shared" si="213"/>
        <v>0</v>
      </c>
      <c r="O1235" s="35">
        <f t="shared" si="214"/>
        <v>0</v>
      </c>
      <c r="P1235" s="35">
        <f t="shared" si="215"/>
        <v>0</v>
      </c>
      <c r="Q1235" s="58"/>
      <c r="R1235" s="35">
        <f t="shared" si="216"/>
        <v>-118.27943980884186</v>
      </c>
      <c r="S1235" s="66"/>
      <c r="T1235" s="89">
        <f t="shared" si="217"/>
        <v>5.2807864113169067E-2</v>
      </c>
      <c r="U1235" s="90">
        <f t="shared" si="218"/>
        <v>1.3528078641131689</v>
      </c>
    </row>
    <row r="1236" spans="1:21">
      <c r="A1236" s="74">
        <v>37744</v>
      </c>
      <c r="B1236" s="75">
        <v>0</v>
      </c>
      <c r="C1236" s="76">
        <v>5.2591529806791607E-3</v>
      </c>
      <c r="D1236" s="77">
        <f t="shared" si="219"/>
        <v>1.446893892122727</v>
      </c>
      <c r="E1236" s="35">
        <f t="shared" si="220"/>
        <v>13937.877842454536</v>
      </c>
      <c r="F1236" s="117"/>
      <c r="G1236" s="58"/>
      <c r="H1236" s="77">
        <f t="shared" si="210"/>
        <v>0</v>
      </c>
      <c r="I1236" s="58"/>
      <c r="J1236" s="35">
        <f t="shared" si="211"/>
        <v>0</v>
      </c>
      <c r="K1236" s="58"/>
      <c r="L1236" s="83">
        <f t="shared" si="212"/>
        <v>105.18305961358321</v>
      </c>
      <c r="M1236" s="65"/>
      <c r="N1236" s="35">
        <f t="shared" si="213"/>
        <v>0</v>
      </c>
      <c r="O1236" s="35">
        <f t="shared" si="214"/>
        <v>0</v>
      </c>
      <c r="P1236" s="35">
        <f t="shared" si="215"/>
        <v>0</v>
      </c>
      <c r="Q1236" s="58"/>
      <c r="R1236" s="35">
        <f t="shared" si="216"/>
        <v>-105.18305961358321</v>
      </c>
      <c r="S1236" s="66"/>
      <c r="T1236" s="89">
        <f t="shared" si="217"/>
        <v>4.6893892122727099E-2</v>
      </c>
      <c r="U1236" s="90">
        <f t="shared" si="218"/>
        <v>1.3468938921227269</v>
      </c>
    </row>
    <row r="1237" spans="1:21">
      <c r="A1237" s="74">
        <v>37745</v>
      </c>
      <c r="B1237" s="75">
        <v>0</v>
      </c>
      <c r="C1237" s="76">
        <v>6.0937418289249232E-3</v>
      </c>
      <c r="D1237" s="77">
        <f t="shared" si="219"/>
        <v>1.4416347391420476</v>
      </c>
      <c r="E1237" s="35">
        <f t="shared" si="220"/>
        <v>13832.694782840954</v>
      </c>
      <c r="F1237" s="117"/>
      <c r="G1237" s="58"/>
      <c r="H1237" s="77">
        <f t="shared" si="210"/>
        <v>0</v>
      </c>
      <c r="I1237" s="58"/>
      <c r="J1237" s="35">
        <f t="shared" si="211"/>
        <v>0</v>
      </c>
      <c r="K1237" s="58"/>
      <c r="L1237" s="83">
        <f t="shared" si="212"/>
        <v>121.87483657849846</v>
      </c>
      <c r="M1237" s="65"/>
      <c r="N1237" s="35">
        <f t="shared" si="213"/>
        <v>0</v>
      </c>
      <c r="O1237" s="35">
        <f t="shared" si="214"/>
        <v>0</v>
      </c>
      <c r="P1237" s="35">
        <f t="shared" si="215"/>
        <v>0</v>
      </c>
      <c r="Q1237" s="58"/>
      <c r="R1237" s="35">
        <f t="shared" si="216"/>
        <v>-121.87483657849846</v>
      </c>
      <c r="S1237" s="66"/>
      <c r="T1237" s="89">
        <f t="shared" si="217"/>
        <v>4.1634739142047739E-2</v>
      </c>
      <c r="U1237" s="90">
        <f t="shared" si="218"/>
        <v>1.3416347391420476</v>
      </c>
    </row>
    <row r="1238" spans="1:21">
      <c r="A1238" s="74">
        <v>37746</v>
      </c>
      <c r="B1238" s="75">
        <v>0</v>
      </c>
      <c r="C1238" s="76">
        <v>6.1133949523585352E-3</v>
      </c>
      <c r="D1238" s="77">
        <f t="shared" si="219"/>
        <v>1.4355409973131228</v>
      </c>
      <c r="E1238" s="35">
        <f t="shared" si="220"/>
        <v>13710.819946262456</v>
      </c>
      <c r="F1238" s="117"/>
      <c r="G1238" s="58"/>
      <c r="H1238" s="77">
        <f t="shared" si="210"/>
        <v>0</v>
      </c>
      <c r="I1238" s="58"/>
      <c r="J1238" s="35">
        <f t="shared" si="211"/>
        <v>0</v>
      </c>
      <c r="K1238" s="58"/>
      <c r="L1238" s="83">
        <f t="shared" si="212"/>
        <v>122.2678990471707</v>
      </c>
      <c r="M1238" s="65"/>
      <c r="N1238" s="35">
        <f t="shared" si="213"/>
        <v>0</v>
      </c>
      <c r="O1238" s="35">
        <f t="shared" si="214"/>
        <v>0</v>
      </c>
      <c r="P1238" s="35">
        <f t="shared" si="215"/>
        <v>0</v>
      </c>
      <c r="Q1238" s="58"/>
      <c r="R1238" s="35">
        <f t="shared" si="216"/>
        <v>-122.2678990471707</v>
      </c>
      <c r="S1238" s="66"/>
      <c r="T1238" s="89">
        <f t="shared" si="217"/>
        <v>3.554099731312288E-2</v>
      </c>
      <c r="U1238" s="90">
        <f t="shared" si="218"/>
        <v>1.3355409973131227</v>
      </c>
    </row>
    <row r="1239" spans="1:21">
      <c r="A1239" s="74">
        <v>37747</v>
      </c>
      <c r="B1239" s="75">
        <v>0</v>
      </c>
      <c r="C1239" s="76">
        <v>5.5669911843962217E-3</v>
      </c>
      <c r="D1239" s="77">
        <f t="shared" si="219"/>
        <v>1.4294276023607644</v>
      </c>
      <c r="E1239" s="35">
        <f t="shared" si="220"/>
        <v>13588.552047215286</v>
      </c>
      <c r="F1239" s="117"/>
      <c r="G1239" s="58"/>
      <c r="H1239" s="77">
        <f t="shared" si="210"/>
        <v>0</v>
      </c>
      <c r="I1239" s="58"/>
      <c r="J1239" s="35">
        <f t="shared" si="211"/>
        <v>0</v>
      </c>
      <c r="K1239" s="58"/>
      <c r="L1239" s="83">
        <f t="shared" si="212"/>
        <v>111.33982368792444</v>
      </c>
      <c r="M1239" s="65"/>
      <c r="N1239" s="35">
        <f t="shared" si="213"/>
        <v>0</v>
      </c>
      <c r="O1239" s="35">
        <f t="shared" si="214"/>
        <v>0</v>
      </c>
      <c r="P1239" s="35">
        <f t="shared" si="215"/>
        <v>0</v>
      </c>
      <c r="Q1239" s="58"/>
      <c r="R1239" s="35">
        <f t="shared" si="216"/>
        <v>-111.33982368792444</v>
      </c>
      <c r="S1239" s="66"/>
      <c r="T1239" s="89">
        <f t="shared" si="217"/>
        <v>2.9427602360764471E-2</v>
      </c>
      <c r="U1239" s="90">
        <f t="shared" si="218"/>
        <v>1.3294276023607643</v>
      </c>
    </row>
    <row r="1240" spans="1:21">
      <c r="A1240" s="74">
        <v>37748</v>
      </c>
      <c r="B1240" s="75">
        <v>0</v>
      </c>
      <c r="C1240" s="76">
        <v>5.9427863976001145E-3</v>
      </c>
      <c r="D1240" s="77">
        <f t="shared" si="219"/>
        <v>1.4238606111763681</v>
      </c>
      <c r="E1240" s="35">
        <f t="shared" si="220"/>
        <v>13477.212223527362</v>
      </c>
      <c r="F1240" s="117"/>
      <c r="G1240" s="58"/>
      <c r="H1240" s="77">
        <f t="shared" si="210"/>
        <v>0</v>
      </c>
      <c r="I1240" s="58"/>
      <c r="J1240" s="35">
        <f t="shared" si="211"/>
        <v>0</v>
      </c>
      <c r="K1240" s="58"/>
      <c r="L1240" s="83">
        <f t="shared" si="212"/>
        <v>118.8557279520023</v>
      </c>
      <c r="M1240" s="65"/>
      <c r="N1240" s="35">
        <f t="shared" si="213"/>
        <v>0</v>
      </c>
      <c r="O1240" s="35">
        <f t="shared" si="214"/>
        <v>0</v>
      </c>
      <c r="P1240" s="35">
        <f t="shared" si="215"/>
        <v>0</v>
      </c>
      <c r="Q1240" s="58"/>
      <c r="R1240" s="35">
        <f t="shared" si="216"/>
        <v>-118.8557279520023</v>
      </c>
      <c r="S1240" s="66"/>
      <c r="T1240" s="89">
        <f t="shared" si="217"/>
        <v>2.3860611176368174E-2</v>
      </c>
      <c r="U1240" s="90">
        <f t="shared" si="218"/>
        <v>1.323860611176368</v>
      </c>
    </row>
    <row r="1241" spans="1:21">
      <c r="A1241" s="74">
        <v>37749</v>
      </c>
      <c r="B1241" s="75">
        <v>0</v>
      </c>
      <c r="C1241" s="76">
        <v>5.9206503165034298E-3</v>
      </c>
      <c r="D1241" s="77">
        <f t="shared" si="219"/>
        <v>1.417917824778768</v>
      </c>
      <c r="E1241" s="35">
        <f t="shared" si="220"/>
        <v>13358.356495575359</v>
      </c>
      <c r="F1241" s="117"/>
      <c r="G1241" s="58"/>
      <c r="H1241" s="77">
        <f t="shared" si="210"/>
        <v>0</v>
      </c>
      <c r="I1241" s="58"/>
      <c r="J1241" s="35">
        <f t="shared" si="211"/>
        <v>0</v>
      </c>
      <c r="K1241" s="58"/>
      <c r="L1241" s="83">
        <f t="shared" si="212"/>
        <v>118.4130063300686</v>
      </c>
      <c r="M1241" s="65"/>
      <c r="N1241" s="35">
        <f t="shared" si="213"/>
        <v>0</v>
      </c>
      <c r="O1241" s="35">
        <f t="shared" si="214"/>
        <v>0</v>
      </c>
      <c r="P1241" s="35">
        <f t="shared" si="215"/>
        <v>0</v>
      </c>
      <c r="Q1241" s="58"/>
      <c r="R1241" s="35">
        <f t="shared" si="216"/>
        <v>-118.4130063300686</v>
      </c>
      <c r="S1241" s="66"/>
      <c r="T1241" s="89">
        <f t="shared" si="217"/>
        <v>1.7917824778768132E-2</v>
      </c>
      <c r="U1241" s="90">
        <f t="shared" si="218"/>
        <v>1.317917824778768</v>
      </c>
    </row>
    <row r="1242" spans="1:21">
      <c r="A1242" s="74">
        <v>37750</v>
      </c>
      <c r="B1242" s="75">
        <v>0</v>
      </c>
      <c r="C1242" s="76">
        <v>6.0209635551939913E-3</v>
      </c>
      <c r="D1242" s="77">
        <f t="shared" si="219"/>
        <v>1.4119971744622646</v>
      </c>
      <c r="E1242" s="35">
        <f t="shared" si="220"/>
        <v>13239.94348924529</v>
      </c>
      <c r="F1242" s="117"/>
      <c r="G1242" s="58"/>
      <c r="H1242" s="77">
        <f t="shared" si="210"/>
        <v>0</v>
      </c>
      <c r="I1242" s="58"/>
      <c r="J1242" s="35">
        <f t="shared" si="211"/>
        <v>0</v>
      </c>
      <c r="K1242" s="58"/>
      <c r="L1242" s="83">
        <f t="shared" si="212"/>
        <v>120.41927110387982</v>
      </c>
      <c r="M1242" s="65"/>
      <c r="N1242" s="35">
        <f t="shared" si="213"/>
        <v>0</v>
      </c>
      <c r="O1242" s="35">
        <f t="shared" si="214"/>
        <v>0</v>
      </c>
      <c r="P1242" s="35">
        <f t="shared" si="215"/>
        <v>0</v>
      </c>
      <c r="Q1242" s="58"/>
      <c r="R1242" s="35">
        <f t="shared" si="216"/>
        <v>-120.41927110387982</v>
      </c>
      <c r="S1242" s="66"/>
      <c r="T1242" s="89">
        <f t="shared" si="217"/>
        <v>1.199717446226467E-2</v>
      </c>
      <c r="U1242" s="90">
        <f t="shared" si="218"/>
        <v>1.3119971744622645</v>
      </c>
    </row>
    <row r="1243" spans="1:21">
      <c r="A1243" s="74">
        <v>37751</v>
      </c>
      <c r="B1243" s="75">
        <v>0</v>
      </c>
      <c r="C1243" s="76">
        <v>6.2759539641530039E-3</v>
      </c>
      <c r="D1243" s="77">
        <f t="shared" si="219"/>
        <v>1.4059762109070706</v>
      </c>
      <c r="E1243" s="35">
        <f t="shared" si="220"/>
        <v>13119.524218141411</v>
      </c>
      <c r="F1243" s="117"/>
      <c r="G1243" s="58"/>
      <c r="H1243" s="77">
        <f t="shared" si="210"/>
        <v>0</v>
      </c>
      <c r="I1243" s="58"/>
      <c r="J1243" s="35">
        <f t="shared" si="211"/>
        <v>0</v>
      </c>
      <c r="K1243" s="58"/>
      <c r="L1243" s="83">
        <f t="shared" si="212"/>
        <v>125.51907928306008</v>
      </c>
      <c r="M1243" s="65"/>
      <c r="N1243" s="35">
        <f t="shared" si="213"/>
        <v>0</v>
      </c>
      <c r="O1243" s="35">
        <f t="shared" si="214"/>
        <v>0</v>
      </c>
      <c r="P1243" s="35">
        <f t="shared" si="215"/>
        <v>0</v>
      </c>
      <c r="Q1243" s="58"/>
      <c r="R1243" s="35">
        <f t="shared" si="216"/>
        <v>-125.51907928306008</v>
      </c>
      <c r="S1243" s="66"/>
      <c r="T1243" s="89">
        <f t="shared" si="217"/>
        <v>5.9762109070706781E-3</v>
      </c>
      <c r="U1243" s="90">
        <f t="shared" si="218"/>
        <v>1.3059762109070705</v>
      </c>
    </row>
    <row r="1244" spans="1:21">
      <c r="A1244" s="74">
        <v>37752</v>
      </c>
      <c r="B1244" s="75">
        <v>0</v>
      </c>
      <c r="C1244" s="76">
        <v>5.8447901391730037E-3</v>
      </c>
      <c r="D1244" s="77">
        <f t="shared" si="219"/>
        <v>1.399400513885835</v>
      </c>
      <c r="E1244" s="35">
        <f t="shared" si="220"/>
        <v>12994.005138858351</v>
      </c>
      <c r="F1244" s="117"/>
      <c r="G1244" s="58"/>
      <c r="H1244" s="77">
        <f t="shared" si="210"/>
        <v>0</v>
      </c>
      <c r="I1244" s="58"/>
      <c r="J1244" s="35">
        <f t="shared" si="211"/>
        <v>0</v>
      </c>
      <c r="K1244" s="58"/>
      <c r="L1244" s="83">
        <f t="shared" si="212"/>
        <v>116.89580278346007</v>
      </c>
      <c r="M1244" s="65"/>
      <c r="N1244" s="35">
        <f t="shared" si="213"/>
        <v>0</v>
      </c>
      <c r="O1244" s="35">
        <f t="shared" si="214"/>
        <v>0</v>
      </c>
      <c r="P1244" s="35">
        <f t="shared" si="215"/>
        <v>0</v>
      </c>
      <c r="Q1244" s="58"/>
      <c r="R1244" s="35">
        <f t="shared" si="216"/>
        <v>-116.89580278346007</v>
      </c>
      <c r="S1244" s="66"/>
      <c r="T1244" s="89">
        <f t="shared" si="217"/>
        <v>-5.9948611416493769E-4</v>
      </c>
      <c r="U1244" s="90">
        <f t="shared" si="218"/>
        <v>1.2994005138858349</v>
      </c>
    </row>
    <row r="1245" spans="1:21">
      <c r="A1245" s="74">
        <v>37753</v>
      </c>
      <c r="B1245" s="75">
        <v>7.6199999999999998E-4</v>
      </c>
      <c r="C1245" s="76">
        <v>5.7926130977485561E-3</v>
      </c>
      <c r="D1245" s="77">
        <f t="shared" si="219"/>
        <v>1.3877109336074891</v>
      </c>
      <c r="E1245" s="35">
        <f t="shared" si="220"/>
        <v>12877.109336074891</v>
      </c>
      <c r="F1245" s="117"/>
      <c r="G1245" s="58"/>
      <c r="H1245" s="77">
        <f t="shared" si="210"/>
        <v>15.24</v>
      </c>
      <c r="I1245" s="58"/>
      <c r="J1245" s="35">
        <f t="shared" si="211"/>
        <v>27.431999999999999</v>
      </c>
      <c r="K1245" s="58"/>
      <c r="L1245" s="83">
        <f t="shared" si="212"/>
        <v>115.85226195497113</v>
      </c>
      <c r="M1245" s="65"/>
      <c r="N1245" s="35">
        <f t="shared" si="213"/>
        <v>0</v>
      </c>
      <c r="O1245" s="35">
        <f t="shared" si="214"/>
        <v>0</v>
      </c>
      <c r="P1245" s="35">
        <f t="shared" si="215"/>
        <v>0</v>
      </c>
      <c r="Q1245" s="58"/>
      <c r="R1245" s="35">
        <f t="shared" si="216"/>
        <v>-73.18026195497113</v>
      </c>
      <c r="S1245" s="66"/>
      <c r="T1245" s="89">
        <f t="shared" si="217"/>
        <v>-1.2289066392510817E-2</v>
      </c>
      <c r="U1245" s="90">
        <f t="shared" si="218"/>
        <v>1.287710933607489</v>
      </c>
    </row>
    <row r="1246" spans="1:21">
      <c r="A1246" s="74">
        <v>37754</v>
      </c>
      <c r="B1246" s="75">
        <v>0</v>
      </c>
      <c r="C1246" s="76">
        <v>6.02426306744597E-3</v>
      </c>
      <c r="D1246" s="77">
        <f t="shared" si="219"/>
        <v>1.3803929074119921</v>
      </c>
      <c r="E1246" s="35">
        <f t="shared" si="220"/>
        <v>12803.92907411992</v>
      </c>
      <c r="F1246" s="117"/>
      <c r="G1246" s="58"/>
      <c r="H1246" s="77">
        <f t="shared" si="210"/>
        <v>0</v>
      </c>
      <c r="I1246" s="58"/>
      <c r="J1246" s="35">
        <f t="shared" si="211"/>
        <v>0</v>
      </c>
      <c r="K1246" s="58"/>
      <c r="L1246" s="83">
        <f t="shared" si="212"/>
        <v>120.48526134891939</v>
      </c>
      <c r="M1246" s="65"/>
      <c r="N1246" s="35">
        <f t="shared" si="213"/>
        <v>0</v>
      </c>
      <c r="O1246" s="35">
        <f t="shared" si="214"/>
        <v>0</v>
      </c>
      <c r="P1246" s="35">
        <f t="shared" si="215"/>
        <v>0</v>
      </c>
      <c r="Q1246" s="58"/>
      <c r="R1246" s="35">
        <f t="shared" si="216"/>
        <v>-120.48526134891939</v>
      </c>
      <c r="S1246" s="66"/>
      <c r="T1246" s="89">
        <f t="shared" si="217"/>
        <v>-1.9607092588007857E-2</v>
      </c>
      <c r="U1246" s="90">
        <f t="shared" si="218"/>
        <v>1.280392907411992</v>
      </c>
    </row>
    <row r="1247" spans="1:21">
      <c r="A1247" s="74">
        <v>37755</v>
      </c>
      <c r="B1247" s="75">
        <v>0</v>
      </c>
      <c r="C1247" s="76">
        <v>6.2987223105428159E-3</v>
      </c>
      <c r="D1247" s="77">
        <f t="shared" si="219"/>
        <v>1.3683443812770999</v>
      </c>
      <c r="E1247" s="35">
        <f t="shared" si="220"/>
        <v>12683.443812771</v>
      </c>
      <c r="F1247" s="117"/>
      <c r="G1247" s="58"/>
      <c r="H1247" s="77">
        <f t="shared" si="210"/>
        <v>0</v>
      </c>
      <c r="I1247" s="58"/>
      <c r="J1247" s="35">
        <f t="shared" si="211"/>
        <v>0</v>
      </c>
      <c r="K1247" s="58"/>
      <c r="L1247" s="83">
        <f t="shared" si="212"/>
        <v>125.97444621085631</v>
      </c>
      <c r="M1247" s="65"/>
      <c r="N1247" s="35">
        <f t="shared" si="213"/>
        <v>0</v>
      </c>
      <c r="O1247" s="35">
        <f t="shared" si="214"/>
        <v>0</v>
      </c>
      <c r="P1247" s="35">
        <f t="shared" si="215"/>
        <v>0</v>
      </c>
      <c r="Q1247" s="58"/>
      <c r="R1247" s="35">
        <f t="shared" si="216"/>
        <v>-125.97444621085631</v>
      </c>
      <c r="S1247" s="66"/>
      <c r="T1247" s="89">
        <f t="shared" si="217"/>
        <v>-3.1655618722900014E-2</v>
      </c>
      <c r="U1247" s="90">
        <f t="shared" si="218"/>
        <v>1.2683443812770998</v>
      </c>
    </row>
    <row r="1248" spans="1:21">
      <c r="A1248" s="74">
        <v>37756</v>
      </c>
      <c r="B1248" s="75">
        <v>0</v>
      </c>
      <c r="C1248" s="76">
        <v>5.6264735202054715E-3</v>
      </c>
      <c r="D1248" s="77">
        <f t="shared" si="219"/>
        <v>1.3557469366560144</v>
      </c>
      <c r="E1248" s="35">
        <f t="shared" si="220"/>
        <v>12557.469366560144</v>
      </c>
      <c r="F1248" s="117"/>
      <c r="G1248" s="58"/>
      <c r="H1248" s="77">
        <f t="shared" si="210"/>
        <v>0</v>
      </c>
      <c r="I1248" s="58"/>
      <c r="J1248" s="35">
        <f t="shared" si="211"/>
        <v>0</v>
      </c>
      <c r="K1248" s="58"/>
      <c r="L1248" s="83">
        <f t="shared" si="212"/>
        <v>112.52947040410943</v>
      </c>
      <c r="M1248" s="65"/>
      <c r="N1248" s="35">
        <f t="shared" si="213"/>
        <v>0</v>
      </c>
      <c r="O1248" s="35">
        <f t="shared" si="214"/>
        <v>0</v>
      </c>
      <c r="P1248" s="35">
        <f t="shared" si="215"/>
        <v>0</v>
      </c>
      <c r="Q1248" s="58"/>
      <c r="R1248" s="35">
        <f t="shared" si="216"/>
        <v>-112.52947040410943</v>
      </c>
      <c r="S1248" s="66"/>
      <c r="T1248" s="89">
        <f t="shared" si="217"/>
        <v>-4.4253063343985488E-2</v>
      </c>
      <c r="U1248" s="90">
        <f t="shared" si="218"/>
        <v>1.2557469366560143</v>
      </c>
    </row>
    <row r="1249" spans="1:21">
      <c r="A1249" s="74">
        <v>37757</v>
      </c>
      <c r="B1249" s="75">
        <v>0</v>
      </c>
      <c r="C1249" s="76">
        <v>6.3087312978163546E-3</v>
      </c>
      <c r="D1249" s="77">
        <f t="shared" si="219"/>
        <v>1.3444939896156034</v>
      </c>
      <c r="E1249" s="35">
        <f t="shared" si="220"/>
        <v>12444.939896156035</v>
      </c>
      <c r="F1249" s="117"/>
      <c r="G1249" s="58"/>
      <c r="H1249" s="77">
        <f t="shared" si="210"/>
        <v>0</v>
      </c>
      <c r="I1249" s="58"/>
      <c r="J1249" s="35">
        <f t="shared" si="211"/>
        <v>0</v>
      </c>
      <c r="K1249" s="58"/>
      <c r="L1249" s="83">
        <f t="shared" si="212"/>
        <v>126.17462595632709</v>
      </c>
      <c r="M1249" s="65"/>
      <c r="N1249" s="35">
        <f t="shared" si="213"/>
        <v>0</v>
      </c>
      <c r="O1249" s="35">
        <f t="shared" si="214"/>
        <v>0</v>
      </c>
      <c r="P1249" s="35">
        <f t="shared" si="215"/>
        <v>0</v>
      </c>
      <c r="Q1249" s="58"/>
      <c r="R1249" s="35">
        <f t="shared" si="216"/>
        <v>-126.17462595632709</v>
      </c>
      <c r="S1249" s="66"/>
      <c r="T1249" s="89">
        <f t="shared" si="217"/>
        <v>-5.5506010384396509E-2</v>
      </c>
      <c r="U1249" s="90">
        <f t="shared" si="218"/>
        <v>1.2444939896156033</v>
      </c>
    </row>
    <row r="1250" spans="1:21">
      <c r="A1250" s="74">
        <v>37758</v>
      </c>
      <c r="B1250" s="75">
        <v>0</v>
      </c>
      <c r="C1250" s="76">
        <v>6.5016271538990266E-3</v>
      </c>
      <c r="D1250" s="77">
        <f t="shared" si="219"/>
        <v>1.3318765270199706</v>
      </c>
      <c r="E1250" s="35">
        <f t="shared" si="220"/>
        <v>12318.765270199707</v>
      </c>
      <c r="F1250" s="117"/>
      <c r="G1250" s="58"/>
      <c r="H1250" s="77">
        <f t="shared" si="210"/>
        <v>0</v>
      </c>
      <c r="I1250" s="58"/>
      <c r="J1250" s="35">
        <f t="shared" si="211"/>
        <v>0</v>
      </c>
      <c r="K1250" s="58"/>
      <c r="L1250" s="83">
        <f t="shared" si="212"/>
        <v>130.03254307798053</v>
      </c>
      <c r="M1250" s="65"/>
      <c r="N1250" s="35">
        <f t="shared" si="213"/>
        <v>0</v>
      </c>
      <c r="O1250" s="35">
        <f t="shared" si="214"/>
        <v>0</v>
      </c>
      <c r="P1250" s="35">
        <f t="shared" si="215"/>
        <v>0</v>
      </c>
      <c r="Q1250" s="58"/>
      <c r="R1250" s="35">
        <f t="shared" si="216"/>
        <v>-130.03254307798053</v>
      </c>
      <c r="S1250" s="66"/>
      <c r="T1250" s="89">
        <f t="shared" si="217"/>
        <v>-6.8123472980029298E-2</v>
      </c>
      <c r="U1250" s="90">
        <f t="shared" si="218"/>
        <v>1.2318765270199705</v>
      </c>
    </row>
    <row r="1251" spans="1:21">
      <c r="A1251" s="74">
        <v>37759</v>
      </c>
      <c r="B1251" s="75">
        <v>5.0799999999999999E-4</v>
      </c>
      <c r="C1251" s="76">
        <v>5.4240914055909686E-3</v>
      </c>
      <c r="D1251" s="77">
        <f t="shared" si="219"/>
        <v>1.3188732727121726</v>
      </c>
      <c r="E1251" s="35">
        <f t="shared" si="220"/>
        <v>12188.732727121725</v>
      </c>
      <c r="F1251" s="117"/>
      <c r="G1251" s="58"/>
      <c r="H1251" s="77">
        <f t="shared" si="210"/>
        <v>10.16</v>
      </c>
      <c r="I1251" s="58"/>
      <c r="J1251" s="35">
        <f t="shared" si="211"/>
        <v>18.287999999999997</v>
      </c>
      <c r="K1251" s="58"/>
      <c r="L1251" s="83">
        <f t="shared" si="212"/>
        <v>108.48182811181937</v>
      </c>
      <c r="M1251" s="65"/>
      <c r="N1251" s="35">
        <f t="shared" si="213"/>
        <v>0</v>
      </c>
      <c r="O1251" s="35">
        <f t="shared" si="214"/>
        <v>0</v>
      </c>
      <c r="P1251" s="35">
        <f t="shared" si="215"/>
        <v>0</v>
      </c>
      <c r="Q1251" s="58"/>
      <c r="R1251" s="35">
        <f t="shared" si="216"/>
        <v>-80.033828111819375</v>
      </c>
      <c r="S1251" s="66"/>
      <c r="T1251" s="89">
        <f t="shared" si="217"/>
        <v>-8.1126727287827327E-2</v>
      </c>
      <c r="U1251" s="90">
        <f t="shared" si="218"/>
        <v>1.2188732727121725</v>
      </c>
    </row>
    <row r="1252" spans="1:21">
      <c r="A1252" s="74">
        <v>37760</v>
      </c>
      <c r="B1252" s="75">
        <v>2.6415999999999999E-2</v>
      </c>
      <c r="C1252" s="76">
        <v>5.8178959608575307E-3</v>
      </c>
      <c r="D1252" s="77">
        <f t="shared" si="219"/>
        <v>1.3108698899009905</v>
      </c>
      <c r="E1252" s="35">
        <f t="shared" si="220"/>
        <v>12108.698899009905</v>
      </c>
      <c r="F1252" s="117"/>
      <c r="G1252" s="58"/>
      <c r="H1252" s="77">
        <f t="shared" si="210"/>
        <v>528.31999999999994</v>
      </c>
      <c r="I1252" s="58"/>
      <c r="J1252" s="35">
        <f t="shared" si="211"/>
        <v>950.97599999999989</v>
      </c>
      <c r="K1252" s="58"/>
      <c r="L1252" s="83">
        <f t="shared" si="212"/>
        <v>116.35791921715061</v>
      </c>
      <c r="M1252" s="65"/>
      <c r="N1252" s="35">
        <f t="shared" si="213"/>
        <v>0</v>
      </c>
      <c r="O1252" s="35">
        <f t="shared" si="214"/>
        <v>0</v>
      </c>
      <c r="P1252" s="35">
        <f t="shared" si="215"/>
        <v>0</v>
      </c>
      <c r="Q1252" s="58"/>
      <c r="R1252" s="35">
        <f t="shared" si="216"/>
        <v>1362.9380807828493</v>
      </c>
      <c r="S1252" s="66"/>
      <c r="T1252" s="89">
        <f t="shared" si="217"/>
        <v>-8.9130110099009396E-2</v>
      </c>
      <c r="U1252" s="90">
        <f t="shared" si="218"/>
        <v>1.2108698899009904</v>
      </c>
    </row>
    <row r="1253" spans="1:21">
      <c r="A1253" s="74">
        <v>37761</v>
      </c>
      <c r="B1253" s="75">
        <v>2.5399999999999999E-4</v>
      </c>
      <c r="C1253" s="76">
        <v>4.3437600505622362E-3</v>
      </c>
      <c r="D1253" s="77">
        <f t="shared" si="219"/>
        <v>1.4235818489896377</v>
      </c>
      <c r="E1253" s="35">
        <f t="shared" si="220"/>
        <v>13471.636979792755</v>
      </c>
      <c r="F1253" s="117"/>
      <c r="G1253" s="58"/>
      <c r="H1253" s="77">
        <f t="shared" si="210"/>
        <v>5.08</v>
      </c>
      <c r="I1253" s="58"/>
      <c r="J1253" s="35">
        <f t="shared" si="211"/>
        <v>9.1439999999999984</v>
      </c>
      <c r="K1253" s="58"/>
      <c r="L1253" s="83">
        <f t="shared" si="212"/>
        <v>86.875201011244727</v>
      </c>
      <c r="M1253" s="65"/>
      <c r="N1253" s="35">
        <f t="shared" si="213"/>
        <v>0</v>
      </c>
      <c r="O1253" s="35">
        <f t="shared" si="214"/>
        <v>0</v>
      </c>
      <c r="P1253" s="35">
        <f t="shared" si="215"/>
        <v>0</v>
      </c>
      <c r="Q1253" s="58"/>
      <c r="R1253" s="35">
        <f t="shared" si="216"/>
        <v>-72.651201011244723</v>
      </c>
      <c r="S1253" s="66"/>
      <c r="T1253" s="89">
        <f t="shared" si="217"/>
        <v>2.3581848989637777E-2</v>
      </c>
      <c r="U1253" s="90">
        <f t="shared" si="218"/>
        <v>1.3235818489896376</v>
      </c>
    </row>
    <row r="1254" spans="1:21">
      <c r="A1254" s="74">
        <v>37762</v>
      </c>
      <c r="B1254" s="75">
        <v>0</v>
      </c>
      <c r="C1254" s="76">
        <v>5.0737248071352362E-3</v>
      </c>
      <c r="D1254" s="77">
        <f t="shared" si="219"/>
        <v>1.4199492889390755</v>
      </c>
      <c r="E1254" s="35">
        <f t="shared" si="220"/>
        <v>13398.985778781509</v>
      </c>
      <c r="F1254" s="117"/>
      <c r="G1254" s="58"/>
      <c r="H1254" s="77">
        <f t="shared" si="210"/>
        <v>0</v>
      </c>
      <c r="I1254" s="58"/>
      <c r="J1254" s="35">
        <f t="shared" si="211"/>
        <v>0</v>
      </c>
      <c r="K1254" s="58"/>
      <c r="L1254" s="83">
        <f t="shared" si="212"/>
        <v>101.47449614270472</v>
      </c>
      <c r="M1254" s="65"/>
      <c r="N1254" s="35">
        <f t="shared" si="213"/>
        <v>0</v>
      </c>
      <c r="O1254" s="35">
        <f t="shared" si="214"/>
        <v>0</v>
      </c>
      <c r="P1254" s="35">
        <f t="shared" si="215"/>
        <v>0</v>
      </c>
      <c r="Q1254" s="58"/>
      <c r="R1254" s="35">
        <f t="shared" si="216"/>
        <v>-101.47449614270472</v>
      </c>
      <c r="S1254" s="66"/>
      <c r="T1254" s="89">
        <f t="shared" si="217"/>
        <v>1.9949288939075549E-2</v>
      </c>
      <c r="U1254" s="90">
        <f t="shared" si="218"/>
        <v>1.3199492889390754</v>
      </c>
    </row>
    <row r="1255" spans="1:21">
      <c r="A1255" s="74">
        <v>37763</v>
      </c>
      <c r="B1255" s="75">
        <v>1.397E-2</v>
      </c>
      <c r="C1255" s="76">
        <v>3.7434296750547004E-3</v>
      </c>
      <c r="D1255" s="77">
        <f t="shared" si="219"/>
        <v>1.4148755641319404</v>
      </c>
      <c r="E1255" s="35">
        <f t="shared" si="220"/>
        <v>13297.511282638805</v>
      </c>
      <c r="F1255" s="117"/>
      <c r="G1255" s="58"/>
      <c r="H1255" s="77">
        <f t="shared" si="210"/>
        <v>279.39999999999998</v>
      </c>
      <c r="I1255" s="58"/>
      <c r="J1255" s="35">
        <f t="shared" si="211"/>
        <v>502.92</v>
      </c>
      <c r="K1255" s="58"/>
      <c r="L1255" s="83">
        <f t="shared" si="212"/>
        <v>74.868593501094011</v>
      </c>
      <c r="M1255" s="65"/>
      <c r="N1255" s="35">
        <f t="shared" si="213"/>
        <v>0</v>
      </c>
      <c r="O1255" s="35">
        <f t="shared" si="214"/>
        <v>0</v>
      </c>
      <c r="P1255" s="35">
        <f t="shared" si="215"/>
        <v>0</v>
      </c>
      <c r="Q1255" s="58"/>
      <c r="R1255" s="35">
        <f t="shared" si="216"/>
        <v>707.45140649890595</v>
      </c>
      <c r="S1255" s="66"/>
      <c r="T1255" s="89">
        <f t="shared" si="217"/>
        <v>1.4875564131940466E-2</v>
      </c>
      <c r="U1255" s="90">
        <f t="shared" si="218"/>
        <v>1.3148755641319403</v>
      </c>
    </row>
    <row r="1256" spans="1:21">
      <c r="A1256" s="74">
        <v>37764</v>
      </c>
      <c r="B1256" s="75">
        <v>8.8899999999999986E-3</v>
      </c>
      <c r="C1256" s="76">
        <v>4.3069686593806512E-3</v>
      </c>
      <c r="D1256" s="77">
        <f t="shared" si="219"/>
        <v>1.4502481344568856</v>
      </c>
      <c r="E1256" s="35">
        <f t="shared" si="220"/>
        <v>14004.96268913771</v>
      </c>
      <c r="F1256" s="117"/>
      <c r="G1256" s="58"/>
      <c r="H1256" s="77">
        <f t="shared" si="210"/>
        <v>177.79999999999998</v>
      </c>
      <c r="I1256" s="58"/>
      <c r="J1256" s="35">
        <f t="shared" si="211"/>
        <v>320.03999999999996</v>
      </c>
      <c r="K1256" s="58"/>
      <c r="L1256" s="83">
        <f t="shared" si="212"/>
        <v>86.139373187613018</v>
      </c>
      <c r="M1256" s="65"/>
      <c r="N1256" s="35">
        <f t="shared" si="213"/>
        <v>0</v>
      </c>
      <c r="O1256" s="35">
        <f t="shared" si="214"/>
        <v>0</v>
      </c>
      <c r="P1256" s="35">
        <f t="shared" si="215"/>
        <v>0</v>
      </c>
      <c r="Q1256" s="58"/>
      <c r="R1256" s="35">
        <f t="shared" si="216"/>
        <v>411.70062681238687</v>
      </c>
      <c r="S1256" s="66"/>
      <c r="T1256" s="89">
        <f t="shared" si="217"/>
        <v>5.0248134456885696E-2</v>
      </c>
      <c r="U1256" s="90">
        <f t="shared" si="218"/>
        <v>1.3502481344568855</v>
      </c>
    </row>
    <row r="1257" spans="1:21">
      <c r="A1257" s="74">
        <v>37765</v>
      </c>
      <c r="B1257" s="75">
        <v>2.5399999999999999E-4</v>
      </c>
      <c r="C1257" s="76">
        <v>4.8415906075738122E-3</v>
      </c>
      <c r="D1257" s="77">
        <f t="shared" si="219"/>
        <v>1.4708331657975049</v>
      </c>
      <c r="E1257" s="35">
        <f t="shared" si="220"/>
        <v>14416.663315950096</v>
      </c>
      <c r="F1257" s="117"/>
      <c r="G1257" s="58"/>
      <c r="H1257" s="77">
        <f t="shared" si="210"/>
        <v>5.08</v>
      </c>
      <c r="I1257" s="58"/>
      <c r="J1257" s="35">
        <f t="shared" si="211"/>
        <v>9.1439999999999984</v>
      </c>
      <c r="K1257" s="58"/>
      <c r="L1257" s="83">
        <f t="shared" si="212"/>
        <v>96.831812151476242</v>
      </c>
      <c r="M1257" s="65"/>
      <c r="N1257" s="35">
        <f t="shared" si="213"/>
        <v>0</v>
      </c>
      <c r="O1257" s="35">
        <f t="shared" si="214"/>
        <v>0</v>
      </c>
      <c r="P1257" s="35">
        <f t="shared" si="215"/>
        <v>0</v>
      </c>
      <c r="Q1257" s="58"/>
      <c r="R1257" s="35">
        <f t="shared" si="216"/>
        <v>-82.607812151476239</v>
      </c>
      <c r="S1257" s="66"/>
      <c r="T1257" s="89">
        <f t="shared" si="217"/>
        <v>7.0833165797504982E-2</v>
      </c>
      <c r="U1257" s="90">
        <f t="shared" si="218"/>
        <v>1.3708331657975048</v>
      </c>
    </row>
    <row r="1258" spans="1:21">
      <c r="A1258" s="74">
        <v>37766</v>
      </c>
      <c r="B1258" s="75">
        <v>0</v>
      </c>
      <c r="C1258" s="76">
        <v>5.4703420458218511E-3</v>
      </c>
      <c r="D1258" s="77">
        <f t="shared" si="219"/>
        <v>1.4667027751899311</v>
      </c>
      <c r="E1258" s="35">
        <f t="shared" si="220"/>
        <v>14334.05550379862</v>
      </c>
      <c r="F1258" s="117"/>
      <c r="G1258" s="58"/>
      <c r="H1258" s="77">
        <f t="shared" si="210"/>
        <v>0</v>
      </c>
      <c r="I1258" s="58"/>
      <c r="J1258" s="35">
        <f t="shared" si="211"/>
        <v>0</v>
      </c>
      <c r="K1258" s="58"/>
      <c r="L1258" s="83">
        <f t="shared" si="212"/>
        <v>109.40684091643702</v>
      </c>
      <c r="M1258" s="65"/>
      <c r="N1258" s="35">
        <f t="shared" si="213"/>
        <v>0</v>
      </c>
      <c r="O1258" s="35">
        <f t="shared" si="214"/>
        <v>0</v>
      </c>
      <c r="P1258" s="35">
        <f t="shared" si="215"/>
        <v>0</v>
      </c>
      <c r="Q1258" s="58"/>
      <c r="R1258" s="35">
        <f t="shared" si="216"/>
        <v>-109.40684091643702</v>
      </c>
      <c r="S1258" s="66"/>
      <c r="T1258" s="89">
        <f t="shared" si="217"/>
        <v>6.6702775189931174E-2</v>
      </c>
      <c r="U1258" s="90">
        <f t="shared" si="218"/>
        <v>1.366702775189931</v>
      </c>
    </row>
    <row r="1259" spans="1:21">
      <c r="A1259" s="74">
        <v>37767</v>
      </c>
      <c r="B1259" s="75">
        <v>0</v>
      </c>
      <c r="C1259" s="76">
        <v>5.5218753970836488E-3</v>
      </c>
      <c r="D1259" s="77">
        <f t="shared" si="219"/>
        <v>1.4612324331441091</v>
      </c>
      <c r="E1259" s="35">
        <f t="shared" si="220"/>
        <v>14224.648662882182</v>
      </c>
      <c r="F1259" s="117"/>
      <c r="G1259" s="58"/>
      <c r="H1259" s="77">
        <f t="shared" si="210"/>
        <v>0</v>
      </c>
      <c r="I1259" s="58"/>
      <c r="J1259" s="35">
        <f t="shared" si="211"/>
        <v>0</v>
      </c>
      <c r="K1259" s="58"/>
      <c r="L1259" s="83">
        <f t="shared" si="212"/>
        <v>110.43750794167298</v>
      </c>
      <c r="M1259" s="65"/>
      <c r="N1259" s="35">
        <f t="shared" si="213"/>
        <v>0</v>
      </c>
      <c r="O1259" s="35">
        <f t="shared" si="214"/>
        <v>0</v>
      </c>
      <c r="P1259" s="35">
        <f t="shared" si="215"/>
        <v>0</v>
      </c>
      <c r="Q1259" s="58"/>
      <c r="R1259" s="35">
        <f t="shared" si="216"/>
        <v>-110.43750794167298</v>
      </c>
      <c r="S1259" s="66"/>
      <c r="T1259" s="89">
        <f t="shared" si="217"/>
        <v>6.12324331441092E-2</v>
      </c>
      <c r="U1259" s="90">
        <f t="shared" si="218"/>
        <v>1.361232433144109</v>
      </c>
    </row>
    <row r="1260" spans="1:21">
      <c r="A1260" s="74">
        <v>37768</v>
      </c>
      <c r="B1260" s="75">
        <v>0</v>
      </c>
      <c r="C1260" s="76">
        <v>6.1092054002087701E-3</v>
      </c>
      <c r="D1260" s="77">
        <f t="shared" si="219"/>
        <v>1.4557105577470255</v>
      </c>
      <c r="E1260" s="35">
        <f t="shared" si="220"/>
        <v>14114.211154940509</v>
      </c>
      <c r="F1260" s="117"/>
      <c r="G1260" s="58"/>
      <c r="H1260" s="77">
        <f t="shared" si="210"/>
        <v>0</v>
      </c>
      <c r="I1260" s="58"/>
      <c r="J1260" s="35">
        <f t="shared" si="211"/>
        <v>0</v>
      </c>
      <c r="K1260" s="58"/>
      <c r="L1260" s="83">
        <f t="shared" si="212"/>
        <v>122.1841080041754</v>
      </c>
      <c r="M1260" s="65"/>
      <c r="N1260" s="35">
        <f t="shared" si="213"/>
        <v>0</v>
      </c>
      <c r="O1260" s="35">
        <f t="shared" si="214"/>
        <v>0</v>
      </c>
      <c r="P1260" s="35">
        <f t="shared" si="215"/>
        <v>0</v>
      </c>
      <c r="Q1260" s="58"/>
      <c r="R1260" s="35">
        <f t="shared" si="216"/>
        <v>-122.1841080041754</v>
      </c>
      <c r="S1260" s="66"/>
      <c r="T1260" s="89">
        <f t="shared" si="217"/>
        <v>5.5710557747025602E-2</v>
      </c>
      <c r="U1260" s="90">
        <f t="shared" si="218"/>
        <v>1.3557105577470254</v>
      </c>
    </row>
    <row r="1261" spans="1:21">
      <c r="A1261" s="74">
        <v>37769</v>
      </c>
      <c r="B1261" s="75">
        <v>0</v>
      </c>
      <c r="C1261" s="76">
        <v>5.3510854975397735E-3</v>
      </c>
      <c r="D1261" s="77">
        <f t="shared" si="219"/>
        <v>1.4496013523468165</v>
      </c>
      <c r="E1261" s="35">
        <f t="shared" si="220"/>
        <v>13992.027046936333</v>
      </c>
      <c r="F1261" s="117"/>
      <c r="G1261" s="58"/>
      <c r="H1261" s="77">
        <f t="shared" si="210"/>
        <v>0</v>
      </c>
      <c r="I1261" s="58"/>
      <c r="J1261" s="35">
        <f t="shared" si="211"/>
        <v>0</v>
      </c>
      <c r="K1261" s="58"/>
      <c r="L1261" s="83">
        <f t="shared" si="212"/>
        <v>107.02170995079547</v>
      </c>
      <c r="M1261" s="65"/>
      <c r="N1261" s="35">
        <f t="shared" si="213"/>
        <v>0</v>
      </c>
      <c r="O1261" s="35">
        <f t="shared" si="214"/>
        <v>0</v>
      </c>
      <c r="P1261" s="35">
        <f t="shared" si="215"/>
        <v>0</v>
      </c>
      <c r="Q1261" s="58"/>
      <c r="R1261" s="35">
        <f t="shared" si="216"/>
        <v>-107.02170995079547</v>
      </c>
      <c r="S1261" s="66"/>
      <c r="T1261" s="89">
        <f t="shared" si="217"/>
        <v>4.9601352346816618E-2</v>
      </c>
      <c r="U1261" s="90">
        <f t="shared" si="218"/>
        <v>1.3496013523468164</v>
      </c>
    </row>
    <row r="1262" spans="1:21">
      <c r="A1262" s="74">
        <v>37770</v>
      </c>
      <c r="B1262" s="75">
        <v>0</v>
      </c>
      <c r="C1262" s="76">
        <v>5.8828407351704777E-3</v>
      </c>
      <c r="D1262" s="77">
        <f t="shared" si="219"/>
        <v>1.4442502668492769</v>
      </c>
      <c r="E1262" s="35">
        <f t="shared" si="220"/>
        <v>13885.005336985538</v>
      </c>
      <c r="F1262" s="117"/>
      <c r="G1262" s="58"/>
      <c r="H1262" s="77">
        <f t="shared" si="210"/>
        <v>0</v>
      </c>
      <c r="I1262" s="58"/>
      <c r="J1262" s="35">
        <f t="shared" si="211"/>
        <v>0</v>
      </c>
      <c r="K1262" s="58"/>
      <c r="L1262" s="83">
        <f t="shared" si="212"/>
        <v>117.65681470340955</v>
      </c>
      <c r="M1262" s="65"/>
      <c r="N1262" s="35">
        <f t="shared" si="213"/>
        <v>0</v>
      </c>
      <c r="O1262" s="35">
        <f t="shared" si="214"/>
        <v>0</v>
      </c>
      <c r="P1262" s="35">
        <f t="shared" si="215"/>
        <v>0</v>
      </c>
      <c r="Q1262" s="58"/>
      <c r="R1262" s="35">
        <f t="shared" si="216"/>
        <v>-117.65681470340955</v>
      </c>
      <c r="S1262" s="66"/>
      <c r="T1262" s="89">
        <f t="shared" si="217"/>
        <v>4.425026684927702E-2</v>
      </c>
      <c r="U1262" s="90">
        <f t="shared" si="218"/>
        <v>1.3442502668492768</v>
      </c>
    </row>
    <row r="1263" spans="1:21">
      <c r="A1263" s="74">
        <v>37771</v>
      </c>
      <c r="B1263" s="75">
        <v>0</v>
      </c>
      <c r="C1263" s="76">
        <v>5.7891692100957345E-3</v>
      </c>
      <c r="D1263" s="77">
        <f t="shared" si="219"/>
        <v>1.4383674261141062</v>
      </c>
      <c r="E1263" s="35">
        <f t="shared" si="220"/>
        <v>13767.348522282127</v>
      </c>
      <c r="F1263" s="117"/>
      <c r="G1263" s="58"/>
      <c r="H1263" s="77">
        <f t="shared" si="210"/>
        <v>0</v>
      </c>
      <c r="I1263" s="58"/>
      <c r="J1263" s="35">
        <f t="shared" si="211"/>
        <v>0</v>
      </c>
      <c r="K1263" s="58"/>
      <c r="L1263" s="83">
        <f t="shared" si="212"/>
        <v>115.78338420191469</v>
      </c>
      <c r="M1263" s="65"/>
      <c r="N1263" s="35">
        <f t="shared" si="213"/>
        <v>0</v>
      </c>
      <c r="O1263" s="35">
        <f t="shared" si="214"/>
        <v>0</v>
      </c>
      <c r="P1263" s="35">
        <f t="shared" si="215"/>
        <v>0</v>
      </c>
      <c r="Q1263" s="58"/>
      <c r="R1263" s="35">
        <f t="shared" si="216"/>
        <v>-115.78338420191469</v>
      </c>
      <c r="S1263" s="66"/>
      <c r="T1263" s="89">
        <f t="shared" si="217"/>
        <v>3.8367426114106262E-2</v>
      </c>
      <c r="U1263" s="90">
        <f t="shared" si="218"/>
        <v>1.3383674261141061</v>
      </c>
    </row>
    <row r="1264" spans="1:21">
      <c r="A1264" s="74">
        <v>37772</v>
      </c>
      <c r="B1264" s="75">
        <v>0</v>
      </c>
      <c r="C1264" s="76">
        <v>4.6783870185528485E-3</v>
      </c>
      <c r="D1264" s="77">
        <f t="shared" si="219"/>
        <v>1.4325782569040106</v>
      </c>
      <c r="E1264" s="35">
        <f t="shared" si="220"/>
        <v>13651.565138080212</v>
      </c>
      <c r="F1264" s="117"/>
      <c r="G1264" s="58"/>
      <c r="H1264" s="77">
        <f t="shared" si="210"/>
        <v>0</v>
      </c>
      <c r="I1264" s="58"/>
      <c r="J1264" s="35">
        <f t="shared" si="211"/>
        <v>0</v>
      </c>
      <c r="K1264" s="58"/>
      <c r="L1264" s="83">
        <f t="shared" si="212"/>
        <v>93.567740371056971</v>
      </c>
      <c r="M1264" s="65"/>
      <c r="N1264" s="35">
        <f t="shared" si="213"/>
        <v>0</v>
      </c>
      <c r="O1264" s="35">
        <f t="shared" si="214"/>
        <v>0</v>
      </c>
      <c r="P1264" s="35">
        <f t="shared" si="215"/>
        <v>0</v>
      </c>
      <c r="Q1264" s="58"/>
      <c r="R1264" s="35">
        <f t="shared" si="216"/>
        <v>-93.567740371056971</v>
      </c>
      <c r="S1264" s="66"/>
      <c r="T1264" s="89">
        <f t="shared" si="217"/>
        <v>3.2578256904010727E-2</v>
      </c>
      <c r="U1264" s="90">
        <f t="shared" si="218"/>
        <v>1.3325782569040105</v>
      </c>
    </row>
    <row r="1265" spans="1:21">
      <c r="A1265" s="74">
        <v>37773</v>
      </c>
      <c r="B1265" s="75">
        <v>5.0799999999999999E-4</v>
      </c>
      <c r="C1265" s="76">
        <v>3.9973386069005745E-3</v>
      </c>
      <c r="D1265" s="77">
        <f t="shared" si="219"/>
        <v>1.4278998698854577</v>
      </c>
      <c r="E1265" s="35">
        <f t="shared" si="220"/>
        <v>13557.997397709154</v>
      </c>
      <c r="F1265" s="117"/>
      <c r="G1265" s="58"/>
      <c r="H1265" s="77">
        <f t="shared" si="210"/>
        <v>10.16</v>
      </c>
      <c r="I1265" s="58"/>
      <c r="J1265" s="35">
        <f t="shared" si="211"/>
        <v>18.287999999999997</v>
      </c>
      <c r="K1265" s="58"/>
      <c r="L1265" s="83">
        <f t="shared" si="212"/>
        <v>79.946772138011497</v>
      </c>
      <c r="M1265" s="65"/>
      <c r="N1265" s="35">
        <f t="shared" si="213"/>
        <v>0</v>
      </c>
      <c r="O1265" s="35">
        <f t="shared" si="214"/>
        <v>0</v>
      </c>
      <c r="P1265" s="35">
        <f t="shared" si="215"/>
        <v>0</v>
      </c>
      <c r="Q1265" s="58"/>
      <c r="R1265" s="35">
        <f t="shared" si="216"/>
        <v>-51.498772138011503</v>
      </c>
      <c r="S1265" s="66"/>
      <c r="T1265" s="89">
        <f t="shared" si="217"/>
        <v>2.7899869885457784E-2</v>
      </c>
      <c r="U1265" s="90">
        <f t="shared" si="218"/>
        <v>1.3278998698854576</v>
      </c>
    </row>
    <row r="1266" spans="1:21">
      <c r="A1266" s="74">
        <v>37774</v>
      </c>
      <c r="B1266" s="75">
        <v>8.6359999999999996E-3</v>
      </c>
      <c r="C1266" s="76">
        <v>5.2264341752725737E-3</v>
      </c>
      <c r="D1266" s="77">
        <f t="shared" si="219"/>
        <v>1.425324931278557</v>
      </c>
      <c r="E1266" s="35">
        <f t="shared" si="220"/>
        <v>13506.498625571143</v>
      </c>
      <c r="F1266" s="117"/>
      <c r="G1266" s="58"/>
      <c r="H1266" s="77">
        <f t="shared" si="210"/>
        <v>172.72</v>
      </c>
      <c r="I1266" s="58"/>
      <c r="J1266" s="35">
        <f t="shared" si="211"/>
        <v>310.89599999999996</v>
      </c>
      <c r="K1266" s="58"/>
      <c r="L1266" s="83">
        <f t="shared" si="212"/>
        <v>104.52868350545147</v>
      </c>
      <c r="M1266" s="65"/>
      <c r="N1266" s="35">
        <f t="shared" si="213"/>
        <v>0</v>
      </c>
      <c r="O1266" s="35">
        <f t="shared" si="214"/>
        <v>0</v>
      </c>
      <c r="P1266" s="35">
        <f t="shared" si="215"/>
        <v>0</v>
      </c>
      <c r="Q1266" s="58"/>
      <c r="R1266" s="35">
        <f t="shared" si="216"/>
        <v>379.08731649454853</v>
      </c>
      <c r="S1266" s="66"/>
      <c r="T1266" s="89">
        <f t="shared" si="217"/>
        <v>2.5324931278557061E-2</v>
      </c>
      <c r="U1266" s="90">
        <f t="shared" si="218"/>
        <v>1.3253249312785569</v>
      </c>
    </row>
    <row r="1267" spans="1:21">
      <c r="A1267" s="74">
        <v>37775</v>
      </c>
      <c r="B1267" s="75">
        <v>5.2577999999999993E-2</v>
      </c>
      <c r="C1267" s="76">
        <v>5.1575137660619221E-3</v>
      </c>
      <c r="D1267" s="77">
        <f t="shared" si="219"/>
        <v>1.4442792971032847</v>
      </c>
      <c r="E1267" s="35">
        <f t="shared" si="220"/>
        <v>13885.585942065691</v>
      </c>
      <c r="F1267" s="117"/>
      <c r="G1267" s="58"/>
      <c r="H1267" s="77">
        <f t="shared" si="210"/>
        <v>1051.56</v>
      </c>
      <c r="I1267" s="58"/>
      <c r="J1267" s="35">
        <f t="shared" si="211"/>
        <v>1892.8079999999998</v>
      </c>
      <c r="K1267" s="58"/>
      <c r="L1267" s="83">
        <f t="shared" si="212"/>
        <v>103.15027532123844</v>
      </c>
      <c r="M1267" s="65"/>
      <c r="N1267" s="35">
        <f t="shared" si="213"/>
        <v>0</v>
      </c>
      <c r="O1267" s="35">
        <f t="shared" si="214"/>
        <v>0</v>
      </c>
      <c r="P1267" s="35">
        <f t="shared" si="215"/>
        <v>0</v>
      </c>
      <c r="Q1267" s="58"/>
      <c r="R1267" s="35">
        <f t="shared" si="216"/>
        <v>2841.217724678761</v>
      </c>
      <c r="S1267" s="66"/>
      <c r="T1267" s="89">
        <f t="shared" si="217"/>
        <v>4.427929710328482E-2</v>
      </c>
      <c r="U1267" s="90">
        <f t="shared" si="218"/>
        <v>1.3442792971032846</v>
      </c>
    </row>
    <row r="1268" spans="1:21">
      <c r="A1268" s="74">
        <v>37776</v>
      </c>
      <c r="B1268" s="75">
        <v>2.9463999999999997E-2</v>
      </c>
      <c r="C1268" s="76">
        <v>3.9710476575823724E-3</v>
      </c>
      <c r="D1268" s="77">
        <f t="shared" si="219"/>
        <v>1.5863401833372226</v>
      </c>
      <c r="E1268" s="35">
        <f t="shared" si="220"/>
        <v>16726.80366674445</v>
      </c>
      <c r="F1268" s="117"/>
      <c r="G1268" s="58"/>
      <c r="H1268" s="77">
        <f t="shared" si="210"/>
        <v>589.28</v>
      </c>
      <c r="I1268" s="58"/>
      <c r="J1268" s="35">
        <f t="shared" si="211"/>
        <v>1060.7039999999997</v>
      </c>
      <c r="K1268" s="58"/>
      <c r="L1268" s="83">
        <f t="shared" si="212"/>
        <v>79.420953151647453</v>
      </c>
      <c r="M1268" s="65"/>
      <c r="N1268" s="35">
        <f t="shared" si="213"/>
        <v>3883.67326229941</v>
      </c>
      <c r="O1268" s="35">
        <f t="shared" si="214"/>
        <v>1726.8036667444519</v>
      </c>
      <c r="P1268" s="35">
        <f t="shared" si="215"/>
        <v>1726.8036667444519</v>
      </c>
      <c r="Q1268" s="58"/>
      <c r="R1268" s="35">
        <f t="shared" si="216"/>
        <v>-156.24061989609959</v>
      </c>
      <c r="S1268" s="66"/>
      <c r="T1268" s="89">
        <f t="shared" si="217"/>
        <v>0.18634018333722269</v>
      </c>
      <c r="U1268" s="90">
        <f t="shared" si="218"/>
        <v>1.4863401833372225</v>
      </c>
    </row>
    <row r="1269" spans="1:21">
      <c r="A1269" s="74">
        <v>37777</v>
      </c>
      <c r="B1269" s="75">
        <v>8.8899999999999986E-3</v>
      </c>
      <c r="C1269" s="76">
        <v>5.2785122407850186E-3</v>
      </c>
      <c r="D1269" s="77">
        <f t="shared" si="219"/>
        <v>1.5785281523424175</v>
      </c>
      <c r="E1269" s="35">
        <f t="shared" si="220"/>
        <v>16570.56304684835</v>
      </c>
      <c r="F1269" s="117"/>
      <c r="G1269" s="58"/>
      <c r="H1269" s="77">
        <f t="shared" si="210"/>
        <v>177.79999999999998</v>
      </c>
      <c r="I1269" s="58"/>
      <c r="J1269" s="35">
        <f t="shared" si="211"/>
        <v>320.03999999999996</v>
      </c>
      <c r="K1269" s="58"/>
      <c r="L1269" s="83">
        <f t="shared" si="212"/>
        <v>105.57024481570038</v>
      </c>
      <c r="M1269" s="65"/>
      <c r="N1269" s="35">
        <f t="shared" si="213"/>
        <v>3368.6919921390045</v>
      </c>
      <c r="O1269" s="35">
        <f t="shared" si="214"/>
        <v>1570.56304684835</v>
      </c>
      <c r="P1269" s="35">
        <f t="shared" si="215"/>
        <v>1570.56304684835</v>
      </c>
      <c r="Q1269" s="58"/>
      <c r="R1269" s="35">
        <f t="shared" si="216"/>
        <v>-1178.2932916640505</v>
      </c>
      <c r="S1269" s="66"/>
      <c r="T1269" s="89">
        <f t="shared" si="217"/>
        <v>0.17852815234241759</v>
      </c>
      <c r="U1269" s="90">
        <f t="shared" si="218"/>
        <v>1.4785281523424174</v>
      </c>
    </row>
    <row r="1270" spans="1:21">
      <c r="A1270" s="74">
        <v>37778</v>
      </c>
      <c r="B1270" s="75">
        <v>0</v>
      </c>
      <c r="C1270" s="76">
        <v>4.9917560004305193E-3</v>
      </c>
      <c r="D1270" s="77">
        <f t="shared" si="219"/>
        <v>1.5196134877592151</v>
      </c>
      <c r="E1270" s="35">
        <f t="shared" si="220"/>
        <v>15392.269755184299</v>
      </c>
      <c r="F1270" s="117"/>
      <c r="G1270" s="58"/>
      <c r="H1270" s="77">
        <f t="shared" si="210"/>
        <v>0</v>
      </c>
      <c r="I1270" s="58"/>
      <c r="J1270" s="35">
        <f t="shared" si="211"/>
        <v>0</v>
      </c>
      <c r="K1270" s="58"/>
      <c r="L1270" s="83">
        <f t="shared" si="212"/>
        <v>99.835120008610389</v>
      </c>
      <c r="M1270" s="65"/>
      <c r="N1270" s="35">
        <f t="shared" si="213"/>
        <v>420.48981263822861</v>
      </c>
      <c r="O1270" s="35">
        <f t="shared" si="214"/>
        <v>392.26975518430243</v>
      </c>
      <c r="P1270" s="35">
        <f t="shared" si="215"/>
        <v>392.26975518430243</v>
      </c>
      <c r="Q1270" s="58"/>
      <c r="R1270" s="35">
        <f t="shared" si="216"/>
        <v>-492.1048751929128</v>
      </c>
      <c r="S1270" s="66"/>
      <c r="T1270" s="89">
        <f t="shared" si="217"/>
        <v>0.11961348775921521</v>
      </c>
      <c r="U1270" s="90">
        <f t="shared" si="218"/>
        <v>1.419613487759215</v>
      </c>
    </row>
    <row r="1271" spans="1:21">
      <c r="A1271" s="74">
        <v>37779</v>
      </c>
      <c r="B1271" s="75">
        <v>6.6039999999999996E-3</v>
      </c>
      <c r="C1271" s="76">
        <v>4.6727760671638561E-3</v>
      </c>
      <c r="D1271" s="77">
        <f t="shared" si="219"/>
        <v>1.4950082439995696</v>
      </c>
      <c r="E1271" s="35">
        <f t="shared" si="220"/>
        <v>14900.164879991387</v>
      </c>
      <c r="F1271" s="117"/>
      <c r="G1271" s="58"/>
      <c r="H1271" s="77">
        <f t="shared" si="210"/>
        <v>132.07999999999998</v>
      </c>
      <c r="I1271" s="58"/>
      <c r="J1271" s="35">
        <f t="shared" si="211"/>
        <v>237.74399999999997</v>
      </c>
      <c r="K1271" s="58"/>
      <c r="L1271" s="83">
        <f t="shared" si="212"/>
        <v>93.455521343277127</v>
      </c>
      <c r="M1271" s="65"/>
      <c r="N1271" s="35">
        <f t="shared" si="213"/>
        <v>0</v>
      </c>
      <c r="O1271" s="35">
        <f t="shared" si="214"/>
        <v>0</v>
      </c>
      <c r="P1271" s="35">
        <f t="shared" si="215"/>
        <v>0</v>
      </c>
      <c r="Q1271" s="58"/>
      <c r="R1271" s="35">
        <f t="shared" si="216"/>
        <v>276.3684786567228</v>
      </c>
      <c r="S1271" s="66"/>
      <c r="T1271" s="89">
        <f t="shared" si="217"/>
        <v>9.5008243999569642E-2</v>
      </c>
      <c r="U1271" s="90">
        <f t="shared" si="218"/>
        <v>1.3950082439995695</v>
      </c>
    </row>
    <row r="1272" spans="1:21">
      <c r="A1272" s="74">
        <v>37780</v>
      </c>
      <c r="B1272" s="75">
        <v>4.8767999999999999E-2</v>
      </c>
      <c r="C1272" s="76">
        <v>4.8550190792248206E-3</v>
      </c>
      <c r="D1272" s="77">
        <f t="shared" si="219"/>
        <v>1.5088266679324056</v>
      </c>
      <c r="E1272" s="35">
        <f t="shared" si="220"/>
        <v>15176.53335864811</v>
      </c>
      <c r="F1272" s="117"/>
      <c r="G1272" s="58"/>
      <c r="H1272" s="77">
        <f t="shared" si="210"/>
        <v>975.36</v>
      </c>
      <c r="I1272" s="58"/>
      <c r="J1272" s="35">
        <f t="shared" si="211"/>
        <v>1755.6479999999999</v>
      </c>
      <c r="K1272" s="58"/>
      <c r="L1272" s="83">
        <f t="shared" si="212"/>
        <v>97.100381584496418</v>
      </c>
      <c r="M1272" s="65"/>
      <c r="N1272" s="35">
        <f t="shared" si="213"/>
        <v>126.94582367557901</v>
      </c>
      <c r="O1272" s="35">
        <f t="shared" si="214"/>
        <v>176.53335864811214</v>
      </c>
      <c r="P1272" s="35">
        <f t="shared" si="215"/>
        <v>126.94582367557901</v>
      </c>
      <c r="Q1272" s="58"/>
      <c r="R1272" s="35">
        <f t="shared" si="216"/>
        <v>2506.9617947399242</v>
      </c>
      <c r="S1272" s="66"/>
      <c r="T1272" s="89">
        <f t="shared" si="217"/>
        <v>0.1088266679324057</v>
      </c>
      <c r="U1272" s="90">
        <f t="shared" si="218"/>
        <v>1.4088266679324055</v>
      </c>
    </row>
    <row r="1273" spans="1:21">
      <c r="A1273" s="74">
        <v>37781</v>
      </c>
      <c r="B1273" s="75">
        <v>0</v>
      </c>
      <c r="C1273" s="76">
        <v>5.5469050862600013E-3</v>
      </c>
      <c r="D1273" s="77">
        <f t="shared" si="219"/>
        <v>1.6341747576694017</v>
      </c>
      <c r="E1273" s="35">
        <f t="shared" si="220"/>
        <v>17683.495153388034</v>
      </c>
      <c r="F1273" s="117"/>
      <c r="G1273" s="58"/>
      <c r="H1273" s="77">
        <f t="shared" si="210"/>
        <v>0</v>
      </c>
      <c r="I1273" s="58"/>
      <c r="J1273" s="35">
        <f t="shared" si="211"/>
        <v>0</v>
      </c>
      <c r="K1273" s="58"/>
      <c r="L1273" s="83">
        <f t="shared" si="212"/>
        <v>110.93810172520003</v>
      </c>
      <c r="M1273" s="65"/>
      <c r="N1273" s="35">
        <f t="shared" si="213"/>
        <v>7523.6652576624647</v>
      </c>
      <c r="O1273" s="35">
        <f t="shared" si="214"/>
        <v>2683.4951533880335</v>
      </c>
      <c r="P1273" s="35">
        <f t="shared" si="215"/>
        <v>2683.4951533880335</v>
      </c>
      <c r="Q1273" s="58"/>
      <c r="R1273" s="35">
        <f t="shared" si="216"/>
        <v>-2794.4332551132334</v>
      </c>
      <c r="S1273" s="66"/>
      <c r="T1273" s="89">
        <f t="shared" si="217"/>
        <v>0.23417475766940177</v>
      </c>
      <c r="U1273" s="90">
        <f t="shared" si="218"/>
        <v>1.5341747576694016</v>
      </c>
    </row>
    <row r="1274" spans="1:21">
      <c r="A1274" s="74">
        <v>37782</v>
      </c>
      <c r="B1274" s="75">
        <v>5.0799999999999999E-4</v>
      </c>
      <c r="C1274" s="76">
        <v>6.0457995932420017E-3</v>
      </c>
      <c r="D1274" s="77">
        <f t="shared" si="219"/>
        <v>1.49445309491374</v>
      </c>
      <c r="E1274" s="35">
        <f t="shared" si="220"/>
        <v>14889.0618982748</v>
      </c>
      <c r="F1274" s="117"/>
      <c r="G1274" s="58"/>
      <c r="H1274" s="77">
        <f t="shared" si="210"/>
        <v>10.16</v>
      </c>
      <c r="I1274" s="58"/>
      <c r="J1274" s="35">
        <f t="shared" si="211"/>
        <v>18.287999999999997</v>
      </c>
      <c r="K1274" s="58"/>
      <c r="L1274" s="83">
        <f t="shared" si="212"/>
        <v>120.91599186484004</v>
      </c>
      <c r="M1274" s="65"/>
      <c r="N1274" s="35">
        <f t="shared" si="213"/>
        <v>0</v>
      </c>
      <c r="O1274" s="35">
        <f t="shared" si="214"/>
        <v>0</v>
      </c>
      <c r="P1274" s="35">
        <f t="shared" si="215"/>
        <v>0</v>
      </c>
      <c r="Q1274" s="58"/>
      <c r="R1274" s="35">
        <f t="shared" si="216"/>
        <v>-92.467991864840045</v>
      </c>
      <c r="S1274" s="66"/>
      <c r="T1274" s="89">
        <f t="shared" si="217"/>
        <v>9.4453094913740099E-2</v>
      </c>
      <c r="U1274" s="90">
        <f t="shared" si="218"/>
        <v>1.3944530949137399</v>
      </c>
    </row>
    <row r="1275" spans="1:21">
      <c r="A1275" s="74">
        <v>37783</v>
      </c>
      <c r="B1275" s="75">
        <v>0</v>
      </c>
      <c r="C1275" s="76">
        <v>6.0135124679029962E-3</v>
      </c>
      <c r="D1275" s="77">
        <f t="shared" si="219"/>
        <v>1.4898296953204979</v>
      </c>
      <c r="E1275" s="35">
        <f t="shared" si="220"/>
        <v>14796.59390640996</v>
      </c>
      <c r="F1275" s="117"/>
      <c r="G1275" s="58"/>
      <c r="H1275" s="77">
        <f t="shared" si="210"/>
        <v>0</v>
      </c>
      <c r="I1275" s="58"/>
      <c r="J1275" s="35">
        <f t="shared" si="211"/>
        <v>0</v>
      </c>
      <c r="K1275" s="58"/>
      <c r="L1275" s="83">
        <f t="shared" si="212"/>
        <v>120.27024935805993</v>
      </c>
      <c r="M1275" s="65"/>
      <c r="N1275" s="35">
        <f t="shared" si="213"/>
        <v>0</v>
      </c>
      <c r="O1275" s="35">
        <f t="shared" si="214"/>
        <v>0</v>
      </c>
      <c r="P1275" s="35">
        <f t="shared" si="215"/>
        <v>0</v>
      </c>
      <c r="Q1275" s="58"/>
      <c r="R1275" s="35">
        <f t="shared" si="216"/>
        <v>-120.27024935805993</v>
      </c>
      <c r="S1275" s="66"/>
      <c r="T1275" s="89">
        <f t="shared" si="217"/>
        <v>8.9829695320498004E-2</v>
      </c>
      <c r="U1275" s="90">
        <f t="shared" si="218"/>
        <v>1.3898296953204978</v>
      </c>
    </row>
    <row r="1276" spans="1:21">
      <c r="A1276" s="74">
        <v>37784</v>
      </c>
      <c r="B1276" s="75">
        <v>1.3716000000000001E-2</v>
      </c>
      <c r="C1276" s="76">
        <v>5.1618177969941555E-3</v>
      </c>
      <c r="D1276" s="77">
        <f t="shared" si="219"/>
        <v>1.4838161828525951</v>
      </c>
      <c r="E1276" s="35">
        <f t="shared" si="220"/>
        <v>14676.3236570519</v>
      </c>
      <c r="F1276" s="117"/>
      <c r="G1276" s="58"/>
      <c r="H1276" s="77">
        <f t="shared" si="210"/>
        <v>274.32</v>
      </c>
      <c r="I1276" s="58"/>
      <c r="J1276" s="35">
        <f t="shared" si="211"/>
        <v>493.77600000000001</v>
      </c>
      <c r="K1276" s="58"/>
      <c r="L1276" s="83">
        <f t="shared" si="212"/>
        <v>103.23635593988311</v>
      </c>
      <c r="M1276" s="65"/>
      <c r="N1276" s="35">
        <f t="shared" si="213"/>
        <v>0</v>
      </c>
      <c r="O1276" s="35">
        <f t="shared" si="214"/>
        <v>0</v>
      </c>
      <c r="P1276" s="35">
        <f t="shared" si="215"/>
        <v>0</v>
      </c>
      <c r="Q1276" s="58"/>
      <c r="R1276" s="35">
        <f t="shared" si="216"/>
        <v>664.85964406011692</v>
      </c>
      <c r="S1276" s="66"/>
      <c r="T1276" s="89">
        <f t="shared" si="217"/>
        <v>8.3816182852595178E-2</v>
      </c>
      <c r="U1276" s="90">
        <f t="shared" si="218"/>
        <v>1.383816182852595</v>
      </c>
    </row>
    <row r="1277" spans="1:21">
      <c r="A1277" s="74">
        <v>37785</v>
      </c>
      <c r="B1277" s="75">
        <v>2.5399999999999999E-4</v>
      </c>
      <c r="C1277" s="76">
        <v>5.2872291497065025E-3</v>
      </c>
      <c r="D1277" s="77">
        <f t="shared" si="219"/>
        <v>1.5170591650556009</v>
      </c>
      <c r="E1277" s="35">
        <f t="shared" si="220"/>
        <v>15341.183301112018</v>
      </c>
      <c r="F1277" s="117"/>
      <c r="G1277" s="58"/>
      <c r="H1277" s="77">
        <f t="shared" si="210"/>
        <v>5.08</v>
      </c>
      <c r="I1277" s="58"/>
      <c r="J1277" s="35">
        <f t="shared" si="211"/>
        <v>9.1439999999999984</v>
      </c>
      <c r="K1277" s="58"/>
      <c r="L1277" s="83">
        <f t="shared" si="212"/>
        <v>105.74458299413006</v>
      </c>
      <c r="M1277" s="65"/>
      <c r="N1277" s="35">
        <f t="shared" si="213"/>
        <v>341.08285706057183</v>
      </c>
      <c r="O1277" s="35">
        <f t="shared" si="214"/>
        <v>341.183301112018</v>
      </c>
      <c r="P1277" s="35">
        <f t="shared" si="215"/>
        <v>341.08285706057183</v>
      </c>
      <c r="Q1277" s="58"/>
      <c r="R1277" s="35">
        <f t="shared" si="216"/>
        <v>-432.60344005470188</v>
      </c>
      <c r="S1277" s="66"/>
      <c r="T1277" s="89">
        <f t="shared" si="217"/>
        <v>0.11705916505560099</v>
      </c>
      <c r="U1277" s="90">
        <f t="shared" si="218"/>
        <v>1.4170591650556008</v>
      </c>
    </row>
    <row r="1278" spans="1:21">
      <c r="A1278" s="74">
        <v>37786</v>
      </c>
      <c r="B1278" s="75">
        <v>0</v>
      </c>
      <c r="C1278" s="76">
        <v>5.7770636598027522E-3</v>
      </c>
      <c r="D1278" s="77">
        <f t="shared" si="219"/>
        <v>1.4954289930528659</v>
      </c>
      <c r="E1278" s="35">
        <f t="shared" si="220"/>
        <v>14908.579861057317</v>
      </c>
      <c r="F1278" s="117"/>
      <c r="G1278" s="58"/>
      <c r="H1278" s="77">
        <f t="shared" si="210"/>
        <v>0</v>
      </c>
      <c r="I1278" s="58"/>
      <c r="J1278" s="35">
        <f t="shared" si="211"/>
        <v>0</v>
      </c>
      <c r="K1278" s="58"/>
      <c r="L1278" s="83">
        <f t="shared" si="212"/>
        <v>115.54127319605504</v>
      </c>
      <c r="M1278" s="65"/>
      <c r="N1278" s="35">
        <f t="shared" si="213"/>
        <v>0</v>
      </c>
      <c r="O1278" s="35">
        <f t="shared" si="214"/>
        <v>0</v>
      </c>
      <c r="P1278" s="35">
        <f t="shared" si="215"/>
        <v>0</v>
      </c>
      <c r="Q1278" s="58"/>
      <c r="R1278" s="35">
        <f t="shared" si="216"/>
        <v>-115.54127319605504</v>
      </c>
      <c r="S1278" s="66"/>
      <c r="T1278" s="89">
        <f t="shared" si="217"/>
        <v>9.5428993052866007E-2</v>
      </c>
      <c r="U1278" s="90">
        <f t="shared" si="218"/>
        <v>1.3954289930528658</v>
      </c>
    </row>
    <row r="1279" spans="1:21">
      <c r="A1279" s="74">
        <v>37787</v>
      </c>
      <c r="B1279" s="75">
        <v>0</v>
      </c>
      <c r="C1279" s="76">
        <v>6.1054998271356598E-3</v>
      </c>
      <c r="D1279" s="77">
        <f t="shared" si="219"/>
        <v>1.489651929393063</v>
      </c>
      <c r="E1279" s="35">
        <f t="shared" si="220"/>
        <v>14793.038587861261</v>
      </c>
      <c r="F1279" s="117"/>
      <c r="G1279" s="58"/>
      <c r="H1279" s="77">
        <f t="shared" si="210"/>
        <v>0</v>
      </c>
      <c r="I1279" s="58"/>
      <c r="J1279" s="35">
        <f t="shared" si="211"/>
        <v>0</v>
      </c>
      <c r="K1279" s="58"/>
      <c r="L1279" s="83">
        <f t="shared" si="212"/>
        <v>122.10999654271319</v>
      </c>
      <c r="M1279" s="65"/>
      <c r="N1279" s="35">
        <f t="shared" si="213"/>
        <v>0</v>
      </c>
      <c r="O1279" s="35">
        <f t="shared" si="214"/>
        <v>0</v>
      </c>
      <c r="P1279" s="35">
        <f t="shared" si="215"/>
        <v>0</v>
      </c>
      <c r="Q1279" s="58"/>
      <c r="R1279" s="35">
        <f t="shared" si="216"/>
        <v>-122.10999654271319</v>
      </c>
      <c r="S1279" s="66"/>
      <c r="T1279" s="89">
        <f t="shared" si="217"/>
        <v>8.9651929393063101E-2</v>
      </c>
      <c r="U1279" s="90">
        <f t="shared" si="218"/>
        <v>1.3896519293930629</v>
      </c>
    </row>
    <row r="1280" spans="1:21">
      <c r="A1280" s="74">
        <v>37788</v>
      </c>
      <c r="B1280" s="75">
        <v>0</v>
      </c>
      <c r="C1280" s="76">
        <v>4.7986734030148514E-3</v>
      </c>
      <c r="D1280" s="77">
        <f t="shared" si="219"/>
        <v>1.4835464295659275</v>
      </c>
      <c r="E1280" s="35">
        <f t="shared" si="220"/>
        <v>14670.928591318549</v>
      </c>
      <c r="F1280" s="117"/>
      <c r="G1280" s="58"/>
      <c r="H1280" s="77">
        <f t="shared" si="210"/>
        <v>0</v>
      </c>
      <c r="I1280" s="58"/>
      <c r="J1280" s="35">
        <f t="shared" si="211"/>
        <v>0</v>
      </c>
      <c r="K1280" s="58"/>
      <c r="L1280" s="83">
        <f t="shared" si="212"/>
        <v>95.973468060297023</v>
      </c>
      <c r="M1280" s="65"/>
      <c r="N1280" s="35">
        <f t="shared" si="213"/>
        <v>0</v>
      </c>
      <c r="O1280" s="35">
        <f t="shared" si="214"/>
        <v>0</v>
      </c>
      <c r="P1280" s="35">
        <f t="shared" si="215"/>
        <v>0</v>
      </c>
      <c r="Q1280" s="58"/>
      <c r="R1280" s="35">
        <f t="shared" si="216"/>
        <v>-95.973468060297023</v>
      </c>
      <c r="S1280" s="66"/>
      <c r="T1280" s="89">
        <f t="shared" si="217"/>
        <v>8.3546429565927616E-2</v>
      </c>
      <c r="U1280" s="90">
        <f t="shared" si="218"/>
        <v>1.3835464295659274</v>
      </c>
    </row>
    <row r="1281" spans="1:21">
      <c r="A1281" s="74">
        <v>37789</v>
      </c>
      <c r="B1281" s="75">
        <v>0</v>
      </c>
      <c r="C1281" s="76">
        <v>5.0292105634873845E-3</v>
      </c>
      <c r="D1281" s="77">
        <f t="shared" si="219"/>
        <v>1.4787477561629125</v>
      </c>
      <c r="E1281" s="35">
        <f t="shared" si="220"/>
        <v>14574.955123258251</v>
      </c>
      <c r="F1281" s="117"/>
      <c r="G1281" s="58"/>
      <c r="H1281" s="77">
        <f t="shared" si="210"/>
        <v>0</v>
      </c>
      <c r="I1281" s="58"/>
      <c r="J1281" s="35">
        <f t="shared" si="211"/>
        <v>0</v>
      </c>
      <c r="K1281" s="58"/>
      <c r="L1281" s="83">
        <f t="shared" si="212"/>
        <v>100.58421126974768</v>
      </c>
      <c r="M1281" s="65"/>
      <c r="N1281" s="35">
        <f t="shared" si="213"/>
        <v>0</v>
      </c>
      <c r="O1281" s="35">
        <f t="shared" si="214"/>
        <v>0</v>
      </c>
      <c r="P1281" s="35">
        <f t="shared" si="215"/>
        <v>0</v>
      </c>
      <c r="Q1281" s="58"/>
      <c r="R1281" s="35">
        <f t="shared" si="216"/>
        <v>-100.58421126974768</v>
      </c>
      <c r="S1281" s="66"/>
      <c r="T1281" s="89">
        <f t="shared" si="217"/>
        <v>7.874775616291263E-2</v>
      </c>
      <c r="U1281" s="90">
        <f t="shared" si="218"/>
        <v>1.3787477561629125</v>
      </c>
    </row>
    <row r="1282" spans="1:21">
      <c r="A1282" s="74">
        <v>37790</v>
      </c>
      <c r="B1282" s="75">
        <v>1.6001999999999999E-2</v>
      </c>
      <c r="C1282" s="76">
        <v>4.9540002842507723E-3</v>
      </c>
      <c r="D1282" s="77">
        <f t="shared" si="219"/>
        <v>1.4737185455994251</v>
      </c>
      <c r="E1282" s="35">
        <f t="shared" si="220"/>
        <v>14474.370911988502</v>
      </c>
      <c r="F1282" s="117"/>
      <c r="G1282" s="58"/>
      <c r="H1282" s="77">
        <f t="shared" si="210"/>
        <v>320.03999999999996</v>
      </c>
      <c r="I1282" s="58"/>
      <c r="J1282" s="35">
        <f t="shared" si="211"/>
        <v>576.072</v>
      </c>
      <c r="K1282" s="58"/>
      <c r="L1282" s="83">
        <f t="shared" si="212"/>
        <v>99.08000568501545</v>
      </c>
      <c r="M1282" s="65"/>
      <c r="N1282" s="35">
        <f t="shared" si="213"/>
        <v>0</v>
      </c>
      <c r="O1282" s="35">
        <f t="shared" si="214"/>
        <v>0</v>
      </c>
      <c r="P1282" s="35">
        <f t="shared" si="215"/>
        <v>0</v>
      </c>
      <c r="Q1282" s="58"/>
      <c r="R1282" s="35">
        <f t="shared" si="216"/>
        <v>797.03199431498456</v>
      </c>
      <c r="S1282" s="66"/>
      <c r="T1282" s="89">
        <f t="shared" si="217"/>
        <v>7.3718545599425145E-2</v>
      </c>
      <c r="U1282" s="90">
        <f t="shared" si="218"/>
        <v>1.373718545599425</v>
      </c>
    </row>
    <row r="1283" spans="1:21">
      <c r="A1283" s="74">
        <v>37791</v>
      </c>
      <c r="B1283" s="75">
        <v>1.651E-2</v>
      </c>
      <c r="C1283" s="76">
        <v>3.8353700367770487E-3</v>
      </c>
      <c r="D1283" s="77">
        <f t="shared" si="219"/>
        <v>1.5135701453151744</v>
      </c>
      <c r="E1283" s="35">
        <f t="shared" si="220"/>
        <v>15271.402906303487</v>
      </c>
      <c r="F1283" s="117"/>
      <c r="G1283" s="58"/>
      <c r="H1283" s="77">
        <f t="shared" si="210"/>
        <v>330.2</v>
      </c>
      <c r="I1283" s="58"/>
      <c r="J1283" s="35">
        <f t="shared" si="211"/>
        <v>594.36</v>
      </c>
      <c r="K1283" s="58"/>
      <c r="L1283" s="83">
        <f t="shared" si="212"/>
        <v>76.707400735540972</v>
      </c>
      <c r="M1283" s="65"/>
      <c r="N1283" s="35">
        <f t="shared" si="213"/>
        <v>241.9914282413894</v>
      </c>
      <c r="O1283" s="35">
        <f t="shared" si="214"/>
        <v>271.40290630348841</v>
      </c>
      <c r="P1283" s="35">
        <f t="shared" si="215"/>
        <v>241.9914282413894</v>
      </c>
      <c r="Q1283" s="58"/>
      <c r="R1283" s="35">
        <f t="shared" si="216"/>
        <v>605.86117102306957</v>
      </c>
      <c r="S1283" s="66"/>
      <c r="T1283" s="89">
        <f t="shared" si="217"/>
        <v>0.11357014531517451</v>
      </c>
      <c r="U1283" s="90">
        <f t="shared" si="218"/>
        <v>1.4135701453151743</v>
      </c>
    </row>
    <row r="1284" spans="1:21">
      <c r="A1284" s="74">
        <v>37792</v>
      </c>
      <c r="B1284" s="75">
        <v>3.1241999999999999E-2</v>
      </c>
      <c r="C1284" s="76">
        <v>2.2847983491041698E-3</v>
      </c>
      <c r="D1284" s="77">
        <f t="shared" si="219"/>
        <v>1.5438632038663278</v>
      </c>
      <c r="E1284" s="35">
        <f t="shared" si="220"/>
        <v>15877.264077326556</v>
      </c>
      <c r="F1284" s="117"/>
      <c r="G1284" s="58"/>
      <c r="H1284" s="77">
        <f t="shared" si="210"/>
        <v>624.84</v>
      </c>
      <c r="I1284" s="58"/>
      <c r="J1284" s="35">
        <f t="shared" si="211"/>
        <v>1124.712</v>
      </c>
      <c r="K1284" s="58"/>
      <c r="L1284" s="83">
        <f t="shared" si="212"/>
        <v>45.695966982083398</v>
      </c>
      <c r="M1284" s="65"/>
      <c r="N1284" s="35">
        <f t="shared" si="213"/>
        <v>1406.2863483694675</v>
      </c>
      <c r="O1284" s="35">
        <f t="shared" si="214"/>
        <v>877.26407732655605</v>
      </c>
      <c r="P1284" s="35">
        <f t="shared" si="215"/>
        <v>877.26407732655605</v>
      </c>
      <c r="Q1284" s="58"/>
      <c r="R1284" s="35">
        <f t="shared" si="216"/>
        <v>826.59195569136079</v>
      </c>
      <c r="S1284" s="66"/>
      <c r="T1284" s="89">
        <f t="shared" si="217"/>
        <v>0.14386320386632789</v>
      </c>
      <c r="U1284" s="90">
        <f t="shared" si="218"/>
        <v>1.4438632038663277</v>
      </c>
    </row>
    <row r="1285" spans="1:21">
      <c r="A1285" s="74">
        <v>37793</v>
      </c>
      <c r="B1285" s="75">
        <v>5.969E-2</v>
      </c>
      <c r="C1285" s="76">
        <v>4.9647813034346122E-3</v>
      </c>
      <c r="D1285" s="77">
        <f t="shared" si="219"/>
        <v>1.5851928016508958</v>
      </c>
      <c r="E1285" s="35">
        <f t="shared" si="220"/>
        <v>16703.856033017917</v>
      </c>
      <c r="F1285" s="117"/>
      <c r="G1285" s="58"/>
      <c r="H1285" s="77">
        <f t="shared" si="210"/>
        <v>1193.8</v>
      </c>
      <c r="I1285" s="58"/>
      <c r="J1285" s="35">
        <f t="shared" si="211"/>
        <v>2148.8399999999997</v>
      </c>
      <c r="K1285" s="58"/>
      <c r="L1285" s="83">
        <f t="shared" si="212"/>
        <v>99.295626068692243</v>
      </c>
      <c r="M1285" s="65"/>
      <c r="N1285" s="35">
        <f t="shared" si="213"/>
        <v>3806.5153579939401</v>
      </c>
      <c r="O1285" s="35">
        <f t="shared" si="214"/>
        <v>1703.8560330179164</v>
      </c>
      <c r="P1285" s="35">
        <f t="shared" si="215"/>
        <v>1703.8560330179164</v>
      </c>
      <c r="Q1285" s="58"/>
      <c r="R1285" s="35">
        <f t="shared" si="216"/>
        <v>1539.4883409133906</v>
      </c>
      <c r="S1285" s="66"/>
      <c r="T1285" s="89">
        <f t="shared" si="217"/>
        <v>0.18519280165089591</v>
      </c>
      <c r="U1285" s="90">
        <f t="shared" si="218"/>
        <v>1.4851928016508957</v>
      </c>
    </row>
    <row r="1286" spans="1:21">
      <c r="A1286" s="74">
        <v>37794</v>
      </c>
      <c r="B1286" s="75">
        <v>2.5400000000000002E-3</v>
      </c>
      <c r="C1286" s="76">
        <v>4.4105518354752363E-3</v>
      </c>
      <c r="D1286" s="77">
        <f t="shared" si="219"/>
        <v>1.6621672186965655</v>
      </c>
      <c r="E1286" s="35">
        <f t="shared" si="220"/>
        <v>18243.344373931308</v>
      </c>
      <c r="F1286" s="117"/>
      <c r="G1286" s="58"/>
      <c r="H1286" s="77">
        <f t="shared" si="210"/>
        <v>50.800000000000004</v>
      </c>
      <c r="I1286" s="58"/>
      <c r="J1286" s="35">
        <f t="shared" si="211"/>
        <v>91.44</v>
      </c>
      <c r="K1286" s="58"/>
      <c r="L1286" s="83">
        <f t="shared" si="212"/>
        <v>88.211036709504725</v>
      </c>
      <c r="M1286" s="65"/>
      <c r="N1286" s="35">
        <f t="shared" si="213"/>
        <v>9996.957313992556</v>
      </c>
      <c r="O1286" s="35">
        <f t="shared" si="214"/>
        <v>3243.3443739313093</v>
      </c>
      <c r="P1286" s="35">
        <f t="shared" si="215"/>
        <v>3243.3443739313093</v>
      </c>
      <c r="Q1286" s="58"/>
      <c r="R1286" s="35">
        <f t="shared" si="216"/>
        <v>-3189.3154106408142</v>
      </c>
      <c r="S1286" s="66"/>
      <c r="T1286" s="89">
        <f t="shared" si="217"/>
        <v>0.26216721869656556</v>
      </c>
      <c r="U1286" s="90">
        <f t="shared" si="218"/>
        <v>1.5621672186965654</v>
      </c>
    </row>
    <row r="1287" spans="1:21">
      <c r="A1287" s="74">
        <v>37795</v>
      </c>
      <c r="B1287" s="75">
        <v>0</v>
      </c>
      <c r="C1287" s="76">
        <v>5.1437416973531876E-3</v>
      </c>
      <c r="D1287" s="77">
        <f t="shared" si="219"/>
        <v>1.5027014481645247</v>
      </c>
      <c r="E1287" s="35">
        <f t="shared" si="220"/>
        <v>15054.028963290493</v>
      </c>
      <c r="F1287" s="117"/>
      <c r="G1287" s="58"/>
      <c r="H1287" s="77">
        <f t="shared" si="210"/>
        <v>0</v>
      </c>
      <c r="I1287" s="58"/>
      <c r="J1287" s="35">
        <f t="shared" si="211"/>
        <v>0</v>
      </c>
      <c r="K1287" s="58"/>
      <c r="L1287" s="83">
        <f t="shared" si="212"/>
        <v>102.87483394706375</v>
      </c>
      <c r="M1287" s="65"/>
      <c r="N1287" s="35">
        <f t="shared" si="213"/>
        <v>21.494046959598808</v>
      </c>
      <c r="O1287" s="35">
        <f t="shared" si="214"/>
        <v>54.028963290493337</v>
      </c>
      <c r="P1287" s="35">
        <f t="shared" si="215"/>
        <v>21.494046959598808</v>
      </c>
      <c r="Q1287" s="58"/>
      <c r="R1287" s="35">
        <f t="shared" si="216"/>
        <v>-124.36888090666255</v>
      </c>
      <c r="S1287" s="66"/>
      <c r="T1287" s="89">
        <f t="shared" si="217"/>
        <v>0.10270144816452476</v>
      </c>
      <c r="U1287" s="90">
        <f t="shared" si="218"/>
        <v>1.4027014481645246</v>
      </c>
    </row>
    <row r="1288" spans="1:21">
      <c r="A1288" s="74">
        <v>37796</v>
      </c>
      <c r="B1288" s="75">
        <v>0</v>
      </c>
      <c r="C1288" s="76">
        <v>6.0020626350428532E-3</v>
      </c>
      <c r="D1288" s="77">
        <f t="shared" si="219"/>
        <v>1.4964830041191914</v>
      </c>
      <c r="E1288" s="35">
        <f t="shared" si="220"/>
        <v>14929.660082383831</v>
      </c>
      <c r="F1288" s="117"/>
      <c r="G1288" s="58"/>
      <c r="H1288" s="77">
        <f t="shared" si="210"/>
        <v>0</v>
      </c>
      <c r="I1288" s="58"/>
      <c r="J1288" s="35">
        <f t="shared" si="211"/>
        <v>0</v>
      </c>
      <c r="K1288" s="58"/>
      <c r="L1288" s="83">
        <f t="shared" si="212"/>
        <v>120.04125270085706</v>
      </c>
      <c r="M1288" s="65"/>
      <c r="N1288" s="35">
        <f t="shared" si="213"/>
        <v>0</v>
      </c>
      <c r="O1288" s="35">
        <f t="shared" si="214"/>
        <v>0</v>
      </c>
      <c r="P1288" s="35">
        <f t="shared" si="215"/>
        <v>0</v>
      </c>
      <c r="Q1288" s="58"/>
      <c r="R1288" s="35">
        <f t="shared" si="216"/>
        <v>-120.04125270085706</v>
      </c>
      <c r="S1288" s="66"/>
      <c r="T1288" s="89">
        <f t="shared" si="217"/>
        <v>9.6483004119191529E-2</v>
      </c>
      <c r="U1288" s="90">
        <f t="shared" si="218"/>
        <v>1.3964830041191914</v>
      </c>
    </row>
    <row r="1289" spans="1:21">
      <c r="A1289" s="74">
        <v>37797</v>
      </c>
      <c r="B1289" s="75">
        <v>0</v>
      </c>
      <c r="C1289" s="76">
        <v>5.8753832509732973E-3</v>
      </c>
      <c r="D1289" s="77">
        <f t="shared" si="219"/>
        <v>1.4904809414841487</v>
      </c>
      <c r="E1289" s="35">
        <f t="shared" si="220"/>
        <v>14809.618829682973</v>
      </c>
      <c r="F1289" s="117"/>
      <c r="G1289" s="58"/>
      <c r="H1289" s="77">
        <f t="shared" si="210"/>
        <v>0</v>
      </c>
      <c r="I1289" s="58"/>
      <c r="J1289" s="35">
        <f t="shared" si="211"/>
        <v>0</v>
      </c>
      <c r="K1289" s="58"/>
      <c r="L1289" s="83">
        <f t="shared" si="212"/>
        <v>117.50766501946595</v>
      </c>
      <c r="M1289" s="65"/>
      <c r="N1289" s="35">
        <f t="shared" si="213"/>
        <v>0</v>
      </c>
      <c r="O1289" s="35">
        <f t="shared" si="214"/>
        <v>0</v>
      </c>
      <c r="P1289" s="35">
        <f t="shared" si="215"/>
        <v>0</v>
      </c>
      <c r="Q1289" s="58"/>
      <c r="R1289" s="35">
        <f t="shared" si="216"/>
        <v>-117.50766501946595</v>
      </c>
      <c r="S1289" s="66"/>
      <c r="T1289" s="89">
        <f t="shared" si="217"/>
        <v>9.0480941484148758E-2</v>
      </c>
      <c r="U1289" s="90">
        <f t="shared" si="218"/>
        <v>1.3904809414841486</v>
      </c>
    </row>
    <row r="1290" spans="1:21">
      <c r="A1290" s="74">
        <v>37798</v>
      </c>
      <c r="B1290" s="75">
        <v>0</v>
      </c>
      <c r="C1290" s="76">
        <v>6.45136938600237E-3</v>
      </c>
      <c r="D1290" s="77">
        <f t="shared" si="219"/>
        <v>1.4846055582331754</v>
      </c>
      <c r="E1290" s="35">
        <f t="shared" si="220"/>
        <v>14692.111164663507</v>
      </c>
      <c r="F1290" s="117"/>
      <c r="G1290" s="58"/>
      <c r="H1290" s="77">
        <f t="shared" si="210"/>
        <v>0</v>
      </c>
      <c r="I1290" s="58"/>
      <c r="J1290" s="35">
        <f t="shared" si="211"/>
        <v>0</v>
      </c>
      <c r="K1290" s="58"/>
      <c r="L1290" s="83">
        <f t="shared" si="212"/>
        <v>129.02738772004741</v>
      </c>
      <c r="M1290" s="65"/>
      <c r="N1290" s="35">
        <f t="shared" si="213"/>
        <v>0</v>
      </c>
      <c r="O1290" s="35">
        <f t="shared" si="214"/>
        <v>0</v>
      </c>
      <c r="P1290" s="35">
        <f t="shared" si="215"/>
        <v>0</v>
      </c>
      <c r="Q1290" s="58"/>
      <c r="R1290" s="35">
        <f t="shared" si="216"/>
        <v>-129.02738772004741</v>
      </c>
      <c r="S1290" s="66"/>
      <c r="T1290" s="89">
        <f t="shared" si="217"/>
        <v>8.4605558233175504E-2</v>
      </c>
      <c r="U1290" s="90">
        <f t="shared" si="218"/>
        <v>1.3846055582331753</v>
      </c>
    </row>
    <row r="1291" spans="1:21">
      <c r="A1291" s="74">
        <v>37799</v>
      </c>
      <c r="B1291" s="75">
        <v>0</v>
      </c>
      <c r="C1291" s="76">
        <v>6.0435532195489382E-3</v>
      </c>
      <c r="D1291" s="77">
        <f t="shared" si="219"/>
        <v>1.478154188847173</v>
      </c>
      <c r="E1291" s="35">
        <f t="shared" si="220"/>
        <v>14563.08377694346</v>
      </c>
      <c r="F1291" s="117"/>
      <c r="G1291" s="58"/>
      <c r="H1291" s="77">
        <f t="shared" si="210"/>
        <v>0</v>
      </c>
      <c r="I1291" s="58"/>
      <c r="J1291" s="35">
        <f t="shared" si="211"/>
        <v>0</v>
      </c>
      <c r="K1291" s="58"/>
      <c r="L1291" s="83">
        <f t="shared" si="212"/>
        <v>120.87106439097876</v>
      </c>
      <c r="M1291" s="65"/>
      <c r="N1291" s="35">
        <f t="shared" si="213"/>
        <v>0</v>
      </c>
      <c r="O1291" s="35">
        <f t="shared" si="214"/>
        <v>0</v>
      </c>
      <c r="P1291" s="35">
        <f t="shared" si="215"/>
        <v>0</v>
      </c>
      <c r="Q1291" s="58"/>
      <c r="R1291" s="35">
        <f t="shared" si="216"/>
        <v>-120.87106439097876</v>
      </c>
      <c r="S1291" s="66"/>
      <c r="T1291" s="89">
        <f t="shared" si="217"/>
        <v>7.8154188847173067E-2</v>
      </c>
      <c r="U1291" s="90">
        <f t="shared" si="218"/>
        <v>1.3781541888471729</v>
      </c>
    </row>
    <row r="1292" spans="1:21">
      <c r="A1292" s="74">
        <v>37800</v>
      </c>
      <c r="B1292" s="75">
        <v>1.2700000000000001E-3</v>
      </c>
      <c r="C1292" s="76">
        <v>4.5966496006444764E-3</v>
      </c>
      <c r="D1292" s="77">
        <f t="shared" si="219"/>
        <v>1.4721106356276241</v>
      </c>
      <c r="E1292" s="35">
        <f t="shared" si="220"/>
        <v>14442.212712552482</v>
      </c>
      <c r="F1292" s="117"/>
      <c r="G1292" s="58"/>
      <c r="H1292" s="77">
        <f t="shared" si="210"/>
        <v>25.400000000000002</v>
      </c>
      <c r="I1292" s="58"/>
      <c r="J1292" s="35">
        <f t="shared" si="211"/>
        <v>45.72</v>
      </c>
      <c r="K1292" s="58"/>
      <c r="L1292" s="83">
        <f t="shared" si="212"/>
        <v>91.932992012889528</v>
      </c>
      <c r="M1292" s="65"/>
      <c r="N1292" s="35">
        <f t="shared" si="213"/>
        <v>0</v>
      </c>
      <c r="O1292" s="35">
        <f t="shared" si="214"/>
        <v>0</v>
      </c>
      <c r="P1292" s="35">
        <f t="shared" si="215"/>
        <v>0</v>
      </c>
      <c r="Q1292" s="58"/>
      <c r="R1292" s="35">
        <f t="shared" si="216"/>
        <v>-20.812992012889524</v>
      </c>
      <c r="S1292" s="66"/>
      <c r="T1292" s="89">
        <f t="shared" si="217"/>
        <v>7.2110635627624209E-2</v>
      </c>
      <c r="U1292" s="90">
        <f t="shared" si="218"/>
        <v>1.372110635627624</v>
      </c>
    </row>
    <row r="1293" spans="1:21">
      <c r="A1293" s="74">
        <v>37801</v>
      </c>
      <c r="B1293" s="75">
        <v>5.0799999999999999E-4</v>
      </c>
      <c r="C1293" s="76">
        <v>4.6366353868753617E-3</v>
      </c>
      <c r="D1293" s="77">
        <f t="shared" si="219"/>
        <v>1.4710699860269796</v>
      </c>
      <c r="E1293" s="35">
        <f t="shared" si="220"/>
        <v>14421.399720539592</v>
      </c>
      <c r="F1293" s="117"/>
      <c r="G1293" s="58"/>
      <c r="H1293" s="77">
        <f t="shared" si="210"/>
        <v>10.16</v>
      </c>
      <c r="I1293" s="58"/>
      <c r="J1293" s="35">
        <f t="shared" si="211"/>
        <v>18.287999999999997</v>
      </c>
      <c r="K1293" s="58"/>
      <c r="L1293" s="83">
        <f t="shared" si="212"/>
        <v>92.732707737507226</v>
      </c>
      <c r="M1293" s="65"/>
      <c r="N1293" s="35">
        <f t="shared" si="213"/>
        <v>0</v>
      </c>
      <c r="O1293" s="35">
        <f t="shared" si="214"/>
        <v>0</v>
      </c>
      <c r="P1293" s="35">
        <f t="shared" si="215"/>
        <v>0</v>
      </c>
      <c r="Q1293" s="58"/>
      <c r="R1293" s="35">
        <f t="shared" si="216"/>
        <v>-64.284707737507233</v>
      </c>
      <c r="S1293" s="66"/>
      <c r="T1293" s="89">
        <f t="shared" si="217"/>
        <v>7.106998602697967E-2</v>
      </c>
      <c r="U1293" s="90">
        <f t="shared" si="218"/>
        <v>1.3710699860269795</v>
      </c>
    </row>
    <row r="1294" spans="1:21">
      <c r="A1294" s="74">
        <v>37802</v>
      </c>
      <c r="B1294" s="75">
        <v>5.0799999999999999E-4</v>
      </c>
      <c r="C1294" s="76">
        <v>5.3220011530893778E-3</v>
      </c>
      <c r="D1294" s="77">
        <f t="shared" si="219"/>
        <v>1.4678557506401042</v>
      </c>
      <c r="E1294" s="35">
        <f t="shared" si="220"/>
        <v>14357.115012802085</v>
      </c>
      <c r="F1294" s="117"/>
      <c r="G1294" s="58"/>
      <c r="H1294" s="77">
        <f t="shared" si="210"/>
        <v>10.16</v>
      </c>
      <c r="I1294" s="58"/>
      <c r="J1294" s="35">
        <f t="shared" si="211"/>
        <v>18.287999999999997</v>
      </c>
      <c r="K1294" s="58"/>
      <c r="L1294" s="83">
        <f t="shared" si="212"/>
        <v>106.44002306178756</v>
      </c>
      <c r="M1294" s="65"/>
      <c r="N1294" s="35">
        <f t="shared" si="213"/>
        <v>0</v>
      </c>
      <c r="O1294" s="35">
        <f t="shared" si="214"/>
        <v>0</v>
      </c>
      <c r="P1294" s="35">
        <f t="shared" si="215"/>
        <v>0</v>
      </c>
      <c r="Q1294" s="58"/>
      <c r="R1294" s="35">
        <f t="shared" si="216"/>
        <v>-77.992023061787563</v>
      </c>
      <c r="S1294" s="66"/>
      <c r="T1294" s="89">
        <f t="shared" si="217"/>
        <v>6.7855750640104295E-2</v>
      </c>
      <c r="U1294" s="90">
        <f t="shared" si="218"/>
        <v>1.3678557506401041</v>
      </c>
    </row>
    <row r="1295" spans="1:21">
      <c r="A1295" s="74">
        <v>37803</v>
      </c>
      <c r="B1295" s="75">
        <v>0</v>
      </c>
      <c r="C1295" s="76">
        <v>5.0022819498065883E-3</v>
      </c>
      <c r="D1295" s="77">
        <f t="shared" si="219"/>
        <v>1.4639561494870148</v>
      </c>
      <c r="E1295" s="35">
        <f t="shared" si="220"/>
        <v>14279.122989740297</v>
      </c>
      <c r="F1295" s="117"/>
      <c r="G1295" s="58"/>
      <c r="H1295" s="77">
        <f t="shared" si="210"/>
        <v>0</v>
      </c>
      <c r="I1295" s="58"/>
      <c r="J1295" s="35">
        <f t="shared" si="211"/>
        <v>0</v>
      </c>
      <c r="K1295" s="58"/>
      <c r="L1295" s="83">
        <f t="shared" si="212"/>
        <v>100.04563899613177</v>
      </c>
      <c r="M1295" s="65"/>
      <c r="N1295" s="35">
        <f t="shared" si="213"/>
        <v>0</v>
      </c>
      <c r="O1295" s="35">
        <f t="shared" si="214"/>
        <v>0</v>
      </c>
      <c r="P1295" s="35">
        <f t="shared" si="215"/>
        <v>0</v>
      </c>
      <c r="Q1295" s="58"/>
      <c r="R1295" s="35">
        <f t="shared" si="216"/>
        <v>-100.04563899613177</v>
      </c>
      <c r="S1295" s="66"/>
      <c r="T1295" s="89">
        <f t="shared" si="217"/>
        <v>6.3956149487014891E-2</v>
      </c>
      <c r="U1295" s="90">
        <f t="shared" si="218"/>
        <v>1.3639561494870147</v>
      </c>
    </row>
    <row r="1296" spans="1:21">
      <c r="A1296" s="74">
        <v>37804</v>
      </c>
      <c r="B1296" s="75">
        <v>6.8580000000000004E-3</v>
      </c>
      <c r="C1296" s="76">
        <v>4.6750614722776054E-3</v>
      </c>
      <c r="D1296" s="77">
        <f t="shared" si="219"/>
        <v>1.4589538675372082</v>
      </c>
      <c r="E1296" s="35">
        <f t="shared" si="220"/>
        <v>14179.077350744166</v>
      </c>
      <c r="F1296" s="117"/>
      <c r="G1296" s="58"/>
      <c r="H1296" s="77">
        <f t="shared" si="210"/>
        <v>137.16</v>
      </c>
      <c r="I1296" s="58"/>
      <c r="J1296" s="35">
        <f t="shared" si="211"/>
        <v>246.88800000000001</v>
      </c>
      <c r="K1296" s="58"/>
      <c r="L1296" s="83">
        <f t="shared" si="212"/>
        <v>93.501229445552113</v>
      </c>
      <c r="M1296" s="65"/>
      <c r="N1296" s="35">
        <f t="shared" si="213"/>
        <v>0</v>
      </c>
      <c r="O1296" s="35">
        <f t="shared" si="214"/>
        <v>0</v>
      </c>
      <c r="P1296" s="35">
        <f t="shared" si="215"/>
        <v>0</v>
      </c>
      <c r="Q1296" s="58"/>
      <c r="R1296" s="35">
        <f t="shared" si="216"/>
        <v>290.5467705544479</v>
      </c>
      <c r="S1296" s="66"/>
      <c r="T1296" s="89">
        <f t="shared" si="217"/>
        <v>5.8953867537208327E-2</v>
      </c>
      <c r="U1296" s="90">
        <f t="shared" si="218"/>
        <v>1.3589538675372081</v>
      </c>
    </row>
    <row r="1297" spans="1:21">
      <c r="A1297" s="74">
        <v>37805</v>
      </c>
      <c r="B1297" s="75">
        <v>2.5400000000000002E-3</v>
      </c>
      <c r="C1297" s="76">
        <v>3.9328410792416526E-3</v>
      </c>
      <c r="D1297" s="77">
        <f t="shared" si="219"/>
        <v>1.4734812060649307</v>
      </c>
      <c r="E1297" s="35">
        <f t="shared" si="220"/>
        <v>14469.624121298613</v>
      </c>
      <c r="F1297" s="117"/>
      <c r="G1297" s="58"/>
      <c r="H1297" s="77">
        <f t="shared" si="210"/>
        <v>50.800000000000004</v>
      </c>
      <c r="I1297" s="58"/>
      <c r="J1297" s="35">
        <f t="shared" si="211"/>
        <v>91.44</v>
      </c>
      <c r="K1297" s="58"/>
      <c r="L1297" s="83">
        <f t="shared" si="212"/>
        <v>78.656821584833054</v>
      </c>
      <c r="M1297" s="65"/>
      <c r="N1297" s="35">
        <f t="shared" si="213"/>
        <v>0</v>
      </c>
      <c r="O1297" s="35">
        <f t="shared" si="214"/>
        <v>0</v>
      </c>
      <c r="P1297" s="35">
        <f t="shared" si="215"/>
        <v>0</v>
      </c>
      <c r="Q1297" s="58"/>
      <c r="R1297" s="35">
        <f t="shared" si="216"/>
        <v>63.583178415166955</v>
      </c>
      <c r="S1297" s="66"/>
      <c r="T1297" s="89">
        <f t="shared" si="217"/>
        <v>7.3481206064930804E-2</v>
      </c>
      <c r="U1297" s="90">
        <f t="shared" si="218"/>
        <v>1.3734812060649306</v>
      </c>
    </row>
    <row r="1298" spans="1:21">
      <c r="A1298" s="74">
        <v>37806</v>
      </c>
      <c r="B1298" s="75">
        <v>0</v>
      </c>
      <c r="C1298" s="76">
        <v>4.8231678407047998E-3</v>
      </c>
      <c r="D1298" s="77">
        <f t="shared" si="219"/>
        <v>1.4766603649856891</v>
      </c>
      <c r="E1298" s="35">
        <f t="shared" si="220"/>
        <v>14533.20729971378</v>
      </c>
      <c r="F1298" s="117"/>
      <c r="G1298" s="58"/>
      <c r="H1298" s="77">
        <f t="shared" ref="H1298:H1361" si="221">B1298*($D$12+$D$11)*10000</f>
        <v>0</v>
      </c>
      <c r="I1298" s="58"/>
      <c r="J1298" s="35">
        <f t="shared" ref="J1298:J1361" si="222">B1298*$K$14*$D$10*10000</f>
        <v>0</v>
      </c>
      <c r="K1298" s="58"/>
      <c r="L1298" s="83">
        <f t="shared" ref="L1298:L1361" si="223">C1298*($D$12+$D$11)*10000</f>
        <v>96.463356814096002</v>
      </c>
      <c r="M1298" s="65"/>
      <c r="N1298" s="35">
        <f t="shared" ref="N1298:N1361" si="224">IF(D1298&lt;$N$10,0,(2/3*$N$12*SQRT(2*$N$13)*$N$11*(D1298-$N$10)^(3/2))*24*60*60)</f>
        <v>0</v>
      </c>
      <c r="O1298" s="35">
        <f t="shared" ref="O1298:O1361" si="225">IF(D1298&lt;$N$10,0,(D1298-$N$10)*10000*($D$12+$D$11))</f>
        <v>0</v>
      </c>
      <c r="P1298" s="35">
        <f t="shared" ref="P1298:P1361" si="226">IF(N1298&gt;O1298,O1298,N1298)</f>
        <v>0</v>
      </c>
      <c r="Q1298" s="58"/>
      <c r="R1298" s="35">
        <f t="shared" ref="R1298:R1361" si="227">H1298+J1298-L1298-P1298</f>
        <v>-96.463356814096002</v>
      </c>
      <c r="S1298" s="66"/>
      <c r="T1298" s="89">
        <f t="shared" ref="T1298:T1361" si="228">D1298-$D$14</f>
        <v>7.6660364985689178E-2</v>
      </c>
      <c r="U1298" s="90">
        <f t="shared" ref="U1298:U1361" si="229">IF(D1298&lt;$D$13,0,D1298-$D$13)</f>
        <v>1.376660364985689</v>
      </c>
    </row>
    <row r="1299" spans="1:21">
      <c r="A1299" s="74">
        <v>37807</v>
      </c>
      <c r="B1299" s="75">
        <v>2.5399999999999999E-4</v>
      </c>
      <c r="C1299" s="76">
        <v>5.7340004971603107E-3</v>
      </c>
      <c r="D1299" s="77">
        <f t="shared" ref="D1299:D1362" si="230">IF(E1299&lt;$D$11*10000*($D$14-$D$13),(E1299+$D$13*$D$11*10000)/($D$11*10000),(E1299+$D$13*$D$11*10000+$D$14*$D$12*10000)/($D$11*10000+$D$12*10000))</f>
        <v>1.4718371971449842</v>
      </c>
      <c r="E1299" s="35">
        <f t="shared" ref="E1299:E1362" si="231">E1298+R1298</f>
        <v>14436.743942899684</v>
      </c>
      <c r="F1299" s="117"/>
      <c r="G1299" s="58"/>
      <c r="H1299" s="77">
        <f t="shared" si="221"/>
        <v>5.08</v>
      </c>
      <c r="I1299" s="58"/>
      <c r="J1299" s="35">
        <f t="shared" si="222"/>
        <v>9.1439999999999984</v>
      </c>
      <c r="K1299" s="58"/>
      <c r="L1299" s="83">
        <f t="shared" si="223"/>
        <v>114.68000994320622</v>
      </c>
      <c r="M1299" s="65"/>
      <c r="N1299" s="35">
        <f t="shared" si="224"/>
        <v>0</v>
      </c>
      <c r="O1299" s="35">
        <f t="shared" si="225"/>
        <v>0</v>
      </c>
      <c r="P1299" s="35">
        <f t="shared" si="226"/>
        <v>0</v>
      </c>
      <c r="Q1299" s="58"/>
      <c r="R1299" s="35">
        <f t="shared" si="227"/>
        <v>-100.45600994320621</v>
      </c>
      <c r="S1299" s="66"/>
      <c r="T1299" s="89">
        <f t="shared" si="228"/>
        <v>7.1837197144984266E-2</v>
      </c>
      <c r="U1299" s="90">
        <f t="shared" si="229"/>
        <v>1.3718371971449841</v>
      </c>
    </row>
    <row r="1300" spans="1:21">
      <c r="A1300" s="74">
        <v>37808</v>
      </c>
      <c r="B1300" s="75">
        <v>1.5493999999999999E-2</v>
      </c>
      <c r="C1300" s="76">
        <v>5.1113611590142671E-3</v>
      </c>
      <c r="D1300" s="77">
        <f t="shared" si="230"/>
        <v>1.466814396647824</v>
      </c>
      <c r="E1300" s="35">
        <f t="shared" si="231"/>
        <v>14336.287932956478</v>
      </c>
      <c r="F1300" s="117"/>
      <c r="G1300" s="58"/>
      <c r="H1300" s="77">
        <f t="shared" si="221"/>
        <v>309.88</v>
      </c>
      <c r="I1300" s="58"/>
      <c r="J1300" s="35">
        <f t="shared" si="222"/>
        <v>557.78399999999999</v>
      </c>
      <c r="K1300" s="58"/>
      <c r="L1300" s="83">
        <f t="shared" si="223"/>
        <v>102.22722318028534</v>
      </c>
      <c r="M1300" s="65"/>
      <c r="N1300" s="35">
        <f t="shared" si="224"/>
        <v>0</v>
      </c>
      <c r="O1300" s="35">
        <f t="shared" si="225"/>
        <v>0</v>
      </c>
      <c r="P1300" s="35">
        <f t="shared" si="226"/>
        <v>0</v>
      </c>
      <c r="Q1300" s="58"/>
      <c r="R1300" s="35">
        <f t="shared" si="227"/>
        <v>765.43677681971462</v>
      </c>
      <c r="S1300" s="66"/>
      <c r="T1300" s="89">
        <f t="shared" si="228"/>
        <v>6.681439664782407E-2</v>
      </c>
      <c r="U1300" s="90">
        <f t="shared" si="229"/>
        <v>1.3668143966478239</v>
      </c>
    </row>
    <row r="1301" spans="1:21">
      <c r="A1301" s="74">
        <v>37809</v>
      </c>
      <c r="B1301" s="75">
        <v>0</v>
      </c>
      <c r="C1301" s="76">
        <v>5.3142962027193643E-3</v>
      </c>
      <c r="D1301" s="77">
        <f t="shared" si="230"/>
        <v>1.5050862354888097</v>
      </c>
      <c r="E1301" s="35">
        <f t="shared" si="231"/>
        <v>15101.724709776194</v>
      </c>
      <c r="F1301" s="117"/>
      <c r="G1301" s="58"/>
      <c r="H1301" s="77">
        <f t="shared" si="221"/>
        <v>0</v>
      </c>
      <c r="I1301" s="58"/>
      <c r="J1301" s="35">
        <f t="shared" si="222"/>
        <v>0</v>
      </c>
      <c r="K1301" s="58"/>
      <c r="L1301" s="83">
        <f t="shared" si="223"/>
        <v>106.28592405438728</v>
      </c>
      <c r="M1301" s="65"/>
      <c r="N1301" s="35">
        <f t="shared" si="224"/>
        <v>55.528754321660472</v>
      </c>
      <c r="O1301" s="35">
        <f t="shared" si="225"/>
        <v>101.72470977619419</v>
      </c>
      <c r="P1301" s="35">
        <f t="shared" si="226"/>
        <v>55.528754321660472</v>
      </c>
      <c r="Q1301" s="58"/>
      <c r="R1301" s="35">
        <f t="shared" si="227"/>
        <v>-161.81467837604777</v>
      </c>
      <c r="S1301" s="66"/>
      <c r="T1301" s="89">
        <f t="shared" si="228"/>
        <v>0.1050862354888098</v>
      </c>
      <c r="U1301" s="90">
        <f t="shared" si="229"/>
        <v>1.4050862354888096</v>
      </c>
    </row>
    <row r="1302" spans="1:21">
      <c r="A1302" s="74">
        <v>37810</v>
      </c>
      <c r="B1302" s="75">
        <v>0</v>
      </c>
      <c r="C1302" s="76">
        <v>6.0772187435955685E-3</v>
      </c>
      <c r="D1302" s="77">
        <f t="shared" si="230"/>
        <v>1.4969955015700074</v>
      </c>
      <c r="E1302" s="35">
        <f t="shared" si="231"/>
        <v>14939.910031400146</v>
      </c>
      <c r="F1302" s="117"/>
      <c r="G1302" s="58"/>
      <c r="H1302" s="77">
        <f t="shared" si="221"/>
        <v>0</v>
      </c>
      <c r="I1302" s="58"/>
      <c r="J1302" s="35">
        <f t="shared" si="222"/>
        <v>0</v>
      </c>
      <c r="K1302" s="58"/>
      <c r="L1302" s="83">
        <f t="shared" si="223"/>
        <v>121.54437487191137</v>
      </c>
      <c r="M1302" s="65"/>
      <c r="N1302" s="35">
        <f t="shared" si="224"/>
        <v>0</v>
      </c>
      <c r="O1302" s="35">
        <f t="shared" si="225"/>
        <v>0</v>
      </c>
      <c r="P1302" s="35">
        <f t="shared" si="226"/>
        <v>0</v>
      </c>
      <c r="Q1302" s="58"/>
      <c r="R1302" s="35">
        <f t="shared" si="227"/>
        <v>-121.54437487191137</v>
      </c>
      <c r="S1302" s="66"/>
      <c r="T1302" s="89">
        <f t="shared" si="228"/>
        <v>9.699550157000747E-2</v>
      </c>
      <c r="U1302" s="90">
        <f t="shared" si="229"/>
        <v>1.3969955015700073</v>
      </c>
    </row>
    <row r="1303" spans="1:21">
      <c r="A1303" s="74">
        <v>37811</v>
      </c>
      <c r="B1303" s="75">
        <v>0</v>
      </c>
      <c r="C1303" s="76">
        <v>5.9995459901198674E-3</v>
      </c>
      <c r="D1303" s="77">
        <f t="shared" si="230"/>
        <v>1.4909182828264118</v>
      </c>
      <c r="E1303" s="35">
        <f t="shared" si="231"/>
        <v>14818.365656528234</v>
      </c>
      <c r="F1303" s="117"/>
      <c r="G1303" s="58"/>
      <c r="H1303" s="77">
        <f t="shared" si="221"/>
        <v>0</v>
      </c>
      <c r="I1303" s="58"/>
      <c r="J1303" s="35">
        <f t="shared" si="222"/>
        <v>0</v>
      </c>
      <c r="K1303" s="58"/>
      <c r="L1303" s="83">
        <f t="shared" si="223"/>
        <v>119.99091980239734</v>
      </c>
      <c r="M1303" s="65"/>
      <c r="N1303" s="35">
        <f t="shared" si="224"/>
        <v>0</v>
      </c>
      <c r="O1303" s="35">
        <f t="shared" si="225"/>
        <v>0</v>
      </c>
      <c r="P1303" s="35">
        <f t="shared" si="226"/>
        <v>0</v>
      </c>
      <c r="Q1303" s="58"/>
      <c r="R1303" s="35">
        <f t="shared" si="227"/>
        <v>-119.99091980239734</v>
      </c>
      <c r="S1303" s="66"/>
      <c r="T1303" s="89">
        <f t="shared" si="228"/>
        <v>9.09182828264119E-2</v>
      </c>
      <c r="U1303" s="90">
        <f t="shared" si="229"/>
        <v>1.3909182828264117</v>
      </c>
    </row>
    <row r="1304" spans="1:21">
      <c r="A1304" s="74">
        <v>37812</v>
      </c>
      <c r="B1304" s="75">
        <v>7.6199999999999998E-4</v>
      </c>
      <c r="C1304" s="76">
        <v>5.1571925691939165E-3</v>
      </c>
      <c r="D1304" s="77">
        <f t="shared" si="230"/>
        <v>1.4849187368362917</v>
      </c>
      <c r="E1304" s="35">
        <f t="shared" si="231"/>
        <v>14698.374736725837</v>
      </c>
      <c r="F1304" s="117"/>
      <c r="G1304" s="58"/>
      <c r="H1304" s="77">
        <f t="shared" si="221"/>
        <v>15.24</v>
      </c>
      <c r="I1304" s="58"/>
      <c r="J1304" s="35">
        <f t="shared" si="222"/>
        <v>27.431999999999999</v>
      </c>
      <c r="K1304" s="58"/>
      <c r="L1304" s="83">
        <f t="shared" si="223"/>
        <v>103.14385138387833</v>
      </c>
      <c r="M1304" s="65"/>
      <c r="N1304" s="35">
        <f t="shared" si="224"/>
        <v>0</v>
      </c>
      <c r="O1304" s="35">
        <f t="shared" si="225"/>
        <v>0</v>
      </c>
      <c r="P1304" s="35">
        <f t="shared" si="226"/>
        <v>0</v>
      </c>
      <c r="Q1304" s="58"/>
      <c r="R1304" s="35">
        <f t="shared" si="227"/>
        <v>-60.471851383878331</v>
      </c>
      <c r="S1304" s="66"/>
      <c r="T1304" s="89">
        <f t="shared" si="228"/>
        <v>8.4918736836291808E-2</v>
      </c>
      <c r="U1304" s="90">
        <f t="shared" si="229"/>
        <v>1.3849187368362916</v>
      </c>
    </row>
    <row r="1305" spans="1:21">
      <c r="A1305" s="74">
        <v>37813</v>
      </c>
      <c r="B1305" s="75">
        <v>1.016E-3</v>
      </c>
      <c r="C1305" s="76">
        <v>5.3264915316670628E-3</v>
      </c>
      <c r="D1305" s="77">
        <f t="shared" si="230"/>
        <v>1.481895144267098</v>
      </c>
      <c r="E1305" s="35">
        <f t="shared" si="231"/>
        <v>14637.902885341959</v>
      </c>
      <c r="F1305" s="117"/>
      <c r="G1305" s="58"/>
      <c r="H1305" s="77">
        <f t="shared" si="221"/>
        <v>20.32</v>
      </c>
      <c r="I1305" s="58"/>
      <c r="J1305" s="35">
        <f t="shared" si="222"/>
        <v>36.575999999999993</v>
      </c>
      <c r="K1305" s="58"/>
      <c r="L1305" s="83">
        <f t="shared" si="223"/>
        <v>106.52983063334126</v>
      </c>
      <c r="M1305" s="65"/>
      <c r="N1305" s="35">
        <f t="shared" si="224"/>
        <v>0</v>
      </c>
      <c r="O1305" s="35">
        <f t="shared" si="225"/>
        <v>0</v>
      </c>
      <c r="P1305" s="35">
        <f t="shared" si="226"/>
        <v>0</v>
      </c>
      <c r="Q1305" s="58"/>
      <c r="R1305" s="35">
        <f t="shared" si="227"/>
        <v>-49.633830633341269</v>
      </c>
      <c r="S1305" s="66"/>
      <c r="T1305" s="89">
        <f t="shared" si="228"/>
        <v>8.1895144267098097E-2</v>
      </c>
      <c r="U1305" s="90">
        <f t="shared" si="229"/>
        <v>1.3818951442670979</v>
      </c>
    </row>
    <row r="1306" spans="1:21">
      <c r="A1306" s="74">
        <v>37814</v>
      </c>
      <c r="B1306" s="75">
        <v>2.5399999999999999E-4</v>
      </c>
      <c r="C1306" s="76">
        <v>5.3317213219903114E-3</v>
      </c>
      <c r="D1306" s="77">
        <f t="shared" si="230"/>
        <v>1.4794134527354308</v>
      </c>
      <c r="E1306" s="35">
        <f t="shared" si="231"/>
        <v>14588.269054708617</v>
      </c>
      <c r="F1306" s="117"/>
      <c r="G1306" s="58"/>
      <c r="H1306" s="77">
        <f t="shared" si="221"/>
        <v>5.08</v>
      </c>
      <c r="I1306" s="58"/>
      <c r="J1306" s="35">
        <f t="shared" si="222"/>
        <v>9.1439999999999984</v>
      </c>
      <c r="K1306" s="58"/>
      <c r="L1306" s="83">
        <f t="shared" si="223"/>
        <v>106.63442643980623</v>
      </c>
      <c r="M1306" s="65"/>
      <c r="N1306" s="35">
        <f t="shared" si="224"/>
        <v>0</v>
      </c>
      <c r="O1306" s="35">
        <f t="shared" si="225"/>
        <v>0</v>
      </c>
      <c r="P1306" s="35">
        <f t="shared" si="226"/>
        <v>0</v>
      </c>
      <c r="Q1306" s="58"/>
      <c r="R1306" s="35">
        <f t="shared" si="227"/>
        <v>-92.41042643980623</v>
      </c>
      <c r="S1306" s="66"/>
      <c r="T1306" s="89">
        <f t="shared" si="228"/>
        <v>7.9413452735430878E-2</v>
      </c>
      <c r="U1306" s="90">
        <f t="shared" si="229"/>
        <v>1.3794134527354307</v>
      </c>
    </row>
    <row r="1307" spans="1:21">
      <c r="A1307" s="74">
        <v>37815</v>
      </c>
      <c r="B1307" s="75">
        <v>1.2700000000000001E-3</v>
      </c>
      <c r="C1307" s="76">
        <v>3.4915075554077897E-3</v>
      </c>
      <c r="D1307" s="77">
        <f t="shared" si="230"/>
        <v>1.4747929314134407</v>
      </c>
      <c r="E1307" s="35">
        <f t="shared" si="231"/>
        <v>14495.85862826881</v>
      </c>
      <c r="F1307" s="117"/>
      <c r="G1307" s="58"/>
      <c r="H1307" s="77">
        <f t="shared" si="221"/>
        <v>25.400000000000002</v>
      </c>
      <c r="I1307" s="58"/>
      <c r="J1307" s="35">
        <f t="shared" si="222"/>
        <v>45.72</v>
      </c>
      <c r="K1307" s="58"/>
      <c r="L1307" s="83">
        <f t="shared" si="223"/>
        <v>69.830151108155789</v>
      </c>
      <c r="M1307" s="65"/>
      <c r="N1307" s="35">
        <f t="shared" si="224"/>
        <v>0</v>
      </c>
      <c r="O1307" s="35">
        <f t="shared" si="225"/>
        <v>0</v>
      </c>
      <c r="P1307" s="35">
        <f t="shared" si="226"/>
        <v>0</v>
      </c>
      <c r="Q1307" s="58"/>
      <c r="R1307" s="35">
        <f t="shared" si="227"/>
        <v>1.2898488918442155</v>
      </c>
      <c r="S1307" s="66"/>
      <c r="T1307" s="89">
        <f t="shared" si="228"/>
        <v>7.4792931413440789E-2</v>
      </c>
      <c r="U1307" s="90">
        <f t="shared" si="229"/>
        <v>1.3747929314134406</v>
      </c>
    </row>
    <row r="1308" spans="1:21">
      <c r="A1308" s="74">
        <v>37816</v>
      </c>
      <c r="B1308" s="75">
        <v>4.2163999999999993E-2</v>
      </c>
      <c r="C1308" s="76">
        <v>4.7297377555117655E-3</v>
      </c>
      <c r="D1308" s="77">
        <f t="shared" si="230"/>
        <v>1.4748574238580328</v>
      </c>
      <c r="E1308" s="35">
        <f t="shared" si="231"/>
        <v>14497.148477160654</v>
      </c>
      <c r="F1308" s="117"/>
      <c r="G1308" s="58"/>
      <c r="H1308" s="77">
        <f t="shared" si="221"/>
        <v>843.27999999999986</v>
      </c>
      <c r="I1308" s="58"/>
      <c r="J1308" s="35">
        <f t="shared" si="222"/>
        <v>1517.904</v>
      </c>
      <c r="K1308" s="58"/>
      <c r="L1308" s="83">
        <f t="shared" si="223"/>
        <v>94.594755110235312</v>
      </c>
      <c r="M1308" s="65"/>
      <c r="N1308" s="35">
        <f t="shared" si="224"/>
        <v>0</v>
      </c>
      <c r="O1308" s="35">
        <f t="shared" si="225"/>
        <v>0</v>
      </c>
      <c r="P1308" s="35">
        <f t="shared" si="226"/>
        <v>0</v>
      </c>
      <c r="Q1308" s="58"/>
      <c r="R1308" s="35">
        <f t="shared" si="227"/>
        <v>2266.5892448897644</v>
      </c>
      <c r="S1308" s="66"/>
      <c r="T1308" s="89">
        <f t="shared" si="228"/>
        <v>7.4857423858032845E-2</v>
      </c>
      <c r="U1308" s="90">
        <f t="shared" si="229"/>
        <v>1.3748574238580327</v>
      </c>
    </row>
    <row r="1309" spans="1:21">
      <c r="A1309" s="74">
        <v>37817</v>
      </c>
      <c r="B1309" s="75">
        <v>2.5399999999999999E-4</v>
      </c>
      <c r="C1309" s="76">
        <v>4.4056227157771109E-3</v>
      </c>
      <c r="D1309" s="77">
        <f t="shared" si="230"/>
        <v>1.5881868861025208</v>
      </c>
      <c r="E1309" s="35">
        <f t="shared" si="231"/>
        <v>16763.737722050417</v>
      </c>
      <c r="F1309" s="117"/>
      <c r="G1309" s="58"/>
      <c r="H1309" s="77">
        <f t="shared" si="221"/>
        <v>5.08</v>
      </c>
      <c r="I1309" s="58"/>
      <c r="J1309" s="35">
        <f t="shared" si="222"/>
        <v>9.1439999999999984</v>
      </c>
      <c r="K1309" s="58"/>
      <c r="L1309" s="83">
        <f t="shared" si="223"/>
        <v>88.112454315542223</v>
      </c>
      <c r="M1309" s="65"/>
      <c r="N1309" s="35">
        <f t="shared" si="224"/>
        <v>4008.9371447484514</v>
      </c>
      <c r="O1309" s="35">
        <f t="shared" si="225"/>
        <v>1763.7377220504159</v>
      </c>
      <c r="P1309" s="35">
        <f t="shared" si="226"/>
        <v>1763.7377220504159</v>
      </c>
      <c r="Q1309" s="58"/>
      <c r="R1309" s="35">
        <f t="shared" si="227"/>
        <v>-1837.6261763659581</v>
      </c>
      <c r="S1309" s="66"/>
      <c r="T1309" s="89">
        <f t="shared" si="228"/>
        <v>0.18818688610252088</v>
      </c>
      <c r="U1309" s="90">
        <f t="shared" si="229"/>
        <v>1.4881868861025207</v>
      </c>
    </row>
    <row r="1310" spans="1:21">
      <c r="A1310" s="74">
        <v>37818</v>
      </c>
      <c r="B1310" s="75">
        <v>2.5399999999999999E-4</v>
      </c>
      <c r="C1310" s="76">
        <v>5.0658640619162809E-3</v>
      </c>
      <c r="D1310" s="77">
        <f t="shared" si="230"/>
        <v>1.4963055772842229</v>
      </c>
      <c r="E1310" s="35">
        <f t="shared" si="231"/>
        <v>14926.111545684458</v>
      </c>
      <c r="F1310" s="117"/>
      <c r="G1310" s="58"/>
      <c r="H1310" s="77">
        <f t="shared" si="221"/>
        <v>5.08</v>
      </c>
      <c r="I1310" s="58"/>
      <c r="J1310" s="35">
        <f t="shared" si="222"/>
        <v>9.1439999999999984</v>
      </c>
      <c r="K1310" s="58"/>
      <c r="L1310" s="83">
        <f t="shared" si="223"/>
        <v>101.31728123832562</v>
      </c>
      <c r="M1310" s="65"/>
      <c r="N1310" s="35">
        <f t="shared" si="224"/>
        <v>0</v>
      </c>
      <c r="O1310" s="35">
        <f t="shared" si="225"/>
        <v>0</v>
      </c>
      <c r="P1310" s="35">
        <f t="shared" si="226"/>
        <v>0</v>
      </c>
      <c r="Q1310" s="58"/>
      <c r="R1310" s="35">
        <f t="shared" si="227"/>
        <v>-87.093281238325616</v>
      </c>
      <c r="S1310" s="66"/>
      <c r="T1310" s="89">
        <f t="shared" si="228"/>
        <v>9.6305577284222954E-2</v>
      </c>
      <c r="U1310" s="90">
        <f t="shared" si="229"/>
        <v>1.3963055772842228</v>
      </c>
    </row>
    <row r="1311" spans="1:21">
      <c r="A1311" s="74">
        <v>37819</v>
      </c>
      <c r="B1311" s="75">
        <v>0</v>
      </c>
      <c r="C1311" s="76">
        <v>5.3362209953314085E-3</v>
      </c>
      <c r="D1311" s="77">
        <f t="shared" si="230"/>
        <v>1.4919509132223066</v>
      </c>
      <c r="E1311" s="35">
        <f t="shared" si="231"/>
        <v>14839.018264446133</v>
      </c>
      <c r="F1311" s="117"/>
      <c r="G1311" s="58"/>
      <c r="H1311" s="77">
        <f t="shared" si="221"/>
        <v>0</v>
      </c>
      <c r="I1311" s="58"/>
      <c r="J1311" s="35">
        <f t="shared" si="222"/>
        <v>0</v>
      </c>
      <c r="K1311" s="58"/>
      <c r="L1311" s="83">
        <f t="shared" si="223"/>
        <v>106.72441990662817</v>
      </c>
      <c r="M1311" s="65"/>
      <c r="N1311" s="35">
        <f t="shared" si="224"/>
        <v>0</v>
      </c>
      <c r="O1311" s="35">
        <f t="shared" si="225"/>
        <v>0</v>
      </c>
      <c r="P1311" s="35">
        <f t="shared" si="226"/>
        <v>0</v>
      </c>
      <c r="Q1311" s="58"/>
      <c r="R1311" s="35">
        <f t="shared" si="227"/>
        <v>-106.72441990662817</v>
      </c>
      <c r="S1311" s="66"/>
      <c r="T1311" s="89">
        <f t="shared" si="228"/>
        <v>9.1950913222306641E-2</v>
      </c>
      <c r="U1311" s="90">
        <f t="shared" si="229"/>
        <v>1.3919509132223065</v>
      </c>
    </row>
    <row r="1312" spans="1:21">
      <c r="A1312" s="74">
        <v>37820</v>
      </c>
      <c r="B1312" s="75">
        <v>0</v>
      </c>
      <c r="C1312" s="76">
        <v>5.7784817915052834E-3</v>
      </c>
      <c r="D1312" s="77">
        <f t="shared" si="230"/>
        <v>1.4866146922269752</v>
      </c>
      <c r="E1312" s="35">
        <f t="shared" si="231"/>
        <v>14732.293844539505</v>
      </c>
      <c r="F1312" s="117"/>
      <c r="G1312" s="58"/>
      <c r="H1312" s="77">
        <f t="shared" si="221"/>
        <v>0</v>
      </c>
      <c r="I1312" s="58"/>
      <c r="J1312" s="35">
        <f t="shared" si="222"/>
        <v>0</v>
      </c>
      <c r="K1312" s="58"/>
      <c r="L1312" s="83">
        <f t="shared" si="223"/>
        <v>115.56963583010567</v>
      </c>
      <c r="M1312" s="65"/>
      <c r="N1312" s="35">
        <f t="shared" si="224"/>
        <v>0</v>
      </c>
      <c r="O1312" s="35">
        <f t="shared" si="225"/>
        <v>0</v>
      </c>
      <c r="P1312" s="35">
        <f t="shared" si="226"/>
        <v>0</v>
      </c>
      <c r="Q1312" s="58"/>
      <c r="R1312" s="35">
        <f t="shared" si="227"/>
        <v>-115.56963583010567</v>
      </c>
      <c r="S1312" s="66"/>
      <c r="T1312" s="89">
        <f t="shared" si="228"/>
        <v>8.6614692226975265E-2</v>
      </c>
      <c r="U1312" s="90">
        <f t="shared" si="229"/>
        <v>1.3866146922269751</v>
      </c>
    </row>
    <row r="1313" spans="1:21">
      <c r="A1313" s="74">
        <v>37821</v>
      </c>
      <c r="B1313" s="75">
        <v>0</v>
      </c>
      <c r="C1313" s="76">
        <v>5.872809292900575E-3</v>
      </c>
      <c r="D1313" s="77">
        <f t="shared" si="230"/>
        <v>1.48083621043547</v>
      </c>
      <c r="E1313" s="35">
        <f t="shared" si="231"/>
        <v>14616.724208709398</v>
      </c>
      <c r="F1313" s="117"/>
      <c r="G1313" s="58"/>
      <c r="H1313" s="77">
        <f t="shared" si="221"/>
        <v>0</v>
      </c>
      <c r="I1313" s="58"/>
      <c r="J1313" s="35">
        <f t="shared" si="222"/>
        <v>0</v>
      </c>
      <c r="K1313" s="58"/>
      <c r="L1313" s="83">
        <f t="shared" si="223"/>
        <v>117.45618585801149</v>
      </c>
      <c r="M1313" s="65"/>
      <c r="N1313" s="35">
        <f t="shared" si="224"/>
        <v>0</v>
      </c>
      <c r="O1313" s="35">
        <f t="shared" si="225"/>
        <v>0</v>
      </c>
      <c r="P1313" s="35">
        <f t="shared" si="226"/>
        <v>0</v>
      </c>
      <c r="Q1313" s="58"/>
      <c r="R1313" s="35">
        <f t="shared" si="227"/>
        <v>-117.45618585801149</v>
      </c>
      <c r="S1313" s="66"/>
      <c r="T1313" s="89">
        <f t="shared" si="228"/>
        <v>8.0836210435470068E-2</v>
      </c>
      <c r="U1313" s="90">
        <f t="shared" si="229"/>
        <v>1.3808362104354699</v>
      </c>
    </row>
    <row r="1314" spans="1:21">
      <c r="A1314" s="74">
        <v>37822</v>
      </c>
      <c r="B1314" s="75">
        <v>0</v>
      </c>
      <c r="C1314" s="76">
        <v>4.7252490689486818E-3</v>
      </c>
      <c r="D1314" s="77">
        <f t="shared" si="230"/>
        <v>1.4749634011425692</v>
      </c>
      <c r="E1314" s="35">
        <f t="shared" si="231"/>
        <v>14499.268022851387</v>
      </c>
      <c r="F1314" s="117"/>
      <c r="G1314" s="58"/>
      <c r="H1314" s="77">
        <f t="shared" si="221"/>
        <v>0</v>
      </c>
      <c r="I1314" s="58"/>
      <c r="J1314" s="35">
        <f t="shared" si="222"/>
        <v>0</v>
      </c>
      <c r="K1314" s="58"/>
      <c r="L1314" s="83">
        <f t="shared" si="223"/>
        <v>94.504981378973639</v>
      </c>
      <c r="M1314" s="65"/>
      <c r="N1314" s="35">
        <f t="shared" si="224"/>
        <v>0</v>
      </c>
      <c r="O1314" s="35">
        <f t="shared" si="225"/>
        <v>0</v>
      </c>
      <c r="P1314" s="35">
        <f t="shared" si="226"/>
        <v>0</v>
      </c>
      <c r="Q1314" s="58"/>
      <c r="R1314" s="35">
        <f t="shared" si="227"/>
        <v>-94.504981378973639</v>
      </c>
      <c r="S1314" s="66"/>
      <c r="T1314" s="89">
        <f t="shared" si="228"/>
        <v>7.4963401142569275E-2</v>
      </c>
      <c r="U1314" s="90">
        <f t="shared" si="229"/>
        <v>1.3749634011425691</v>
      </c>
    </row>
    <row r="1315" spans="1:21">
      <c r="A1315" s="74">
        <v>37823</v>
      </c>
      <c r="B1315" s="75">
        <v>2.5399999999999999E-4</v>
      </c>
      <c r="C1315" s="76">
        <v>5.3025532063940128E-3</v>
      </c>
      <c r="D1315" s="77">
        <f t="shared" si="230"/>
        <v>1.4702381520736205</v>
      </c>
      <c r="E1315" s="35">
        <f t="shared" si="231"/>
        <v>14404.763041472414</v>
      </c>
      <c r="F1315" s="117"/>
      <c r="G1315" s="58"/>
      <c r="H1315" s="77">
        <f t="shared" si="221"/>
        <v>5.08</v>
      </c>
      <c r="I1315" s="58"/>
      <c r="J1315" s="35">
        <f t="shared" si="222"/>
        <v>9.1439999999999984</v>
      </c>
      <c r="K1315" s="58"/>
      <c r="L1315" s="83">
        <f t="shared" si="223"/>
        <v>106.05106412788025</v>
      </c>
      <c r="M1315" s="65"/>
      <c r="N1315" s="35">
        <f t="shared" si="224"/>
        <v>0</v>
      </c>
      <c r="O1315" s="35">
        <f t="shared" si="225"/>
        <v>0</v>
      </c>
      <c r="P1315" s="35">
        <f t="shared" si="226"/>
        <v>0</v>
      </c>
      <c r="Q1315" s="58"/>
      <c r="R1315" s="35">
        <f t="shared" si="227"/>
        <v>-91.827064127880249</v>
      </c>
      <c r="S1315" s="66"/>
      <c r="T1315" s="89">
        <f t="shared" si="228"/>
        <v>7.0238152073620608E-2</v>
      </c>
      <c r="U1315" s="90">
        <f t="shared" si="229"/>
        <v>1.3702381520736204</v>
      </c>
    </row>
    <row r="1316" spans="1:21">
      <c r="A1316" s="74">
        <v>37824</v>
      </c>
      <c r="B1316" s="75">
        <v>1.1684E-2</v>
      </c>
      <c r="C1316" s="76">
        <v>4.2506745456850461E-3</v>
      </c>
      <c r="D1316" s="77">
        <f t="shared" si="230"/>
        <v>1.4656467988672266</v>
      </c>
      <c r="E1316" s="35">
        <f t="shared" si="231"/>
        <v>14312.935977344534</v>
      </c>
      <c r="F1316" s="117"/>
      <c r="G1316" s="58"/>
      <c r="H1316" s="77">
        <f t="shared" si="221"/>
        <v>233.68</v>
      </c>
      <c r="I1316" s="58"/>
      <c r="J1316" s="35">
        <f t="shared" si="222"/>
        <v>420.62400000000002</v>
      </c>
      <c r="K1316" s="58"/>
      <c r="L1316" s="83">
        <f t="shared" si="223"/>
        <v>85.01349091370092</v>
      </c>
      <c r="M1316" s="65"/>
      <c r="N1316" s="35">
        <f t="shared" si="224"/>
        <v>0</v>
      </c>
      <c r="O1316" s="35">
        <f t="shared" si="225"/>
        <v>0</v>
      </c>
      <c r="P1316" s="35">
        <f t="shared" si="226"/>
        <v>0</v>
      </c>
      <c r="Q1316" s="58"/>
      <c r="R1316" s="35">
        <f t="shared" si="227"/>
        <v>569.29050908629915</v>
      </c>
      <c r="S1316" s="66"/>
      <c r="T1316" s="89">
        <f t="shared" si="228"/>
        <v>6.5646798867226686E-2</v>
      </c>
      <c r="U1316" s="90">
        <f t="shared" si="229"/>
        <v>1.3656467988672265</v>
      </c>
    </row>
    <row r="1317" spans="1:21">
      <c r="A1317" s="74">
        <v>37825</v>
      </c>
      <c r="B1317" s="75">
        <v>5.0799999999999999E-4</v>
      </c>
      <c r="C1317" s="76">
        <v>4.9177941112935677E-3</v>
      </c>
      <c r="D1317" s="77">
        <f t="shared" si="230"/>
        <v>1.4941113243215416</v>
      </c>
      <c r="E1317" s="35">
        <f t="shared" si="231"/>
        <v>14882.226486430833</v>
      </c>
      <c r="F1317" s="117"/>
      <c r="G1317" s="58"/>
      <c r="H1317" s="77">
        <f t="shared" si="221"/>
        <v>10.16</v>
      </c>
      <c r="I1317" s="58"/>
      <c r="J1317" s="35">
        <f t="shared" si="222"/>
        <v>18.287999999999997</v>
      </c>
      <c r="K1317" s="58"/>
      <c r="L1317" s="83">
        <f t="shared" si="223"/>
        <v>98.355882225871355</v>
      </c>
      <c r="M1317" s="65"/>
      <c r="N1317" s="35">
        <f t="shared" si="224"/>
        <v>0</v>
      </c>
      <c r="O1317" s="35">
        <f t="shared" si="225"/>
        <v>0</v>
      </c>
      <c r="P1317" s="35">
        <f t="shared" si="226"/>
        <v>0</v>
      </c>
      <c r="Q1317" s="58"/>
      <c r="R1317" s="35">
        <f t="shared" si="227"/>
        <v>-69.907882225871361</v>
      </c>
      <c r="S1317" s="66"/>
      <c r="T1317" s="89">
        <f t="shared" si="228"/>
        <v>9.4111324321541678E-2</v>
      </c>
      <c r="U1317" s="90">
        <f t="shared" si="229"/>
        <v>1.3941113243215415</v>
      </c>
    </row>
    <row r="1318" spans="1:21">
      <c r="A1318" s="74">
        <v>37826</v>
      </c>
      <c r="B1318" s="75">
        <v>1.3716000000000001E-2</v>
      </c>
      <c r="C1318" s="76">
        <v>4.8289943364501989E-3</v>
      </c>
      <c r="D1318" s="77">
        <f t="shared" si="230"/>
        <v>1.4906159302102482</v>
      </c>
      <c r="E1318" s="35">
        <f t="shared" si="231"/>
        <v>14812.318604204962</v>
      </c>
      <c r="F1318" s="117"/>
      <c r="G1318" s="58"/>
      <c r="H1318" s="77">
        <f t="shared" si="221"/>
        <v>274.32</v>
      </c>
      <c r="I1318" s="58"/>
      <c r="J1318" s="35">
        <f t="shared" si="222"/>
        <v>493.77600000000001</v>
      </c>
      <c r="K1318" s="58"/>
      <c r="L1318" s="83">
        <f t="shared" si="223"/>
        <v>96.579886729003974</v>
      </c>
      <c r="M1318" s="65"/>
      <c r="N1318" s="35">
        <f t="shared" si="224"/>
        <v>0</v>
      </c>
      <c r="O1318" s="35">
        <f t="shared" si="225"/>
        <v>0</v>
      </c>
      <c r="P1318" s="35">
        <f t="shared" si="226"/>
        <v>0</v>
      </c>
      <c r="Q1318" s="58"/>
      <c r="R1318" s="35">
        <f t="shared" si="227"/>
        <v>671.51611327099602</v>
      </c>
      <c r="S1318" s="66"/>
      <c r="T1318" s="89">
        <f t="shared" si="228"/>
        <v>9.0615930210248274E-2</v>
      </c>
      <c r="U1318" s="90">
        <f t="shared" si="229"/>
        <v>1.3906159302102481</v>
      </c>
    </row>
    <row r="1319" spans="1:21">
      <c r="A1319" s="74">
        <v>37827</v>
      </c>
      <c r="B1319" s="75">
        <v>6.3499999999999997E-3</v>
      </c>
      <c r="C1319" s="76">
        <v>5.240074388835305E-3</v>
      </c>
      <c r="D1319" s="77">
        <f t="shared" si="230"/>
        <v>1.524191735873798</v>
      </c>
      <c r="E1319" s="35">
        <f t="shared" si="231"/>
        <v>15483.834717475958</v>
      </c>
      <c r="F1319" s="117"/>
      <c r="G1319" s="58"/>
      <c r="H1319" s="77">
        <f t="shared" si="221"/>
        <v>127</v>
      </c>
      <c r="I1319" s="58"/>
      <c r="J1319" s="35">
        <f t="shared" si="222"/>
        <v>228.6</v>
      </c>
      <c r="K1319" s="58"/>
      <c r="L1319" s="83">
        <f t="shared" si="223"/>
        <v>104.8014877767061</v>
      </c>
      <c r="M1319" s="65"/>
      <c r="N1319" s="35">
        <f t="shared" si="224"/>
        <v>576.00172446083786</v>
      </c>
      <c r="O1319" s="35">
        <f t="shared" si="225"/>
        <v>483.83471747595939</v>
      </c>
      <c r="P1319" s="35">
        <f t="shared" si="226"/>
        <v>483.83471747595939</v>
      </c>
      <c r="Q1319" s="58"/>
      <c r="R1319" s="35">
        <f t="shared" si="227"/>
        <v>-233.03620525266547</v>
      </c>
      <c r="S1319" s="66"/>
      <c r="T1319" s="89">
        <f t="shared" si="228"/>
        <v>0.12419173587379806</v>
      </c>
      <c r="U1319" s="90">
        <f t="shared" si="229"/>
        <v>1.4241917358737979</v>
      </c>
    </row>
    <row r="1320" spans="1:21">
      <c r="A1320" s="74">
        <v>37828</v>
      </c>
      <c r="B1320" s="75">
        <v>0</v>
      </c>
      <c r="C1320" s="76">
        <v>5.2979980551026932E-3</v>
      </c>
      <c r="D1320" s="77">
        <f t="shared" si="230"/>
        <v>1.5125399256111647</v>
      </c>
      <c r="E1320" s="35">
        <f t="shared" si="231"/>
        <v>15250.798512223293</v>
      </c>
      <c r="F1320" s="117"/>
      <c r="G1320" s="58"/>
      <c r="H1320" s="77">
        <f t="shared" si="221"/>
        <v>0</v>
      </c>
      <c r="I1320" s="58"/>
      <c r="J1320" s="35">
        <f t="shared" si="222"/>
        <v>0</v>
      </c>
      <c r="K1320" s="58"/>
      <c r="L1320" s="83">
        <f t="shared" si="223"/>
        <v>105.95996110205387</v>
      </c>
      <c r="M1320" s="65"/>
      <c r="N1320" s="35">
        <f t="shared" si="224"/>
        <v>214.96397073499153</v>
      </c>
      <c r="O1320" s="35">
        <f t="shared" si="225"/>
        <v>250.79851222329364</v>
      </c>
      <c r="P1320" s="35">
        <f t="shared" si="226"/>
        <v>214.96397073499153</v>
      </c>
      <c r="Q1320" s="58"/>
      <c r="R1320" s="35">
        <f t="shared" si="227"/>
        <v>-320.92393183704542</v>
      </c>
      <c r="S1320" s="66"/>
      <c r="T1320" s="89">
        <f t="shared" si="228"/>
        <v>0.11253992561116477</v>
      </c>
      <c r="U1320" s="90">
        <f t="shared" si="229"/>
        <v>1.4125399256111646</v>
      </c>
    </row>
    <row r="1321" spans="1:21">
      <c r="A1321" s="74">
        <v>37829</v>
      </c>
      <c r="B1321" s="75">
        <v>7.3659999999999993E-3</v>
      </c>
      <c r="C1321" s="76">
        <v>5.902702727975581E-3</v>
      </c>
      <c r="D1321" s="77">
        <f t="shared" si="230"/>
        <v>1.4964937290193123</v>
      </c>
      <c r="E1321" s="35">
        <f t="shared" si="231"/>
        <v>14929.874580386248</v>
      </c>
      <c r="F1321" s="117"/>
      <c r="G1321" s="58"/>
      <c r="H1321" s="77">
        <f t="shared" si="221"/>
        <v>147.32</v>
      </c>
      <c r="I1321" s="58"/>
      <c r="J1321" s="35">
        <f t="shared" si="222"/>
        <v>265.17599999999993</v>
      </c>
      <c r="K1321" s="58"/>
      <c r="L1321" s="83">
        <f t="shared" si="223"/>
        <v>118.05405455951161</v>
      </c>
      <c r="M1321" s="65"/>
      <c r="N1321" s="35">
        <f t="shared" si="224"/>
        <v>0</v>
      </c>
      <c r="O1321" s="35">
        <f t="shared" si="225"/>
        <v>0</v>
      </c>
      <c r="P1321" s="35">
        <f t="shared" si="226"/>
        <v>0</v>
      </c>
      <c r="Q1321" s="58"/>
      <c r="R1321" s="35">
        <f t="shared" si="227"/>
        <v>294.44194544048833</v>
      </c>
      <c r="S1321" s="66"/>
      <c r="T1321" s="89">
        <f t="shared" si="228"/>
        <v>9.6493729019312413E-2</v>
      </c>
      <c r="U1321" s="90">
        <f t="shared" si="229"/>
        <v>1.3964937290193122</v>
      </c>
    </row>
    <row r="1322" spans="1:21">
      <c r="A1322" s="74">
        <v>37830</v>
      </c>
      <c r="B1322" s="75">
        <v>4.0639999999999999E-3</v>
      </c>
      <c r="C1322" s="76">
        <v>4.9312143072709194E-3</v>
      </c>
      <c r="D1322" s="77">
        <f t="shared" si="230"/>
        <v>1.5112158262913369</v>
      </c>
      <c r="E1322" s="35">
        <f t="shared" si="231"/>
        <v>15224.316525826736</v>
      </c>
      <c r="F1322" s="117"/>
      <c r="G1322" s="58"/>
      <c r="H1322" s="77">
        <f t="shared" si="221"/>
        <v>81.28</v>
      </c>
      <c r="I1322" s="58"/>
      <c r="J1322" s="35">
        <f t="shared" si="222"/>
        <v>146.30399999999997</v>
      </c>
      <c r="K1322" s="58"/>
      <c r="L1322" s="83">
        <f t="shared" si="223"/>
        <v>98.624286145418381</v>
      </c>
      <c r="M1322" s="65"/>
      <c r="N1322" s="35">
        <f t="shared" si="224"/>
        <v>181.83192936747452</v>
      </c>
      <c r="O1322" s="35">
        <f t="shared" si="225"/>
        <v>224.31652582673766</v>
      </c>
      <c r="P1322" s="35">
        <f t="shared" si="226"/>
        <v>181.83192936747452</v>
      </c>
      <c r="Q1322" s="58"/>
      <c r="R1322" s="35">
        <f t="shared" si="227"/>
        <v>-52.872215512892922</v>
      </c>
      <c r="S1322" s="66"/>
      <c r="T1322" s="89">
        <f t="shared" si="228"/>
        <v>0.11121582629133697</v>
      </c>
      <c r="U1322" s="90">
        <f t="shared" si="229"/>
        <v>1.4112158262913368</v>
      </c>
    </row>
    <row r="1323" spans="1:21">
      <c r="A1323" s="74">
        <v>37831</v>
      </c>
      <c r="B1323" s="75">
        <v>0</v>
      </c>
      <c r="C1323" s="76">
        <v>5.3128844672025643E-3</v>
      </c>
      <c r="D1323" s="77">
        <f t="shared" si="230"/>
        <v>1.5085722155156922</v>
      </c>
      <c r="E1323" s="35">
        <f t="shared" si="231"/>
        <v>15171.444310313844</v>
      </c>
      <c r="F1323" s="117"/>
      <c r="G1323" s="58"/>
      <c r="H1323" s="77">
        <f t="shared" si="221"/>
        <v>0</v>
      </c>
      <c r="I1323" s="58"/>
      <c r="J1323" s="35">
        <f t="shared" si="222"/>
        <v>0</v>
      </c>
      <c r="K1323" s="58"/>
      <c r="L1323" s="83">
        <f t="shared" si="223"/>
        <v>106.25768934405129</v>
      </c>
      <c r="M1323" s="65"/>
      <c r="N1323" s="35">
        <f t="shared" si="224"/>
        <v>121.49624539304513</v>
      </c>
      <c r="O1323" s="35">
        <f t="shared" si="225"/>
        <v>171.44431031384411</v>
      </c>
      <c r="P1323" s="35">
        <f t="shared" si="226"/>
        <v>121.49624539304513</v>
      </c>
      <c r="Q1323" s="58"/>
      <c r="R1323" s="35">
        <f t="shared" si="227"/>
        <v>-227.75393473709642</v>
      </c>
      <c r="S1323" s="66"/>
      <c r="T1323" s="89">
        <f t="shared" si="228"/>
        <v>0.10857221551569229</v>
      </c>
      <c r="U1323" s="90">
        <f t="shared" si="229"/>
        <v>1.4085722155156921</v>
      </c>
    </row>
    <row r="1324" spans="1:21">
      <c r="A1324" s="74">
        <v>37832</v>
      </c>
      <c r="B1324" s="75">
        <v>5.0799999999999999E-4</v>
      </c>
      <c r="C1324" s="76">
        <v>4.8603827495593008E-3</v>
      </c>
      <c r="D1324" s="77">
        <f t="shared" si="230"/>
        <v>1.4971845187788375</v>
      </c>
      <c r="E1324" s="35">
        <f t="shared" si="231"/>
        <v>14943.690375576747</v>
      </c>
      <c r="F1324" s="117"/>
      <c r="G1324" s="58"/>
      <c r="H1324" s="77">
        <f t="shared" si="221"/>
        <v>10.16</v>
      </c>
      <c r="I1324" s="58"/>
      <c r="J1324" s="35">
        <f t="shared" si="222"/>
        <v>18.287999999999997</v>
      </c>
      <c r="K1324" s="58"/>
      <c r="L1324" s="83">
        <f t="shared" si="223"/>
        <v>97.207654991186018</v>
      </c>
      <c r="M1324" s="65"/>
      <c r="N1324" s="35">
        <f t="shared" si="224"/>
        <v>0</v>
      </c>
      <c r="O1324" s="35">
        <f t="shared" si="225"/>
        <v>0</v>
      </c>
      <c r="P1324" s="35">
        <f t="shared" si="226"/>
        <v>0</v>
      </c>
      <c r="Q1324" s="58"/>
      <c r="R1324" s="35">
        <f t="shared" si="227"/>
        <v>-68.759654991186025</v>
      </c>
      <c r="S1324" s="66"/>
      <c r="T1324" s="89">
        <f t="shared" si="228"/>
        <v>9.7184518778837603E-2</v>
      </c>
      <c r="U1324" s="90">
        <f t="shared" si="229"/>
        <v>1.3971845187788374</v>
      </c>
    </row>
    <row r="1325" spans="1:21">
      <c r="A1325" s="74">
        <v>37833</v>
      </c>
      <c r="B1325" s="75">
        <v>6.0959999999999999E-3</v>
      </c>
      <c r="C1325" s="76">
        <v>4.7834867604835407E-3</v>
      </c>
      <c r="D1325" s="77">
        <f t="shared" si="230"/>
        <v>1.4937465360292779</v>
      </c>
      <c r="E1325" s="35">
        <f t="shared" si="231"/>
        <v>14874.93072058556</v>
      </c>
      <c r="F1325" s="117"/>
      <c r="G1325" s="58"/>
      <c r="H1325" s="77">
        <f t="shared" si="221"/>
        <v>121.92</v>
      </c>
      <c r="I1325" s="58"/>
      <c r="J1325" s="35">
        <f t="shared" si="222"/>
        <v>219.45599999999999</v>
      </c>
      <c r="K1325" s="58"/>
      <c r="L1325" s="83">
        <f t="shared" si="223"/>
        <v>95.669735209670819</v>
      </c>
      <c r="M1325" s="65"/>
      <c r="N1325" s="35">
        <f t="shared" si="224"/>
        <v>0</v>
      </c>
      <c r="O1325" s="35">
        <f t="shared" si="225"/>
        <v>0</v>
      </c>
      <c r="P1325" s="35">
        <f t="shared" si="226"/>
        <v>0</v>
      </c>
      <c r="Q1325" s="58"/>
      <c r="R1325" s="35">
        <f t="shared" si="227"/>
        <v>245.70626479032916</v>
      </c>
      <c r="S1325" s="66"/>
      <c r="T1325" s="89">
        <f t="shared" si="228"/>
        <v>9.374653602927796E-2</v>
      </c>
      <c r="U1325" s="90">
        <f t="shared" si="229"/>
        <v>1.3937465360292778</v>
      </c>
    </row>
    <row r="1326" spans="1:21">
      <c r="A1326" s="74">
        <v>37834</v>
      </c>
      <c r="B1326" s="75">
        <v>9.6519999999999991E-3</v>
      </c>
      <c r="C1326" s="76">
        <v>5.0649685204015296E-3</v>
      </c>
      <c r="D1326" s="77">
        <f t="shared" si="230"/>
        <v>1.5060318492687943</v>
      </c>
      <c r="E1326" s="35">
        <f t="shared" si="231"/>
        <v>15120.63698537589</v>
      </c>
      <c r="F1326" s="117"/>
      <c r="G1326" s="58"/>
      <c r="H1326" s="77">
        <f t="shared" si="221"/>
        <v>193.04</v>
      </c>
      <c r="I1326" s="58"/>
      <c r="J1326" s="35">
        <f t="shared" si="222"/>
        <v>347.47199999999998</v>
      </c>
      <c r="K1326" s="58"/>
      <c r="L1326" s="83">
        <f t="shared" si="223"/>
        <v>101.2993704080306</v>
      </c>
      <c r="M1326" s="65"/>
      <c r="N1326" s="35">
        <f t="shared" si="224"/>
        <v>71.713175842071607</v>
      </c>
      <c r="O1326" s="35">
        <f t="shared" si="225"/>
        <v>120.63698537588596</v>
      </c>
      <c r="P1326" s="35">
        <f t="shared" si="226"/>
        <v>71.713175842071607</v>
      </c>
      <c r="Q1326" s="58"/>
      <c r="R1326" s="35">
        <f t="shared" si="227"/>
        <v>367.49945374989773</v>
      </c>
      <c r="S1326" s="66"/>
      <c r="T1326" s="89">
        <f t="shared" si="228"/>
        <v>0.10603184926879439</v>
      </c>
      <c r="U1326" s="90">
        <f t="shared" si="229"/>
        <v>1.4060318492687942</v>
      </c>
    </row>
    <row r="1327" spans="1:21">
      <c r="A1327" s="74">
        <v>37835</v>
      </c>
      <c r="B1327" s="75">
        <v>1.9303999999999998E-2</v>
      </c>
      <c r="C1327" s="76">
        <v>4.3452537699197732E-3</v>
      </c>
      <c r="D1327" s="77">
        <f t="shared" si="230"/>
        <v>1.5244068219562894</v>
      </c>
      <c r="E1327" s="35">
        <f t="shared" si="231"/>
        <v>15488.136439125787</v>
      </c>
      <c r="F1327" s="117"/>
      <c r="G1327" s="58"/>
      <c r="H1327" s="77">
        <f t="shared" si="221"/>
        <v>386.08</v>
      </c>
      <c r="I1327" s="58"/>
      <c r="J1327" s="35">
        <f t="shared" si="222"/>
        <v>694.94399999999996</v>
      </c>
      <c r="K1327" s="58"/>
      <c r="L1327" s="83">
        <f t="shared" si="223"/>
        <v>86.905075398395468</v>
      </c>
      <c r="M1327" s="65"/>
      <c r="N1327" s="35">
        <f t="shared" si="224"/>
        <v>583.70052631951546</v>
      </c>
      <c r="O1327" s="35">
        <f t="shared" si="225"/>
        <v>488.13643912578806</v>
      </c>
      <c r="P1327" s="35">
        <f t="shared" si="226"/>
        <v>488.13643912578806</v>
      </c>
      <c r="Q1327" s="58"/>
      <c r="R1327" s="35">
        <f t="shared" si="227"/>
        <v>505.98248547581642</v>
      </c>
      <c r="S1327" s="66"/>
      <c r="T1327" s="89">
        <f t="shared" si="228"/>
        <v>0.12440682195628949</v>
      </c>
      <c r="U1327" s="90">
        <f t="shared" si="229"/>
        <v>1.4244068219562893</v>
      </c>
    </row>
    <row r="1328" spans="1:21">
      <c r="A1328" s="74">
        <v>37836</v>
      </c>
      <c r="B1328" s="75">
        <v>1.7271999999999999E-2</v>
      </c>
      <c r="C1328" s="76">
        <v>4.2563969577611334E-3</v>
      </c>
      <c r="D1328" s="77">
        <f t="shared" si="230"/>
        <v>1.5497059462300802</v>
      </c>
      <c r="E1328" s="35">
        <f t="shared" si="231"/>
        <v>15994.118924601604</v>
      </c>
      <c r="F1328" s="117"/>
      <c r="G1328" s="58"/>
      <c r="H1328" s="77">
        <f t="shared" si="221"/>
        <v>345.44</v>
      </c>
      <c r="I1328" s="58"/>
      <c r="J1328" s="35">
        <f t="shared" si="222"/>
        <v>621.79199999999992</v>
      </c>
      <c r="K1328" s="58"/>
      <c r="L1328" s="83">
        <f t="shared" si="223"/>
        <v>85.127939155222663</v>
      </c>
      <c r="M1328" s="65"/>
      <c r="N1328" s="35">
        <f t="shared" si="224"/>
        <v>1696.4292572428214</v>
      </c>
      <c r="O1328" s="35">
        <f t="shared" si="225"/>
        <v>994.11892460160357</v>
      </c>
      <c r="P1328" s="35">
        <f t="shared" si="226"/>
        <v>994.11892460160357</v>
      </c>
      <c r="Q1328" s="58"/>
      <c r="R1328" s="35">
        <f t="shared" si="227"/>
        <v>-112.01486375682623</v>
      </c>
      <c r="S1328" s="66"/>
      <c r="T1328" s="89">
        <f t="shared" si="228"/>
        <v>0.14970594623008027</v>
      </c>
      <c r="U1328" s="90">
        <f t="shared" si="229"/>
        <v>1.4497059462300801</v>
      </c>
    </row>
    <row r="1329" spans="1:21">
      <c r="A1329" s="74">
        <v>37837</v>
      </c>
      <c r="B1329" s="75">
        <v>1.016E-3</v>
      </c>
      <c r="C1329" s="76">
        <v>4.390243832411992E-3</v>
      </c>
      <c r="D1329" s="77">
        <f t="shared" si="230"/>
        <v>1.5441052030422391</v>
      </c>
      <c r="E1329" s="35">
        <f t="shared" si="231"/>
        <v>15882.104060844778</v>
      </c>
      <c r="F1329" s="117"/>
      <c r="G1329" s="58"/>
      <c r="H1329" s="77">
        <f t="shared" si="221"/>
        <v>20.32</v>
      </c>
      <c r="I1329" s="58"/>
      <c r="J1329" s="35">
        <f t="shared" si="222"/>
        <v>36.575999999999993</v>
      </c>
      <c r="K1329" s="58"/>
      <c r="L1329" s="83">
        <f t="shared" si="223"/>
        <v>87.804876648239841</v>
      </c>
      <c r="M1329" s="65"/>
      <c r="N1329" s="35">
        <f t="shared" si="224"/>
        <v>1417.9403912089847</v>
      </c>
      <c r="O1329" s="35">
        <f t="shared" si="225"/>
        <v>882.10406084478166</v>
      </c>
      <c r="P1329" s="35">
        <f t="shared" si="226"/>
        <v>882.10406084478166</v>
      </c>
      <c r="Q1329" s="58"/>
      <c r="R1329" s="35">
        <f t="shared" si="227"/>
        <v>-913.01293749302147</v>
      </c>
      <c r="S1329" s="66"/>
      <c r="T1329" s="89">
        <f t="shared" si="228"/>
        <v>0.14410520304223917</v>
      </c>
      <c r="U1329" s="90">
        <f t="shared" si="229"/>
        <v>1.444105203042239</v>
      </c>
    </row>
    <row r="1330" spans="1:21">
      <c r="A1330" s="74">
        <v>37838</v>
      </c>
      <c r="B1330" s="75">
        <v>4.5719999999999997E-3</v>
      </c>
      <c r="C1330" s="76">
        <v>4.3755525893242331E-3</v>
      </c>
      <c r="D1330" s="77">
        <f t="shared" si="230"/>
        <v>1.4984545561675877</v>
      </c>
      <c r="E1330" s="35">
        <f t="shared" si="231"/>
        <v>14969.091123351756</v>
      </c>
      <c r="F1330" s="117"/>
      <c r="G1330" s="58"/>
      <c r="H1330" s="77">
        <f t="shared" si="221"/>
        <v>91.44</v>
      </c>
      <c r="I1330" s="58"/>
      <c r="J1330" s="35">
        <f t="shared" si="222"/>
        <v>164.59199999999996</v>
      </c>
      <c r="K1330" s="58"/>
      <c r="L1330" s="83">
        <f t="shared" si="223"/>
        <v>87.511051786484657</v>
      </c>
      <c r="M1330" s="65"/>
      <c r="N1330" s="35">
        <f t="shared" si="224"/>
        <v>0</v>
      </c>
      <c r="O1330" s="35">
        <f t="shared" si="225"/>
        <v>0</v>
      </c>
      <c r="P1330" s="35">
        <f t="shared" si="226"/>
        <v>0</v>
      </c>
      <c r="Q1330" s="58"/>
      <c r="R1330" s="35">
        <f t="shared" si="227"/>
        <v>168.52094821351528</v>
      </c>
      <c r="S1330" s="66"/>
      <c r="T1330" s="89">
        <f t="shared" si="228"/>
        <v>9.8454556167587803E-2</v>
      </c>
      <c r="U1330" s="90">
        <f t="shared" si="229"/>
        <v>1.3984545561675876</v>
      </c>
    </row>
    <row r="1331" spans="1:21">
      <c r="A1331" s="74">
        <v>37839</v>
      </c>
      <c r="B1331" s="75">
        <v>0</v>
      </c>
      <c r="C1331" s="76">
        <v>4.366014569231109E-3</v>
      </c>
      <c r="D1331" s="77">
        <f t="shared" si="230"/>
        <v>1.5068806035782636</v>
      </c>
      <c r="E1331" s="35">
        <f t="shared" si="231"/>
        <v>15137.612071565272</v>
      </c>
      <c r="F1331" s="117"/>
      <c r="G1331" s="58"/>
      <c r="H1331" s="77">
        <f t="shared" si="221"/>
        <v>0</v>
      </c>
      <c r="I1331" s="58"/>
      <c r="J1331" s="35">
        <f t="shared" si="222"/>
        <v>0</v>
      </c>
      <c r="K1331" s="58"/>
      <c r="L1331" s="83">
        <f t="shared" si="223"/>
        <v>87.32029138462218</v>
      </c>
      <c r="M1331" s="65"/>
      <c r="N1331" s="35">
        <f t="shared" si="224"/>
        <v>87.370141840717835</v>
      </c>
      <c r="O1331" s="35">
        <f t="shared" si="225"/>
        <v>137.61207156527178</v>
      </c>
      <c r="P1331" s="35">
        <f t="shared" si="226"/>
        <v>87.370141840717835</v>
      </c>
      <c r="Q1331" s="58"/>
      <c r="R1331" s="35">
        <f t="shared" si="227"/>
        <v>-174.69043322534003</v>
      </c>
      <c r="S1331" s="66"/>
      <c r="T1331" s="89">
        <f t="shared" si="228"/>
        <v>0.10688060357826368</v>
      </c>
      <c r="U1331" s="90">
        <f t="shared" si="229"/>
        <v>1.4068806035782635</v>
      </c>
    </row>
    <row r="1332" spans="1:21">
      <c r="A1332" s="74">
        <v>37840</v>
      </c>
      <c r="B1332" s="75">
        <v>2.4637999999999997E-2</v>
      </c>
      <c r="C1332" s="76">
        <v>3.8686868451004099E-3</v>
      </c>
      <c r="D1332" s="77">
        <f t="shared" si="230"/>
        <v>1.4981460819169967</v>
      </c>
      <c r="E1332" s="35">
        <f t="shared" si="231"/>
        <v>14962.921638339933</v>
      </c>
      <c r="F1332" s="117"/>
      <c r="G1332" s="58"/>
      <c r="H1332" s="77">
        <f t="shared" si="221"/>
        <v>492.75999999999993</v>
      </c>
      <c r="I1332" s="58"/>
      <c r="J1332" s="35">
        <f t="shared" si="222"/>
        <v>886.96799999999973</v>
      </c>
      <c r="K1332" s="58"/>
      <c r="L1332" s="83">
        <f t="shared" si="223"/>
        <v>77.373736902008204</v>
      </c>
      <c r="M1332" s="65"/>
      <c r="N1332" s="35">
        <f t="shared" si="224"/>
        <v>0</v>
      </c>
      <c r="O1332" s="35">
        <f t="shared" si="225"/>
        <v>0</v>
      </c>
      <c r="P1332" s="35">
        <f t="shared" si="226"/>
        <v>0</v>
      </c>
      <c r="Q1332" s="58"/>
      <c r="R1332" s="35">
        <f t="shared" si="227"/>
        <v>1302.3542630979914</v>
      </c>
      <c r="S1332" s="66"/>
      <c r="T1332" s="89">
        <f t="shared" si="228"/>
        <v>9.8146081916996808E-2</v>
      </c>
      <c r="U1332" s="90">
        <f t="shared" si="229"/>
        <v>1.3981460819169966</v>
      </c>
    </row>
    <row r="1333" spans="1:21">
      <c r="A1333" s="74">
        <v>37841</v>
      </c>
      <c r="B1333" s="75">
        <v>1.0921999999999999E-2</v>
      </c>
      <c r="C1333" s="76">
        <v>3.8642161530450963E-3</v>
      </c>
      <c r="D1333" s="77">
        <f t="shared" si="230"/>
        <v>1.5632637950718964</v>
      </c>
      <c r="E1333" s="35">
        <f t="shared" si="231"/>
        <v>16265.275901437924</v>
      </c>
      <c r="F1333" s="117"/>
      <c r="G1333" s="58"/>
      <c r="H1333" s="77">
        <f t="shared" si="221"/>
        <v>218.44</v>
      </c>
      <c r="I1333" s="58"/>
      <c r="J1333" s="35">
        <f t="shared" si="222"/>
        <v>393.19199999999989</v>
      </c>
      <c r="K1333" s="58"/>
      <c r="L1333" s="83">
        <f t="shared" si="223"/>
        <v>77.284323060901926</v>
      </c>
      <c r="M1333" s="65"/>
      <c r="N1333" s="35">
        <f t="shared" si="224"/>
        <v>2435.8811608812848</v>
      </c>
      <c r="O1333" s="35">
        <f t="shared" si="225"/>
        <v>1265.2759014379278</v>
      </c>
      <c r="P1333" s="35">
        <f t="shared" si="226"/>
        <v>1265.2759014379278</v>
      </c>
      <c r="Q1333" s="58"/>
      <c r="R1333" s="35">
        <f t="shared" si="227"/>
        <v>-730.92822449882988</v>
      </c>
      <c r="S1333" s="66"/>
      <c r="T1333" s="89">
        <f t="shared" si="228"/>
        <v>0.16326379507189648</v>
      </c>
      <c r="U1333" s="90">
        <f t="shared" si="229"/>
        <v>1.4632637950718963</v>
      </c>
    </row>
    <row r="1334" spans="1:21">
      <c r="A1334" s="74">
        <v>37842</v>
      </c>
      <c r="B1334" s="75">
        <v>0</v>
      </c>
      <c r="C1334" s="76">
        <v>3.2554931454981616E-3</v>
      </c>
      <c r="D1334" s="77">
        <f t="shared" si="230"/>
        <v>1.5267173838469548</v>
      </c>
      <c r="E1334" s="35">
        <f t="shared" si="231"/>
        <v>15534.347676939095</v>
      </c>
      <c r="F1334" s="117"/>
      <c r="G1334" s="58"/>
      <c r="H1334" s="77">
        <f t="shared" si="221"/>
        <v>0</v>
      </c>
      <c r="I1334" s="58"/>
      <c r="J1334" s="35">
        <f t="shared" si="222"/>
        <v>0</v>
      </c>
      <c r="K1334" s="58"/>
      <c r="L1334" s="83">
        <f t="shared" si="223"/>
        <v>65.109862909963226</v>
      </c>
      <c r="M1334" s="65"/>
      <c r="N1334" s="35">
        <f t="shared" si="224"/>
        <v>668.5195779140322</v>
      </c>
      <c r="O1334" s="35">
        <f t="shared" si="225"/>
        <v>534.34767693909532</v>
      </c>
      <c r="P1334" s="35">
        <f t="shared" si="226"/>
        <v>534.34767693909532</v>
      </c>
      <c r="Q1334" s="58"/>
      <c r="R1334" s="35">
        <f t="shared" si="227"/>
        <v>-599.45753984905855</v>
      </c>
      <c r="S1334" s="66"/>
      <c r="T1334" s="89">
        <f t="shared" si="228"/>
        <v>0.12671738384695486</v>
      </c>
      <c r="U1334" s="90">
        <f t="shared" si="229"/>
        <v>1.4267173838469547</v>
      </c>
    </row>
    <row r="1335" spans="1:21">
      <c r="A1335" s="74">
        <v>37843</v>
      </c>
      <c r="B1335" s="75">
        <v>0</v>
      </c>
      <c r="C1335" s="76">
        <v>4.4138236836534098E-3</v>
      </c>
      <c r="D1335" s="77">
        <f t="shared" si="230"/>
        <v>1.4967445068545018</v>
      </c>
      <c r="E1335" s="35">
        <f t="shared" si="231"/>
        <v>14934.890137090037</v>
      </c>
      <c r="F1335" s="117"/>
      <c r="G1335" s="58"/>
      <c r="H1335" s="77">
        <f t="shared" si="221"/>
        <v>0</v>
      </c>
      <c r="I1335" s="58"/>
      <c r="J1335" s="35">
        <f t="shared" si="222"/>
        <v>0</v>
      </c>
      <c r="K1335" s="58"/>
      <c r="L1335" s="83">
        <f t="shared" si="223"/>
        <v>88.276473673068196</v>
      </c>
      <c r="M1335" s="65"/>
      <c r="N1335" s="35">
        <f t="shared" si="224"/>
        <v>0</v>
      </c>
      <c r="O1335" s="35">
        <f t="shared" si="225"/>
        <v>0</v>
      </c>
      <c r="P1335" s="35">
        <f t="shared" si="226"/>
        <v>0</v>
      </c>
      <c r="Q1335" s="58"/>
      <c r="R1335" s="35">
        <f t="shared" si="227"/>
        <v>-88.276473673068196</v>
      </c>
      <c r="S1335" s="66"/>
      <c r="T1335" s="89">
        <f t="shared" si="228"/>
        <v>9.6744506854501866E-2</v>
      </c>
      <c r="U1335" s="90">
        <f t="shared" si="229"/>
        <v>1.3967445068545017</v>
      </c>
    </row>
    <row r="1336" spans="1:21">
      <c r="A1336" s="74">
        <v>37844</v>
      </c>
      <c r="B1336" s="75">
        <v>2.2859999999999998E-3</v>
      </c>
      <c r="C1336" s="76">
        <v>4.4480988729667E-3</v>
      </c>
      <c r="D1336" s="77">
        <f t="shared" si="230"/>
        <v>1.4923306831708483</v>
      </c>
      <c r="E1336" s="35">
        <f t="shared" si="231"/>
        <v>14846.613663416969</v>
      </c>
      <c r="F1336" s="117"/>
      <c r="G1336" s="58"/>
      <c r="H1336" s="77">
        <f t="shared" si="221"/>
        <v>45.72</v>
      </c>
      <c r="I1336" s="58"/>
      <c r="J1336" s="35">
        <f t="shared" si="222"/>
        <v>82.295999999999978</v>
      </c>
      <c r="K1336" s="58"/>
      <c r="L1336" s="83">
        <f t="shared" si="223"/>
        <v>88.961977459333994</v>
      </c>
      <c r="M1336" s="65"/>
      <c r="N1336" s="35">
        <f t="shared" si="224"/>
        <v>0</v>
      </c>
      <c r="O1336" s="35">
        <f t="shared" si="225"/>
        <v>0</v>
      </c>
      <c r="P1336" s="35">
        <f t="shared" si="226"/>
        <v>0</v>
      </c>
      <c r="Q1336" s="58"/>
      <c r="R1336" s="35">
        <f t="shared" si="227"/>
        <v>39.054022540665969</v>
      </c>
      <c r="S1336" s="66"/>
      <c r="T1336" s="89">
        <f t="shared" si="228"/>
        <v>9.233068317084836E-2</v>
      </c>
      <c r="U1336" s="90">
        <f t="shared" si="229"/>
        <v>1.3923306831708482</v>
      </c>
    </row>
    <row r="1337" spans="1:21">
      <c r="A1337" s="74">
        <v>37845</v>
      </c>
      <c r="B1337" s="75">
        <v>9.6519999999999991E-3</v>
      </c>
      <c r="C1337" s="76">
        <v>4.2688696518978836E-3</v>
      </c>
      <c r="D1337" s="77">
        <f t="shared" si="230"/>
        <v>1.4942833842978815</v>
      </c>
      <c r="E1337" s="35">
        <f t="shared" si="231"/>
        <v>14885.667685957635</v>
      </c>
      <c r="F1337" s="117"/>
      <c r="G1337" s="58"/>
      <c r="H1337" s="77">
        <f t="shared" si="221"/>
        <v>193.04</v>
      </c>
      <c r="I1337" s="58"/>
      <c r="J1337" s="35">
        <f t="shared" si="222"/>
        <v>347.47199999999998</v>
      </c>
      <c r="K1337" s="58"/>
      <c r="L1337" s="83">
        <f t="shared" si="223"/>
        <v>85.377393037957674</v>
      </c>
      <c r="M1337" s="65"/>
      <c r="N1337" s="35">
        <f t="shared" si="224"/>
        <v>0</v>
      </c>
      <c r="O1337" s="35">
        <f t="shared" si="225"/>
        <v>0</v>
      </c>
      <c r="P1337" s="35">
        <f t="shared" si="226"/>
        <v>0</v>
      </c>
      <c r="Q1337" s="58"/>
      <c r="R1337" s="35">
        <f t="shared" si="227"/>
        <v>455.13460696204226</v>
      </c>
      <c r="S1337" s="66"/>
      <c r="T1337" s="89">
        <f t="shared" si="228"/>
        <v>9.4283384297881634E-2</v>
      </c>
      <c r="U1337" s="90">
        <f t="shared" si="229"/>
        <v>1.3942833842978815</v>
      </c>
    </row>
    <row r="1338" spans="1:21">
      <c r="A1338" s="74">
        <v>37846</v>
      </c>
      <c r="B1338" s="75">
        <v>1.016E-3</v>
      </c>
      <c r="C1338" s="76">
        <v>4.6885773170950587E-3</v>
      </c>
      <c r="D1338" s="77">
        <f t="shared" si="230"/>
        <v>1.517040114645984</v>
      </c>
      <c r="E1338" s="35">
        <f t="shared" si="231"/>
        <v>15340.802292919678</v>
      </c>
      <c r="F1338" s="117"/>
      <c r="G1338" s="58"/>
      <c r="H1338" s="77">
        <f t="shared" si="221"/>
        <v>20.32</v>
      </c>
      <c r="I1338" s="58"/>
      <c r="J1338" s="35">
        <f t="shared" si="222"/>
        <v>36.575999999999993</v>
      </c>
      <c r="K1338" s="58"/>
      <c r="L1338" s="83">
        <f t="shared" si="223"/>
        <v>93.771546341901171</v>
      </c>
      <c r="M1338" s="65"/>
      <c r="N1338" s="35">
        <f t="shared" si="224"/>
        <v>340.51167256311476</v>
      </c>
      <c r="O1338" s="35">
        <f t="shared" si="225"/>
        <v>340.80229291967964</v>
      </c>
      <c r="P1338" s="35">
        <f t="shared" si="226"/>
        <v>340.51167256311476</v>
      </c>
      <c r="Q1338" s="58"/>
      <c r="R1338" s="35">
        <f t="shared" si="227"/>
        <v>-377.38721890501591</v>
      </c>
      <c r="S1338" s="66"/>
      <c r="T1338" s="89">
        <f t="shared" si="228"/>
        <v>0.11704011464598407</v>
      </c>
      <c r="U1338" s="90">
        <f t="shared" si="229"/>
        <v>1.4170401146459839</v>
      </c>
    </row>
    <row r="1339" spans="1:21">
      <c r="A1339" s="74">
        <v>37847</v>
      </c>
      <c r="B1339" s="75">
        <v>1.7780000000000001E-3</v>
      </c>
      <c r="C1339" s="76">
        <v>4.056112503508613E-3</v>
      </c>
      <c r="D1339" s="77">
        <f t="shared" si="230"/>
        <v>1.4981707537007332</v>
      </c>
      <c r="E1339" s="35">
        <f t="shared" si="231"/>
        <v>14963.415074014662</v>
      </c>
      <c r="F1339" s="117"/>
      <c r="G1339" s="58"/>
      <c r="H1339" s="77">
        <f t="shared" si="221"/>
        <v>35.56</v>
      </c>
      <c r="I1339" s="58"/>
      <c r="J1339" s="35">
        <f t="shared" si="222"/>
        <v>64.007999999999996</v>
      </c>
      <c r="K1339" s="58"/>
      <c r="L1339" s="83">
        <f t="shared" si="223"/>
        <v>81.122250070172257</v>
      </c>
      <c r="M1339" s="65"/>
      <c r="N1339" s="35">
        <f t="shared" si="224"/>
        <v>0</v>
      </c>
      <c r="O1339" s="35">
        <f t="shared" si="225"/>
        <v>0</v>
      </c>
      <c r="P1339" s="35">
        <f t="shared" si="226"/>
        <v>0</v>
      </c>
      <c r="Q1339" s="58"/>
      <c r="R1339" s="35">
        <f t="shared" si="227"/>
        <v>18.445749929827741</v>
      </c>
      <c r="S1339" s="66"/>
      <c r="T1339" s="89">
        <f t="shared" si="228"/>
        <v>9.8170753700733249E-2</v>
      </c>
      <c r="U1339" s="90">
        <f t="shared" si="229"/>
        <v>1.3981707537007331</v>
      </c>
    </row>
    <row r="1340" spans="1:21">
      <c r="A1340" s="74">
        <v>37848</v>
      </c>
      <c r="B1340" s="75">
        <v>9.3980000000000001E-3</v>
      </c>
      <c r="C1340" s="76">
        <v>4.2591887051692248E-3</v>
      </c>
      <c r="D1340" s="77">
        <f t="shared" si="230"/>
        <v>1.4990930411972243</v>
      </c>
      <c r="E1340" s="35">
        <f t="shared" si="231"/>
        <v>14981.860823944489</v>
      </c>
      <c r="F1340" s="117"/>
      <c r="G1340" s="58"/>
      <c r="H1340" s="77">
        <f t="shared" si="221"/>
        <v>187.96</v>
      </c>
      <c r="I1340" s="58"/>
      <c r="J1340" s="35">
        <f t="shared" si="222"/>
        <v>338.32799999999997</v>
      </c>
      <c r="K1340" s="58"/>
      <c r="L1340" s="83">
        <f t="shared" si="223"/>
        <v>85.183774103384494</v>
      </c>
      <c r="M1340" s="65"/>
      <c r="N1340" s="35">
        <f t="shared" si="224"/>
        <v>0</v>
      </c>
      <c r="O1340" s="35">
        <f t="shared" si="225"/>
        <v>0</v>
      </c>
      <c r="P1340" s="35">
        <f t="shared" si="226"/>
        <v>0</v>
      </c>
      <c r="Q1340" s="58"/>
      <c r="R1340" s="35">
        <f t="shared" si="227"/>
        <v>441.1042258966155</v>
      </c>
      <c r="S1340" s="66"/>
      <c r="T1340" s="89">
        <f t="shared" si="228"/>
        <v>9.9093041197224396E-2</v>
      </c>
      <c r="U1340" s="90">
        <f t="shared" si="229"/>
        <v>1.3990930411972242</v>
      </c>
    </row>
    <row r="1341" spans="1:21">
      <c r="A1341" s="74">
        <v>37849</v>
      </c>
      <c r="B1341" s="75">
        <v>0</v>
      </c>
      <c r="C1341" s="76">
        <v>5.2835912578592893E-3</v>
      </c>
      <c r="D1341" s="77">
        <f t="shared" si="230"/>
        <v>1.5211482524920554</v>
      </c>
      <c r="E1341" s="35">
        <f t="shared" si="231"/>
        <v>15422.965049841105</v>
      </c>
      <c r="F1341" s="117"/>
      <c r="G1341" s="58"/>
      <c r="H1341" s="77">
        <f t="shared" si="221"/>
        <v>0</v>
      </c>
      <c r="I1341" s="58"/>
      <c r="J1341" s="35">
        <f t="shared" si="222"/>
        <v>0</v>
      </c>
      <c r="K1341" s="58"/>
      <c r="L1341" s="83">
        <f t="shared" si="223"/>
        <v>105.67182515718578</v>
      </c>
      <c r="M1341" s="65"/>
      <c r="N1341" s="35">
        <f t="shared" si="224"/>
        <v>470.79838634125457</v>
      </c>
      <c r="O1341" s="35">
        <f t="shared" si="225"/>
        <v>422.96504984110862</v>
      </c>
      <c r="P1341" s="35">
        <f t="shared" si="226"/>
        <v>422.96504984110862</v>
      </c>
      <c r="Q1341" s="58"/>
      <c r="R1341" s="35">
        <f t="shared" si="227"/>
        <v>-528.63687499829439</v>
      </c>
      <c r="S1341" s="66"/>
      <c r="T1341" s="89">
        <f t="shared" si="228"/>
        <v>0.12114825249205552</v>
      </c>
      <c r="U1341" s="90">
        <f t="shared" si="229"/>
        <v>1.4211482524920553</v>
      </c>
    </row>
    <row r="1342" spans="1:21">
      <c r="A1342" s="74">
        <v>37850</v>
      </c>
      <c r="B1342" s="75">
        <v>0</v>
      </c>
      <c r="C1342" s="76">
        <v>4.8880058208045042E-3</v>
      </c>
      <c r="D1342" s="77">
        <f t="shared" si="230"/>
        <v>1.4947164087421407</v>
      </c>
      <c r="E1342" s="35">
        <f t="shared" si="231"/>
        <v>14894.328174842811</v>
      </c>
      <c r="F1342" s="117"/>
      <c r="G1342" s="58"/>
      <c r="H1342" s="77">
        <f t="shared" si="221"/>
        <v>0</v>
      </c>
      <c r="I1342" s="58"/>
      <c r="J1342" s="35">
        <f t="shared" si="222"/>
        <v>0</v>
      </c>
      <c r="K1342" s="58"/>
      <c r="L1342" s="83">
        <f t="shared" si="223"/>
        <v>97.760116416090085</v>
      </c>
      <c r="M1342" s="65"/>
      <c r="N1342" s="35">
        <f t="shared" si="224"/>
        <v>0</v>
      </c>
      <c r="O1342" s="35">
        <f t="shared" si="225"/>
        <v>0</v>
      </c>
      <c r="P1342" s="35">
        <f t="shared" si="226"/>
        <v>0</v>
      </c>
      <c r="Q1342" s="58"/>
      <c r="R1342" s="35">
        <f t="shared" si="227"/>
        <v>-97.760116416090085</v>
      </c>
      <c r="S1342" s="66"/>
      <c r="T1342" s="89">
        <f t="shared" si="228"/>
        <v>9.4716408742140823E-2</v>
      </c>
      <c r="U1342" s="90">
        <f t="shared" si="229"/>
        <v>1.3947164087421406</v>
      </c>
    </row>
    <row r="1343" spans="1:21">
      <c r="A1343" s="74">
        <v>37851</v>
      </c>
      <c r="B1343" s="75">
        <v>0</v>
      </c>
      <c r="C1343" s="76">
        <v>4.9328466849266331E-3</v>
      </c>
      <c r="D1343" s="77">
        <f t="shared" si="230"/>
        <v>1.489828402921336</v>
      </c>
      <c r="E1343" s="35">
        <f t="shared" si="231"/>
        <v>14796.568058426721</v>
      </c>
      <c r="F1343" s="117"/>
      <c r="G1343" s="58"/>
      <c r="H1343" s="77">
        <f t="shared" si="221"/>
        <v>0</v>
      </c>
      <c r="I1343" s="58"/>
      <c r="J1343" s="35">
        <f t="shared" si="222"/>
        <v>0</v>
      </c>
      <c r="K1343" s="58"/>
      <c r="L1343" s="83">
        <f t="shared" si="223"/>
        <v>98.656933698532654</v>
      </c>
      <c r="M1343" s="65"/>
      <c r="N1343" s="35">
        <f t="shared" si="224"/>
        <v>0</v>
      </c>
      <c r="O1343" s="35">
        <f t="shared" si="225"/>
        <v>0</v>
      </c>
      <c r="P1343" s="35">
        <f t="shared" si="226"/>
        <v>0</v>
      </c>
      <c r="Q1343" s="58"/>
      <c r="R1343" s="35">
        <f t="shared" si="227"/>
        <v>-98.656933698532654</v>
      </c>
      <c r="S1343" s="66"/>
      <c r="T1343" s="89">
        <f t="shared" si="228"/>
        <v>8.9828402921336092E-2</v>
      </c>
      <c r="U1343" s="90">
        <f t="shared" si="229"/>
        <v>1.3898284029213359</v>
      </c>
    </row>
    <row r="1344" spans="1:21">
      <c r="A1344" s="74">
        <v>37852</v>
      </c>
      <c r="B1344" s="75">
        <v>2.5399999999999999E-4</v>
      </c>
      <c r="C1344" s="76">
        <v>4.5106350734402147E-3</v>
      </c>
      <c r="D1344" s="77">
        <f t="shared" si="230"/>
        <v>1.4848955562364095</v>
      </c>
      <c r="E1344" s="35">
        <f t="shared" si="231"/>
        <v>14697.911124728189</v>
      </c>
      <c r="F1344" s="117"/>
      <c r="G1344" s="58"/>
      <c r="H1344" s="77">
        <f t="shared" si="221"/>
        <v>5.08</v>
      </c>
      <c r="I1344" s="58"/>
      <c r="J1344" s="35">
        <f t="shared" si="222"/>
        <v>9.1439999999999984</v>
      </c>
      <c r="K1344" s="58"/>
      <c r="L1344" s="83">
        <f t="shared" si="223"/>
        <v>90.212701468804298</v>
      </c>
      <c r="M1344" s="65"/>
      <c r="N1344" s="35">
        <f t="shared" si="224"/>
        <v>0</v>
      </c>
      <c r="O1344" s="35">
        <f t="shared" si="225"/>
        <v>0</v>
      </c>
      <c r="P1344" s="35">
        <f t="shared" si="226"/>
        <v>0</v>
      </c>
      <c r="Q1344" s="58"/>
      <c r="R1344" s="35">
        <f t="shared" si="227"/>
        <v>-75.988701468804294</v>
      </c>
      <c r="S1344" s="66"/>
      <c r="T1344" s="89">
        <f t="shared" si="228"/>
        <v>8.4895556236409542E-2</v>
      </c>
      <c r="U1344" s="90">
        <f t="shared" si="229"/>
        <v>1.3848955562364094</v>
      </c>
    </row>
    <row r="1345" spans="1:21">
      <c r="A1345" s="74">
        <v>37853</v>
      </c>
      <c r="B1345" s="75">
        <v>1.524E-3</v>
      </c>
      <c r="C1345" s="76">
        <v>5.0300790695093755E-3</v>
      </c>
      <c r="D1345" s="77">
        <f t="shared" si="230"/>
        <v>1.4810961211629692</v>
      </c>
      <c r="E1345" s="35">
        <f t="shared" si="231"/>
        <v>14621.922423259384</v>
      </c>
      <c r="F1345" s="117"/>
      <c r="G1345" s="58"/>
      <c r="H1345" s="77">
        <f t="shared" si="221"/>
        <v>30.48</v>
      </c>
      <c r="I1345" s="58"/>
      <c r="J1345" s="35">
        <f t="shared" si="222"/>
        <v>54.863999999999997</v>
      </c>
      <c r="K1345" s="58"/>
      <c r="L1345" s="83">
        <f t="shared" si="223"/>
        <v>100.6015813901875</v>
      </c>
      <c r="M1345" s="65"/>
      <c r="N1345" s="35">
        <f t="shared" si="224"/>
        <v>0</v>
      </c>
      <c r="O1345" s="35">
        <f t="shared" si="225"/>
        <v>0</v>
      </c>
      <c r="P1345" s="35">
        <f t="shared" si="226"/>
        <v>0</v>
      </c>
      <c r="Q1345" s="58"/>
      <c r="R1345" s="35">
        <f t="shared" si="227"/>
        <v>-15.257581390187511</v>
      </c>
      <c r="S1345" s="66"/>
      <c r="T1345" s="89">
        <f t="shared" si="228"/>
        <v>8.109612116296927E-2</v>
      </c>
      <c r="U1345" s="90">
        <f t="shared" si="229"/>
        <v>1.3810961211629691</v>
      </c>
    </row>
    <row r="1346" spans="1:21">
      <c r="A1346" s="74">
        <v>37854</v>
      </c>
      <c r="B1346" s="75">
        <v>2.7686000000000002E-2</v>
      </c>
      <c r="C1346" s="76">
        <v>4.697605968565088E-3</v>
      </c>
      <c r="D1346" s="77">
        <f t="shared" si="230"/>
        <v>1.4803332420934598</v>
      </c>
      <c r="E1346" s="35">
        <f t="shared" si="231"/>
        <v>14606.664841869197</v>
      </c>
      <c r="F1346" s="117"/>
      <c r="G1346" s="58"/>
      <c r="H1346" s="77">
        <f t="shared" si="221"/>
        <v>553.72</v>
      </c>
      <c r="I1346" s="58"/>
      <c r="J1346" s="35">
        <f t="shared" si="222"/>
        <v>996.69600000000003</v>
      </c>
      <c r="K1346" s="58"/>
      <c r="L1346" s="83">
        <f t="shared" si="223"/>
        <v>93.952119371301762</v>
      </c>
      <c r="M1346" s="65"/>
      <c r="N1346" s="35">
        <f t="shared" si="224"/>
        <v>0</v>
      </c>
      <c r="O1346" s="35">
        <f t="shared" si="225"/>
        <v>0</v>
      </c>
      <c r="P1346" s="35">
        <f t="shared" si="226"/>
        <v>0</v>
      </c>
      <c r="Q1346" s="58"/>
      <c r="R1346" s="35">
        <f t="shared" si="227"/>
        <v>1456.4638806286985</v>
      </c>
      <c r="S1346" s="66"/>
      <c r="T1346" s="89">
        <f t="shared" si="228"/>
        <v>8.0333242093459933E-2</v>
      </c>
      <c r="U1346" s="90">
        <f t="shared" si="229"/>
        <v>1.3803332420934598</v>
      </c>
    </row>
    <row r="1347" spans="1:21">
      <c r="A1347" s="74">
        <v>37855</v>
      </c>
      <c r="B1347" s="75">
        <v>2.032E-3</v>
      </c>
      <c r="C1347" s="76">
        <v>4.420395059023018E-3</v>
      </c>
      <c r="D1347" s="77">
        <f t="shared" si="230"/>
        <v>1.5531564361248948</v>
      </c>
      <c r="E1347" s="35">
        <f t="shared" si="231"/>
        <v>16063.128722497895</v>
      </c>
      <c r="F1347" s="117"/>
      <c r="G1347" s="58"/>
      <c r="H1347" s="77">
        <f t="shared" si="221"/>
        <v>40.64</v>
      </c>
      <c r="I1347" s="58"/>
      <c r="J1347" s="35">
        <f t="shared" si="222"/>
        <v>73.151999999999987</v>
      </c>
      <c r="K1347" s="58"/>
      <c r="L1347" s="83">
        <f t="shared" si="223"/>
        <v>88.407901180460357</v>
      </c>
      <c r="M1347" s="65"/>
      <c r="N1347" s="35">
        <f t="shared" si="224"/>
        <v>1876.1044745984964</v>
      </c>
      <c r="O1347" s="35">
        <f t="shared" si="225"/>
        <v>1063.1287224978969</v>
      </c>
      <c r="P1347" s="35">
        <f t="shared" si="226"/>
        <v>1063.1287224978969</v>
      </c>
      <c r="Q1347" s="58"/>
      <c r="R1347" s="35">
        <f t="shared" si="227"/>
        <v>-1037.7446236783574</v>
      </c>
      <c r="S1347" s="66"/>
      <c r="T1347" s="89">
        <f t="shared" si="228"/>
        <v>0.15315643612489493</v>
      </c>
      <c r="U1347" s="90">
        <f t="shared" si="229"/>
        <v>1.4531564361248948</v>
      </c>
    </row>
    <row r="1348" spans="1:21">
      <c r="A1348" s="74">
        <v>37856</v>
      </c>
      <c r="B1348" s="75">
        <v>2.5399999999999999E-4</v>
      </c>
      <c r="C1348" s="76">
        <v>4.377691646746105E-3</v>
      </c>
      <c r="D1348" s="77">
        <f t="shared" si="230"/>
        <v>1.5012692049409768</v>
      </c>
      <c r="E1348" s="35">
        <f t="shared" si="231"/>
        <v>15025.384098819537</v>
      </c>
      <c r="F1348" s="117"/>
      <c r="G1348" s="58"/>
      <c r="H1348" s="77">
        <f t="shared" si="221"/>
        <v>5.08</v>
      </c>
      <c r="I1348" s="58"/>
      <c r="J1348" s="35">
        <f t="shared" si="222"/>
        <v>9.1439999999999984</v>
      </c>
      <c r="K1348" s="58"/>
      <c r="L1348" s="83">
        <f t="shared" si="223"/>
        <v>87.553832934922099</v>
      </c>
      <c r="M1348" s="65"/>
      <c r="N1348" s="35">
        <f t="shared" si="224"/>
        <v>6.9218290069564503</v>
      </c>
      <c r="O1348" s="35">
        <f t="shared" si="225"/>
        <v>25.384098819536405</v>
      </c>
      <c r="P1348" s="35">
        <f t="shared" si="226"/>
        <v>6.9218290069564503</v>
      </c>
      <c r="Q1348" s="58"/>
      <c r="R1348" s="35">
        <f t="shared" si="227"/>
        <v>-80.251661941878552</v>
      </c>
      <c r="S1348" s="66"/>
      <c r="T1348" s="89">
        <f t="shared" si="228"/>
        <v>0.10126920494097691</v>
      </c>
      <c r="U1348" s="90">
        <f t="shared" si="229"/>
        <v>1.4012692049409767</v>
      </c>
    </row>
    <row r="1349" spans="1:21">
      <c r="A1349" s="74">
        <v>37857</v>
      </c>
      <c r="B1349" s="75">
        <v>0</v>
      </c>
      <c r="C1349" s="76">
        <v>5.6258134329812137E-3</v>
      </c>
      <c r="D1349" s="77">
        <f t="shared" si="230"/>
        <v>1.497256621843883</v>
      </c>
      <c r="E1349" s="35">
        <f t="shared" si="231"/>
        <v>14945.132436877659</v>
      </c>
      <c r="F1349" s="117"/>
      <c r="G1349" s="58"/>
      <c r="H1349" s="77">
        <f t="shared" si="221"/>
        <v>0</v>
      </c>
      <c r="I1349" s="58"/>
      <c r="J1349" s="35">
        <f t="shared" si="222"/>
        <v>0</v>
      </c>
      <c r="K1349" s="58"/>
      <c r="L1349" s="83">
        <f t="shared" si="223"/>
        <v>112.51626865962427</v>
      </c>
      <c r="M1349" s="65"/>
      <c r="N1349" s="35">
        <f t="shared" si="224"/>
        <v>0</v>
      </c>
      <c r="O1349" s="35">
        <f t="shared" si="225"/>
        <v>0</v>
      </c>
      <c r="P1349" s="35">
        <f t="shared" si="226"/>
        <v>0</v>
      </c>
      <c r="Q1349" s="58"/>
      <c r="R1349" s="35">
        <f t="shared" si="227"/>
        <v>-112.51626865962427</v>
      </c>
      <c r="S1349" s="66"/>
      <c r="T1349" s="89">
        <f t="shared" si="228"/>
        <v>9.7256621843883062E-2</v>
      </c>
      <c r="U1349" s="90">
        <f t="shared" si="229"/>
        <v>1.3972566218438829</v>
      </c>
    </row>
    <row r="1350" spans="1:21">
      <c r="A1350" s="74">
        <v>37858</v>
      </c>
      <c r="B1350" s="75">
        <v>0</v>
      </c>
      <c r="C1350" s="76">
        <v>5.2881927276416454E-3</v>
      </c>
      <c r="D1350" s="77">
        <f t="shared" si="230"/>
        <v>1.4916308084109016</v>
      </c>
      <c r="E1350" s="35">
        <f t="shared" si="231"/>
        <v>14832.616168218034</v>
      </c>
      <c r="F1350" s="117"/>
      <c r="G1350" s="58"/>
      <c r="H1350" s="77">
        <f t="shared" si="221"/>
        <v>0</v>
      </c>
      <c r="I1350" s="58"/>
      <c r="J1350" s="35">
        <f t="shared" si="222"/>
        <v>0</v>
      </c>
      <c r="K1350" s="58"/>
      <c r="L1350" s="83">
        <f t="shared" si="223"/>
        <v>105.76385455283291</v>
      </c>
      <c r="M1350" s="65"/>
      <c r="N1350" s="35">
        <f t="shared" si="224"/>
        <v>0</v>
      </c>
      <c r="O1350" s="35">
        <f t="shared" si="225"/>
        <v>0</v>
      </c>
      <c r="P1350" s="35">
        <f t="shared" si="226"/>
        <v>0</v>
      </c>
      <c r="Q1350" s="58"/>
      <c r="R1350" s="35">
        <f t="shared" si="227"/>
        <v>-105.76385455283291</v>
      </c>
      <c r="S1350" s="66"/>
      <c r="T1350" s="89">
        <f t="shared" si="228"/>
        <v>9.1630808410901654E-2</v>
      </c>
      <c r="U1350" s="90">
        <f t="shared" si="229"/>
        <v>1.3916308084109015</v>
      </c>
    </row>
    <row r="1351" spans="1:21">
      <c r="A1351" s="74">
        <v>37859</v>
      </c>
      <c r="B1351" s="75">
        <v>2.5400000000000002E-3</v>
      </c>
      <c r="C1351" s="76">
        <v>5.2579702206080612E-3</v>
      </c>
      <c r="D1351" s="77">
        <f t="shared" si="230"/>
        <v>1.48634261568326</v>
      </c>
      <c r="E1351" s="35">
        <f t="shared" si="231"/>
        <v>14726.8523136652</v>
      </c>
      <c r="F1351" s="117"/>
      <c r="G1351" s="58"/>
      <c r="H1351" s="77">
        <f t="shared" si="221"/>
        <v>50.800000000000004</v>
      </c>
      <c r="I1351" s="58"/>
      <c r="J1351" s="35">
        <f t="shared" si="222"/>
        <v>91.44</v>
      </c>
      <c r="K1351" s="58"/>
      <c r="L1351" s="83">
        <f t="shared" si="223"/>
        <v>105.15940441216122</v>
      </c>
      <c r="M1351" s="65"/>
      <c r="N1351" s="35">
        <f t="shared" si="224"/>
        <v>0</v>
      </c>
      <c r="O1351" s="35">
        <f t="shared" si="225"/>
        <v>0</v>
      </c>
      <c r="P1351" s="35">
        <f t="shared" si="226"/>
        <v>0</v>
      </c>
      <c r="Q1351" s="58"/>
      <c r="R1351" s="35">
        <f t="shared" si="227"/>
        <v>37.080595587838786</v>
      </c>
      <c r="S1351" s="66"/>
      <c r="T1351" s="89">
        <f t="shared" si="228"/>
        <v>8.6342615683260071E-2</v>
      </c>
      <c r="U1351" s="90">
        <f t="shared" si="229"/>
        <v>1.3863426156832599</v>
      </c>
    </row>
    <row r="1352" spans="1:21">
      <c r="A1352" s="74">
        <v>37860</v>
      </c>
      <c r="B1352" s="75">
        <v>7.6199999999999998E-4</v>
      </c>
      <c r="C1352" s="76">
        <v>5.1281960655309485E-3</v>
      </c>
      <c r="D1352" s="77">
        <f t="shared" si="230"/>
        <v>1.4881966454626518</v>
      </c>
      <c r="E1352" s="35">
        <f t="shared" si="231"/>
        <v>14763.932909253039</v>
      </c>
      <c r="F1352" s="117"/>
      <c r="G1352" s="58"/>
      <c r="H1352" s="77">
        <f t="shared" si="221"/>
        <v>15.24</v>
      </c>
      <c r="I1352" s="58"/>
      <c r="J1352" s="35">
        <f t="shared" si="222"/>
        <v>27.431999999999999</v>
      </c>
      <c r="K1352" s="58"/>
      <c r="L1352" s="83">
        <f t="shared" si="223"/>
        <v>102.56392131061897</v>
      </c>
      <c r="M1352" s="65"/>
      <c r="N1352" s="35">
        <f t="shared" si="224"/>
        <v>0</v>
      </c>
      <c r="O1352" s="35">
        <f t="shared" si="225"/>
        <v>0</v>
      </c>
      <c r="P1352" s="35">
        <f t="shared" si="226"/>
        <v>0</v>
      </c>
      <c r="Q1352" s="58"/>
      <c r="R1352" s="35">
        <f t="shared" si="227"/>
        <v>-59.891921310618969</v>
      </c>
      <c r="S1352" s="66"/>
      <c r="T1352" s="89">
        <f t="shared" si="228"/>
        <v>8.8196645462651935E-2</v>
      </c>
      <c r="U1352" s="90">
        <f t="shared" si="229"/>
        <v>1.3881966454626518</v>
      </c>
    </row>
    <row r="1353" spans="1:21">
      <c r="A1353" s="74">
        <v>37861</v>
      </c>
      <c r="B1353" s="75">
        <v>8.6359999999999996E-3</v>
      </c>
      <c r="C1353" s="76">
        <v>5.1797560370882836E-3</v>
      </c>
      <c r="D1353" s="77">
        <f t="shared" si="230"/>
        <v>1.485202049397121</v>
      </c>
      <c r="E1353" s="35">
        <f t="shared" si="231"/>
        <v>14704.040987942421</v>
      </c>
      <c r="F1353" s="117"/>
      <c r="G1353" s="58"/>
      <c r="H1353" s="77">
        <f t="shared" si="221"/>
        <v>172.72</v>
      </c>
      <c r="I1353" s="58"/>
      <c r="J1353" s="35">
        <f t="shared" si="222"/>
        <v>310.89599999999996</v>
      </c>
      <c r="K1353" s="58"/>
      <c r="L1353" s="83">
        <f t="shared" si="223"/>
        <v>103.59512074176567</v>
      </c>
      <c r="M1353" s="65"/>
      <c r="N1353" s="35">
        <f t="shared" si="224"/>
        <v>0</v>
      </c>
      <c r="O1353" s="35">
        <f t="shared" si="225"/>
        <v>0</v>
      </c>
      <c r="P1353" s="35">
        <f t="shared" si="226"/>
        <v>0</v>
      </c>
      <c r="Q1353" s="58"/>
      <c r="R1353" s="35">
        <f t="shared" si="227"/>
        <v>380.02087925823434</v>
      </c>
      <c r="S1353" s="66"/>
      <c r="T1353" s="89">
        <f t="shared" si="228"/>
        <v>8.520204939712106E-2</v>
      </c>
      <c r="U1353" s="90">
        <f t="shared" si="229"/>
        <v>1.3852020493971209</v>
      </c>
    </row>
    <row r="1354" spans="1:21">
      <c r="A1354" s="74">
        <v>37862</v>
      </c>
      <c r="B1354" s="75">
        <v>5.0291999999999996E-2</v>
      </c>
      <c r="C1354" s="76">
        <v>5.2540112979525821E-3</v>
      </c>
      <c r="D1354" s="77">
        <f t="shared" si="230"/>
        <v>1.5042030933600326</v>
      </c>
      <c r="E1354" s="35">
        <f t="shared" si="231"/>
        <v>15084.061867200655</v>
      </c>
      <c r="F1354" s="117"/>
      <c r="G1354" s="58"/>
      <c r="H1354" s="77">
        <f t="shared" si="221"/>
        <v>1005.8399999999999</v>
      </c>
      <c r="I1354" s="58"/>
      <c r="J1354" s="35">
        <f t="shared" si="222"/>
        <v>1810.5119999999999</v>
      </c>
      <c r="K1354" s="58"/>
      <c r="L1354" s="83">
        <f t="shared" si="223"/>
        <v>105.08022595905165</v>
      </c>
      <c r="M1354" s="65"/>
      <c r="N1354" s="35">
        <f t="shared" si="224"/>
        <v>41.713515301687181</v>
      </c>
      <c r="O1354" s="35">
        <f t="shared" si="225"/>
        <v>84.061867200651008</v>
      </c>
      <c r="P1354" s="35">
        <f t="shared" si="226"/>
        <v>41.713515301687181</v>
      </c>
      <c r="Q1354" s="58"/>
      <c r="R1354" s="35">
        <f t="shared" si="227"/>
        <v>2669.558258739261</v>
      </c>
      <c r="S1354" s="66"/>
      <c r="T1354" s="89">
        <f t="shared" si="228"/>
        <v>0.10420309336003264</v>
      </c>
      <c r="U1354" s="90">
        <f t="shared" si="229"/>
        <v>1.4042030933600325</v>
      </c>
    </row>
    <row r="1355" spans="1:21">
      <c r="A1355" s="74">
        <v>37863</v>
      </c>
      <c r="B1355" s="75">
        <v>5.0799999999999999E-4</v>
      </c>
      <c r="C1355" s="76">
        <v>4.9540565891057183E-3</v>
      </c>
      <c r="D1355" s="77">
        <f t="shared" si="230"/>
        <v>1.6376810062969958</v>
      </c>
      <c r="E1355" s="35">
        <f t="shared" si="231"/>
        <v>17753.620125939917</v>
      </c>
      <c r="F1355" s="117"/>
      <c r="G1355" s="58"/>
      <c r="H1355" s="77">
        <f t="shared" si="221"/>
        <v>10.16</v>
      </c>
      <c r="I1355" s="58"/>
      <c r="J1355" s="35">
        <f t="shared" si="222"/>
        <v>18.287999999999997</v>
      </c>
      <c r="K1355" s="58"/>
      <c r="L1355" s="83">
        <f t="shared" si="223"/>
        <v>99.081131782114369</v>
      </c>
      <c r="M1355" s="65"/>
      <c r="N1355" s="35">
        <f t="shared" si="224"/>
        <v>7820.4957194288863</v>
      </c>
      <c r="O1355" s="35">
        <f t="shared" si="225"/>
        <v>2753.6201259399149</v>
      </c>
      <c r="P1355" s="35">
        <f t="shared" si="226"/>
        <v>2753.6201259399149</v>
      </c>
      <c r="Q1355" s="58"/>
      <c r="R1355" s="35">
        <f t="shared" si="227"/>
        <v>-2824.2532577220295</v>
      </c>
      <c r="S1355" s="66"/>
      <c r="T1355" s="89">
        <f t="shared" si="228"/>
        <v>0.23768100629699584</v>
      </c>
      <c r="U1355" s="90">
        <f t="shared" si="229"/>
        <v>1.5376810062969957</v>
      </c>
    </row>
    <row r="1356" spans="1:21">
      <c r="A1356" s="74">
        <v>37864</v>
      </c>
      <c r="B1356" s="75">
        <v>0</v>
      </c>
      <c r="C1356" s="76">
        <v>5.1178343758776102E-3</v>
      </c>
      <c r="D1356" s="77">
        <f t="shared" si="230"/>
        <v>1.4964683434108943</v>
      </c>
      <c r="E1356" s="35">
        <f t="shared" si="231"/>
        <v>14929.366868217887</v>
      </c>
      <c r="F1356" s="117"/>
      <c r="G1356" s="58"/>
      <c r="H1356" s="77">
        <f t="shared" si="221"/>
        <v>0</v>
      </c>
      <c r="I1356" s="58"/>
      <c r="J1356" s="35">
        <f t="shared" si="222"/>
        <v>0</v>
      </c>
      <c r="K1356" s="58"/>
      <c r="L1356" s="83">
        <f t="shared" si="223"/>
        <v>102.3566875175522</v>
      </c>
      <c r="M1356" s="65"/>
      <c r="N1356" s="35">
        <f t="shared" si="224"/>
        <v>0</v>
      </c>
      <c r="O1356" s="35">
        <f t="shared" si="225"/>
        <v>0</v>
      </c>
      <c r="P1356" s="35">
        <f t="shared" si="226"/>
        <v>0</v>
      </c>
      <c r="Q1356" s="58"/>
      <c r="R1356" s="35">
        <f t="shared" si="227"/>
        <v>-102.3566875175522</v>
      </c>
      <c r="S1356" s="66"/>
      <c r="T1356" s="89">
        <f t="shared" si="228"/>
        <v>9.6468343410894386E-2</v>
      </c>
      <c r="U1356" s="90">
        <f t="shared" si="229"/>
        <v>1.3964683434108942</v>
      </c>
    </row>
    <row r="1357" spans="1:21">
      <c r="A1357" s="74">
        <v>37865</v>
      </c>
      <c r="B1357" s="75">
        <v>1.3207999999999999E-2</v>
      </c>
      <c r="C1357" s="76">
        <v>4.407754476938113E-3</v>
      </c>
      <c r="D1357" s="77">
        <f t="shared" si="230"/>
        <v>1.4913505090350168</v>
      </c>
      <c r="E1357" s="35">
        <f t="shared" si="231"/>
        <v>14827.010180700334</v>
      </c>
      <c r="F1357" s="117"/>
      <c r="G1357" s="58"/>
      <c r="H1357" s="77">
        <f t="shared" si="221"/>
        <v>264.15999999999997</v>
      </c>
      <c r="I1357" s="58"/>
      <c r="J1357" s="35">
        <f t="shared" si="222"/>
        <v>475.48799999999994</v>
      </c>
      <c r="K1357" s="58"/>
      <c r="L1357" s="83">
        <f t="shared" si="223"/>
        <v>88.155089538762255</v>
      </c>
      <c r="M1357" s="65"/>
      <c r="N1357" s="35">
        <f t="shared" si="224"/>
        <v>0</v>
      </c>
      <c r="O1357" s="35">
        <f t="shared" si="225"/>
        <v>0</v>
      </c>
      <c r="P1357" s="35">
        <f t="shared" si="226"/>
        <v>0</v>
      </c>
      <c r="Q1357" s="58"/>
      <c r="R1357" s="35">
        <f t="shared" si="227"/>
        <v>651.49291046123767</v>
      </c>
      <c r="S1357" s="66"/>
      <c r="T1357" s="89">
        <f t="shared" si="228"/>
        <v>9.1350509035016847E-2</v>
      </c>
      <c r="U1357" s="90">
        <f t="shared" si="229"/>
        <v>1.3913505090350167</v>
      </c>
    </row>
    <row r="1358" spans="1:21">
      <c r="A1358" s="74">
        <v>37866</v>
      </c>
      <c r="B1358" s="75">
        <v>2.4637999999999997E-2</v>
      </c>
      <c r="C1358" s="76">
        <v>4.3179857635363529E-3</v>
      </c>
      <c r="D1358" s="77">
        <f t="shared" si="230"/>
        <v>1.5239251545580785</v>
      </c>
      <c r="E1358" s="35">
        <f t="shared" si="231"/>
        <v>15478.503091161572</v>
      </c>
      <c r="F1358" s="117"/>
      <c r="G1358" s="58"/>
      <c r="H1358" s="77">
        <f t="shared" si="221"/>
        <v>492.75999999999993</v>
      </c>
      <c r="I1358" s="58"/>
      <c r="J1358" s="35">
        <f t="shared" si="222"/>
        <v>886.96799999999973</v>
      </c>
      <c r="K1358" s="58"/>
      <c r="L1358" s="83">
        <f t="shared" si="223"/>
        <v>86.359715270727065</v>
      </c>
      <c r="M1358" s="65"/>
      <c r="N1358" s="35">
        <f t="shared" si="224"/>
        <v>566.50710802445622</v>
      </c>
      <c r="O1358" s="35">
        <f t="shared" si="225"/>
        <v>478.50309116157064</v>
      </c>
      <c r="P1358" s="35">
        <f t="shared" si="226"/>
        <v>478.50309116157064</v>
      </c>
      <c r="Q1358" s="58"/>
      <c r="R1358" s="35">
        <f t="shared" si="227"/>
        <v>814.86519356770191</v>
      </c>
      <c r="S1358" s="66"/>
      <c r="T1358" s="89">
        <f t="shared" si="228"/>
        <v>0.12392515455807862</v>
      </c>
      <c r="U1358" s="90">
        <f t="shared" si="229"/>
        <v>1.4239251545580784</v>
      </c>
    </row>
    <row r="1359" spans="1:21">
      <c r="A1359" s="74">
        <v>37867</v>
      </c>
      <c r="B1359" s="75">
        <v>5.8927999999999994E-2</v>
      </c>
      <c r="C1359" s="76">
        <v>3.866679869621793E-3</v>
      </c>
      <c r="D1359" s="77">
        <f t="shared" si="230"/>
        <v>1.5646684142364637</v>
      </c>
      <c r="E1359" s="35">
        <f t="shared" si="231"/>
        <v>16293.368284729275</v>
      </c>
      <c r="F1359" s="117"/>
      <c r="G1359" s="58"/>
      <c r="H1359" s="77">
        <f t="shared" si="221"/>
        <v>1178.56</v>
      </c>
      <c r="I1359" s="58"/>
      <c r="J1359" s="35">
        <f t="shared" si="222"/>
        <v>2121.4079999999994</v>
      </c>
      <c r="K1359" s="58"/>
      <c r="L1359" s="83">
        <f t="shared" si="223"/>
        <v>77.333597392435863</v>
      </c>
      <c r="M1359" s="65"/>
      <c r="N1359" s="35">
        <f t="shared" si="224"/>
        <v>2517.4540519624406</v>
      </c>
      <c r="O1359" s="35">
        <f t="shared" si="225"/>
        <v>1293.3682847292748</v>
      </c>
      <c r="P1359" s="35">
        <f t="shared" si="226"/>
        <v>1293.3682847292748</v>
      </c>
      <c r="Q1359" s="58"/>
      <c r="R1359" s="35">
        <f t="shared" si="227"/>
        <v>1929.2661178782887</v>
      </c>
      <c r="S1359" s="66"/>
      <c r="T1359" s="89">
        <f t="shared" si="228"/>
        <v>0.16466841423646383</v>
      </c>
      <c r="U1359" s="90">
        <f t="shared" si="229"/>
        <v>1.4646684142364637</v>
      </c>
    </row>
    <row r="1360" spans="1:21">
      <c r="A1360" s="74">
        <v>37868</v>
      </c>
      <c r="B1360" s="75">
        <v>5.842E-3</v>
      </c>
      <c r="C1360" s="76">
        <v>3.3016707859642924E-3</v>
      </c>
      <c r="D1360" s="77">
        <f t="shared" si="230"/>
        <v>1.6611317201303784</v>
      </c>
      <c r="E1360" s="35">
        <f t="shared" si="231"/>
        <v>18222.634402607564</v>
      </c>
      <c r="F1360" s="117"/>
      <c r="G1360" s="58"/>
      <c r="H1360" s="77">
        <f t="shared" si="221"/>
        <v>116.84</v>
      </c>
      <c r="I1360" s="58"/>
      <c r="J1360" s="35">
        <f t="shared" si="222"/>
        <v>210.31200000000001</v>
      </c>
      <c r="K1360" s="58"/>
      <c r="L1360" s="83">
        <f t="shared" si="223"/>
        <v>66.033415719285841</v>
      </c>
      <c r="M1360" s="65"/>
      <c r="N1360" s="35">
        <f t="shared" si="224"/>
        <v>9901.358841645515</v>
      </c>
      <c r="O1360" s="35">
        <f t="shared" si="225"/>
        <v>3222.6344026075672</v>
      </c>
      <c r="P1360" s="35">
        <f t="shared" si="226"/>
        <v>3222.6344026075672</v>
      </c>
      <c r="Q1360" s="58"/>
      <c r="R1360" s="35">
        <f t="shared" si="227"/>
        <v>-2961.5158183268532</v>
      </c>
      <c r="S1360" s="66"/>
      <c r="T1360" s="89">
        <f t="shared" si="228"/>
        <v>0.26113172013037844</v>
      </c>
      <c r="U1360" s="90">
        <f t="shared" si="229"/>
        <v>1.5611317201303783</v>
      </c>
    </row>
    <row r="1361" spans="1:21">
      <c r="A1361" s="74">
        <v>37869</v>
      </c>
      <c r="B1361" s="75">
        <v>5.0799999999999999E-4</v>
      </c>
      <c r="C1361" s="76">
        <v>3.3731514920058636E-3</v>
      </c>
      <c r="D1361" s="77">
        <f t="shared" si="230"/>
        <v>1.5130559292140355</v>
      </c>
      <c r="E1361" s="35">
        <f t="shared" si="231"/>
        <v>15261.11858428071</v>
      </c>
      <c r="F1361" s="117"/>
      <c r="G1361" s="58"/>
      <c r="H1361" s="77">
        <f t="shared" si="221"/>
        <v>10.16</v>
      </c>
      <c r="I1361" s="58"/>
      <c r="J1361" s="35">
        <f t="shared" si="222"/>
        <v>18.287999999999997</v>
      </c>
      <c r="K1361" s="58"/>
      <c r="L1361" s="83">
        <f t="shared" si="223"/>
        <v>67.463029840117272</v>
      </c>
      <c r="M1361" s="65"/>
      <c r="N1361" s="35">
        <f t="shared" si="224"/>
        <v>228.36782492354953</v>
      </c>
      <c r="O1361" s="35">
        <f t="shared" si="225"/>
        <v>261.11858428071065</v>
      </c>
      <c r="P1361" s="35">
        <f t="shared" si="226"/>
        <v>228.36782492354953</v>
      </c>
      <c r="Q1361" s="58"/>
      <c r="R1361" s="35">
        <f t="shared" si="227"/>
        <v>-267.38285476366684</v>
      </c>
      <c r="S1361" s="66"/>
      <c r="T1361" s="89">
        <f t="shared" si="228"/>
        <v>0.11305592921403562</v>
      </c>
      <c r="U1361" s="90">
        <f t="shared" si="229"/>
        <v>1.4130559292140354</v>
      </c>
    </row>
    <row r="1362" spans="1:21">
      <c r="A1362" s="74">
        <v>37870</v>
      </c>
      <c r="B1362" s="75">
        <v>1.2700000000000001E-3</v>
      </c>
      <c r="C1362" s="76">
        <v>3.811673960881981E-3</v>
      </c>
      <c r="D1362" s="77">
        <f t="shared" si="230"/>
        <v>1.4996867864758523</v>
      </c>
      <c r="E1362" s="35">
        <f t="shared" si="231"/>
        <v>14993.735729517042</v>
      </c>
      <c r="F1362" s="117"/>
      <c r="G1362" s="58"/>
      <c r="H1362" s="77">
        <f t="shared" ref="H1362:H1425" si="232">B1362*($D$12+$D$11)*10000</f>
        <v>25.400000000000002</v>
      </c>
      <c r="I1362" s="58"/>
      <c r="J1362" s="35">
        <f t="shared" ref="J1362:J1425" si="233">B1362*$K$14*$D$10*10000</f>
        <v>45.72</v>
      </c>
      <c r="K1362" s="58"/>
      <c r="L1362" s="83">
        <f t="shared" ref="L1362:L1425" si="234">C1362*($D$12+$D$11)*10000</f>
        <v>76.233479217639626</v>
      </c>
      <c r="M1362" s="65"/>
      <c r="N1362" s="35">
        <f t="shared" ref="N1362:N1425" si="235">IF(D1362&lt;$N$10,0,(2/3*$N$12*SQRT(2*$N$13)*$N$11*(D1362-$N$10)^(3/2))*24*60*60)</f>
        <v>0</v>
      </c>
      <c r="O1362" s="35">
        <f t="shared" ref="O1362:O1425" si="236">IF(D1362&lt;$N$10,0,(D1362-$N$10)*10000*($D$12+$D$11))</f>
        <v>0</v>
      </c>
      <c r="P1362" s="35">
        <f t="shared" ref="P1362:P1425" si="237">IF(N1362&gt;O1362,O1362,N1362)</f>
        <v>0</v>
      </c>
      <c r="Q1362" s="58"/>
      <c r="R1362" s="35">
        <f t="shared" ref="R1362:R1425" si="238">H1362+J1362-L1362-P1362</f>
        <v>-5.1134792176396218</v>
      </c>
      <c r="S1362" s="66"/>
      <c r="T1362" s="89">
        <f t="shared" ref="T1362:T1425" si="239">D1362-$D$14</f>
        <v>9.9686786475852385E-2</v>
      </c>
      <c r="U1362" s="90">
        <f t="shared" ref="U1362:U1425" si="240">IF(D1362&lt;$D$13,0,D1362-$D$13)</f>
        <v>1.3996867864758522</v>
      </c>
    </row>
    <row r="1363" spans="1:21">
      <c r="A1363" s="74">
        <v>37871</v>
      </c>
      <c r="B1363" s="75">
        <v>0</v>
      </c>
      <c r="C1363" s="76">
        <v>2.7678263670438698E-3</v>
      </c>
      <c r="D1363" s="77">
        <f t="shared" ref="D1363:D1426" si="241">IF(E1363&lt;$D$11*10000*($D$14-$D$13),(E1363+$D$13*$D$11*10000)/($D$11*10000),(E1363+$D$13*$D$11*10000+$D$14*$D$12*10000)/($D$11*10000+$D$12*10000))</f>
        <v>1.4994311125149702</v>
      </c>
      <c r="E1363" s="35">
        <f t="shared" ref="E1363:E1426" si="242">E1362+R1362</f>
        <v>14988.622250299402</v>
      </c>
      <c r="F1363" s="117"/>
      <c r="G1363" s="58"/>
      <c r="H1363" s="77">
        <f t="shared" si="232"/>
        <v>0</v>
      </c>
      <c r="I1363" s="58"/>
      <c r="J1363" s="35">
        <f t="shared" si="233"/>
        <v>0</v>
      </c>
      <c r="K1363" s="58"/>
      <c r="L1363" s="83">
        <f t="shared" si="234"/>
        <v>55.356527340877399</v>
      </c>
      <c r="M1363" s="65"/>
      <c r="N1363" s="35">
        <f t="shared" si="235"/>
        <v>0</v>
      </c>
      <c r="O1363" s="35">
        <f t="shared" si="236"/>
        <v>0</v>
      </c>
      <c r="P1363" s="35">
        <f t="shared" si="237"/>
        <v>0</v>
      </c>
      <c r="Q1363" s="58"/>
      <c r="R1363" s="35">
        <f t="shared" si="238"/>
        <v>-55.356527340877399</v>
      </c>
      <c r="S1363" s="66"/>
      <c r="T1363" s="89">
        <f t="shared" si="239"/>
        <v>9.9431112514970277E-2</v>
      </c>
      <c r="U1363" s="90">
        <f t="shared" si="240"/>
        <v>1.3994311125149701</v>
      </c>
    </row>
    <row r="1364" spans="1:21">
      <c r="A1364" s="74">
        <v>37872</v>
      </c>
      <c r="B1364" s="75">
        <v>0</v>
      </c>
      <c r="C1364" s="76">
        <v>3.4475917296538862E-3</v>
      </c>
      <c r="D1364" s="77">
        <f t="shared" si="241"/>
        <v>1.4966632861479261</v>
      </c>
      <c r="E1364" s="35">
        <f t="shared" si="242"/>
        <v>14933.265722958526</v>
      </c>
      <c r="F1364" s="117"/>
      <c r="G1364" s="58"/>
      <c r="H1364" s="77">
        <f t="shared" si="232"/>
        <v>0</v>
      </c>
      <c r="I1364" s="58"/>
      <c r="J1364" s="35">
        <f t="shared" si="233"/>
        <v>0</v>
      </c>
      <c r="K1364" s="58"/>
      <c r="L1364" s="83">
        <f t="shared" si="234"/>
        <v>68.95183459307772</v>
      </c>
      <c r="M1364" s="65"/>
      <c r="N1364" s="35">
        <f t="shared" si="235"/>
        <v>0</v>
      </c>
      <c r="O1364" s="35">
        <f t="shared" si="236"/>
        <v>0</v>
      </c>
      <c r="P1364" s="35">
        <f t="shared" si="237"/>
        <v>0</v>
      </c>
      <c r="Q1364" s="58"/>
      <c r="R1364" s="35">
        <f t="shared" si="238"/>
        <v>-68.95183459307772</v>
      </c>
      <c r="S1364" s="66"/>
      <c r="T1364" s="89">
        <f t="shared" si="239"/>
        <v>9.6663286147926186E-2</v>
      </c>
      <c r="U1364" s="90">
        <f t="shared" si="240"/>
        <v>1.396663286147926</v>
      </c>
    </row>
    <row r="1365" spans="1:21">
      <c r="A1365" s="74">
        <v>37873</v>
      </c>
      <c r="B1365" s="75">
        <v>0</v>
      </c>
      <c r="C1365" s="76">
        <v>4.3215367323836936E-3</v>
      </c>
      <c r="D1365" s="77">
        <f t="shared" si="241"/>
        <v>1.4932156944182724</v>
      </c>
      <c r="E1365" s="35">
        <f t="shared" si="242"/>
        <v>14864.313888365448</v>
      </c>
      <c r="F1365" s="117"/>
      <c r="G1365" s="58"/>
      <c r="H1365" s="77">
        <f t="shared" si="232"/>
        <v>0</v>
      </c>
      <c r="I1365" s="58"/>
      <c r="J1365" s="35">
        <f t="shared" si="233"/>
        <v>0</v>
      </c>
      <c r="K1365" s="58"/>
      <c r="L1365" s="83">
        <f t="shared" si="234"/>
        <v>86.430734647673873</v>
      </c>
      <c r="M1365" s="65"/>
      <c r="N1365" s="35">
        <f t="shared" si="235"/>
        <v>0</v>
      </c>
      <c r="O1365" s="35">
        <f t="shared" si="236"/>
        <v>0</v>
      </c>
      <c r="P1365" s="35">
        <f t="shared" si="237"/>
        <v>0</v>
      </c>
      <c r="Q1365" s="58"/>
      <c r="R1365" s="35">
        <f t="shared" si="238"/>
        <v>-86.430734647673873</v>
      </c>
      <c r="S1365" s="66"/>
      <c r="T1365" s="89">
        <f t="shared" si="239"/>
        <v>9.3215694418272488E-2</v>
      </c>
      <c r="U1365" s="90">
        <f t="shared" si="240"/>
        <v>1.3932156944182723</v>
      </c>
    </row>
    <row r="1366" spans="1:21">
      <c r="A1366" s="74">
        <v>37874</v>
      </c>
      <c r="B1366" s="75">
        <v>0</v>
      </c>
      <c r="C1366" s="76">
        <v>4.448695932658734E-3</v>
      </c>
      <c r="D1366" s="77">
        <f t="shared" si="241"/>
        <v>1.4888941576858887</v>
      </c>
      <c r="E1366" s="35">
        <f t="shared" si="242"/>
        <v>14777.883153717774</v>
      </c>
      <c r="F1366" s="117"/>
      <c r="G1366" s="58"/>
      <c r="H1366" s="77">
        <f t="shared" si="232"/>
        <v>0</v>
      </c>
      <c r="I1366" s="58"/>
      <c r="J1366" s="35">
        <f t="shared" si="233"/>
        <v>0</v>
      </c>
      <c r="K1366" s="58"/>
      <c r="L1366" s="83">
        <f t="shared" si="234"/>
        <v>88.973918653174678</v>
      </c>
      <c r="M1366" s="65"/>
      <c r="N1366" s="35">
        <f t="shared" si="235"/>
        <v>0</v>
      </c>
      <c r="O1366" s="35">
        <f t="shared" si="236"/>
        <v>0</v>
      </c>
      <c r="P1366" s="35">
        <f t="shared" si="237"/>
        <v>0</v>
      </c>
      <c r="Q1366" s="58"/>
      <c r="R1366" s="35">
        <f t="shared" si="238"/>
        <v>-88.973918653174678</v>
      </c>
      <c r="S1366" s="66"/>
      <c r="T1366" s="89">
        <f t="shared" si="239"/>
        <v>8.8894157685888819E-2</v>
      </c>
      <c r="U1366" s="90">
        <f t="shared" si="240"/>
        <v>1.3888941576858886</v>
      </c>
    </row>
    <row r="1367" spans="1:21">
      <c r="A1367" s="74">
        <v>37875</v>
      </c>
      <c r="B1367" s="75">
        <v>0</v>
      </c>
      <c r="C1367" s="76">
        <v>3.977509706855919E-3</v>
      </c>
      <c r="D1367" s="77">
        <f t="shared" si="241"/>
        <v>1.4844454617532299</v>
      </c>
      <c r="E1367" s="35">
        <f t="shared" si="242"/>
        <v>14688.909235064599</v>
      </c>
      <c r="F1367" s="117"/>
      <c r="G1367" s="58"/>
      <c r="H1367" s="77">
        <f t="shared" si="232"/>
        <v>0</v>
      </c>
      <c r="I1367" s="58"/>
      <c r="J1367" s="35">
        <f t="shared" si="233"/>
        <v>0</v>
      </c>
      <c r="K1367" s="58"/>
      <c r="L1367" s="83">
        <f t="shared" si="234"/>
        <v>79.550194137118382</v>
      </c>
      <c r="M1367" s="65"/>
      <c r="N1367" s="35">
        <f t="shared" si="235"/>
        <v>0</v>
      </c>
      <c r="O1367" s="35">
        <f t="shared" si="236"/>
        <v>0</v>
      </c>
      <c r="P1367" s="35">
        <f t="shared" si="237"/>
        <v>0</v>
      </c>
      <c r="Q1367" s="58"/>
      <c r="R1367" s="35">
        <f t="shared" si="238"/>
        <v>-79.550194137118382</v>
      </c>
      <c r="S1367" s="66"/>
      <c r="T1367" s="89">
        <f t="shared" si="239"/>
        <v>8.4445461753229978E-2</v>
      </c>
      <c r="U1367" s="90">
        <f t="shared" si="240"/>
        <v>1.3844454617532298</v>
      </c>
    </row>
    <row r="1368" spans="1:21">
      <c r="A1368" s="74">
        <v>37876</v>
      </c>
      <c r="B1368" s="75">
        <v>0</v>
      </c>
      <c r="C1368" s="76">
        <v>4.6319565856337312E-3</v>
      </c>
      <c r="D1368" s="77">
        <f t="shared" si="241"/>
        <v>1.4804679520463739</v>
      </c>
      <c r="E1368" s="35">
        <f t="shared" si="242"/>
        <v>14609.35904092748</v>
      </c>
      <c r="F1368" s="117"/>
      <c r="G1368" s="58"/>
      <c r="H1368" s="77">
        <f t="shared" si="232"/>
        <v>0</v>
      </c>
      <c r="I1368" s="58"/>
      <c r="J1368" s="35">
        <f t="shared" si="233"/>
        <v>0</v>
      </c>
      <c r="K1368" s="58"/>
      <c r="L1368" s="83">
        <f t="shared" si="234"/>
        <v>92.639131712674626</v>
      </c>
      <c r="M1368" s="65"/>
      <c r="N1368" s="35">
        <f t="shared" si="235"/>
        <v>0</v>
      </c>
      <c r="O1368" s="35">
        <f t="shared" si="236"/>
        <v>0</v>
      </c>
      <c r="P1368" s="35">
        <f t="shared" si="237"/>
        <v>0</v>
      </c>
      <c r="Q1368" s="58"/>
      <c r="R1368" s="35">
        <f t="shared" si="238"/>
        <v>-92.639131712674626</v>
      </c>
      <c r="S1368" s="66"/>
      <c r="T1368" s="89">
        <f t="shared" si="239"/>
        <v>8.0467952046374025E-2</v>
      </c>
      <c r="U1368" s="90">
        <f t="shared" si="240"/>
        <v>1.3804679520463738</v>
      </c>
    </row>
    <row r="1369" spans="1:21">
      <c r="A1369" s="74">
        <v>37877</v>
      </c>
      <c r="B1369" s="75">
        <v>0</v>
      </c>
      <c r="C1369" s="76">
        <v>4.6524165144752371E-3</v>
      </c>
      <c r="D1369" s="77">
        <f t="shared" si="241"/>
        <v>1.4758359954607403</v>
      </c>
      <c r="E1369" s="35">
        <f t="shared" si="242"/>
        <v>14516.719909214806</v>
      </c>
      <c r="F1369" s="117"/>
      <c r="G1369" s="58"/>
      <c r="H1369" s="77">
        <f t="shared" si="232"/>
        <v>0</v>
      </c>
      <c r="I1369" s="58"/>
      <c r="J1369" s="35">
        <f t="shared" si="233"/>
        <v>0</v>
      </c>
      <c r="K1369" s="58"/>
      <c r="L1369" s="83">
        <f t="shared" si="234"/>
        <v>93.048330289504747</v>
      </c>
      <c r="M1369" s="65"/>
      <c r="N1369" s="35">
        <f t="shared" si="235"/>
        <v>0</v>
      </c>
      <c r="O1369" s="35">
        <f t="shared" si="236"/>
        <v>0</v>
      </c>
      <c r="P1369" s="35">
        <f t="shared" si="237"/>
        <v>0</v>
      </c>
      <c r="Q1369" s="58"/>
      <c r="R1369" s="35">
        <f t="shared" si="238"/>
        <v>-93.048330289504747</v>
      </c>
      <c r="S1369" s="66"/>
      <c r="T1369" s="89">
        <f t="shared" si="239"/>
        <v>7.583599546074038E-2</v>
      </c>
      <c r="U1369" s="90">
        <f t="shared" si="240"/>
        <v>1.3758359954607402</v>
      </c>
    </row>
    <row r="1370" spans="1:21">
      <c r="A1370" s="74">
        <v>37878</v>
      </c>
      <c r="B1370" s="75">
        <v>0</v>
      </c>
      <c r="C1370" s="76">
        <v>4.5059733410944746E-3</v>
      </c>
      <c r="D1370" s="77">
        <f t="shared" si="241"/>
        <v>1.4711835789462651</v>
      </c>
      <c r="E1370" s="35">
        <f t="shared" si="242"/>
        <v>14423.671578925301</v>
      </c>
      <c r="F1370" s="117"/>
      <c r="G1370" s="58"/>
      <c r="H1370" s="77">
        <f t="shared" si="232"/>
        <v>0</v>
      </c>
      <c r="I1370" s="58"/>
      <c r="J1370" s="35">
        <f t="shared" si="233"/>
        <v>0</v>
      </c>
      <c r="K1370" s="58"/>
      <c r="L1370" s="83">
        <f t="shared" si="234"/>
        <v>90.119466821889489</v>
      </c>
      <c r="M1370" s="65"/>
      <c r="N1370" s="35">
        <f t="shared" si="235"/>
        <v>0</v>
      </c>
      <c r="O1370" s="35">
        <f t="shared" si="236"/>
        <v>0</v>
      </c>
      <c r="P1370" s="35">
        <f t="shared" si="237"/>
        <v>0</v>
      </c>
      <c r="Q1370" s="58"/>
      <c r="R1370" s="35">
        <f t="shared" si="238"/>
        <v>-90.119466821889489</v>
      </c>
      <c r="S1370" s="66"/>
      <c r="T1370" s="89">
        <f t="shared" si="239"/>
        <v>7.1183578946265147E-2</v>
      </c>
      <c r="U1370" s="90">
        <f t="shared" si="240"/>
        <v>1.371183578946265</v>
      </c>
    </row>
    <row r="1371" spans="1:21">
      <c r="A1371" s="74">
        <v>37879</v>
      </c>
      <c r="B1371" s="75">
        <v>0</v>
      </c>
      <c r="C1371" s="76">
        <v>4.478016072781082E-3</v>
      </c>
      <c r="D1371" s="77">
        <f t="shared" si="241"/>
        <v>1.4666776056051705</v>
      </c>
      <c r="E1371" s="35">
        <f t="shared" si="242"/>
        <v>14333.552112103413</v>
      </c>
      <c r="F1371" s="117"/>
      <c r="G1371" s="58"/>
      <c r="H1371" s="77">
        <f t="shared" si="232"/>
        <v>0</v>
      </c>
      <c r="I1371" s="58"/>
      <c r="J1371" s="35">
        <f t="shared" si="233"/>
        <v>0</v>
      </c>
      <c r="K1371" s="58"/>
      <c r="L1371" s="83">
        <f t="shared" si="234"/>
        <v>89.560321455621633</v>
      </c>
      <c r="M1371" s="65"/>
      <c r="N1371" s="35">
        <f t="shared" si="235"/>
        <v>0</v>
      </c>
      <c r="O1371" s="35">
        <f t="shared" si="236"/>
        <v>0</v>
      </c>
      <c r="P1371" s="35">
        <f t="shared" si="237"/>
        <v>0</v>
      </c>
      <c r="Q1371" s="58"/>
      <c r="R1371" s="35">
        <f t="shared" si="238"/>
        <v>-89.560321455621633</v>
      </c>
      <c r="S1371" s="66"/>
      <c r="T1371" s="89">
        <f t="shared" si="239"/>
        <v>6.6677605605170553E-2</v>
      </c>
      <c r="U1371" s="90">
        <f t="shared" si="240"/>
        <v>1.3666776056051704</v>
      </c>
    </row>
    <row r="1372" spans="1:21">
      <c r="A1372" s="74">
        <v>37880</v>
      </c>
      <c r="B1372" s="75">
        <v>0</v>
      </c>
      <c r="C1372" s="76">
        <v>4.3486523795817885E-3</v>
      </c>
      <c r="D1372" s="77">
        <f t="shared" si="241"/>
        <v>1.4621995895323896</v>
      </c>
      <c r="E1372" s="35">
        <f t="shared" si="242"/>
        <v>14243.991790647791</v>
      </c>
      <c r="F1372" s="117"/>
      <c r="G1372" s="58"/>
      <c r="H1372" s="77">
        <f t="shared" si="232"/>
        <v>0</v>
      </c>
      <c r="I1372" s="58"/>
      <c r="J1372" s="35">
        <f t="shared" si="233"/>
        <v>0</v>
      </c>
      <c r="K1372" s="58"/>
      <c r="L1372" s="83">
        <f t="shared" si="234"/>
        <v>86.973047591635776</v>
      </c>
      <c r="M1372" s="65"/>
      <c r="N1372" s="35">
        <f t="shared" si="235"/>
        <v>0</v>
      </c>
      <c r="O1372" s="35">
        <f t="shared" si="236"/>
        <v>0</v>
      </c>
      <c r="P1372" s="35">
        <f t="shared" si="237"/>
        <v>0</v>
      </c>
      <c r="Q1372" s="58"/>
      <c r="R1372" s="35">
        <f t="shared" si="238"/>
        <v>-86.973047591635776</v>
      </c>
      <c r="S1372" s="66"/>
      <c r="T1372" s="89">
        <f t="shared" si="239"/>
        <v>6.2199589532389687E-2</v>
      </c>
      <c r="U1372" s="90">
        <f t="shared" si="240"/>
        <v>1.3621995895323895</v>
      </c>
    </row>
    <row r="1373" spans="1:21">
      <c r="A1373" s="74">
        <v>37881</v>
      </c>
      <c r="B1373" s="75">
        <v>0</v>
      </c>
      <c r="C1373" s="76">
        <v>4.4162768375301037E-3</v>
      </c>
      <c r="D1373" s="77">
        <f t="shared" si="241"/>
        <v>1.4578509371528079</v>
      </c>
      <c r="E1373" s="35">
        <f t="shared" si="242"/>
        <v>14157.018743056156</v>
      </c>
      <c r="F1373" s="117"/>
      <c r="G1373" s="58"/>
      <c r="H1373" s="77">
        <f t="shared" si="232"/>
        <v>0</v>
      </c>
      <c r="I1373" s="58"/>
      <c r="J1373" s="35">
        <f t="shared" si="233"/>
        <v>0</v>
      </c>
      <c r="K1373" s="58"/>
      <c r="L1373" s="83">
        <f t="shared" si="234"/>
        <v>88.325536750602069</v>
      </c>
      <c r="M1373" s="65"/>
      <c r="N1373" s="35">
        <f t="shared" si="235"/>
        <v>0</v>
      </c>
      <c r="O1373" s="35">
        <f t="shared" si="236"/>
        <v>0</v>
      </c>
      <c r="P1373" s="35">
        <f t="shared" si="237"/>
        <v>0</v>
      </c>
      <c r="Q1373" s="58"/>
      <c r="R1373" s="35">
        <f t="shared" si="238"/>
        <v>-88.325536750602069</v>
      </c>
      <c r="S1373" s="66"/>
      <c r="T1373" s="89">
        <f t="shared" si="239"/>
        <v>5.785093715280798E-2</v>
      </c>
      <c r="U1373" s="90">
        <f t="shared" si="240"/>
        <v>1.3578509371528078</v>
      </c>
    </row>
    <row r="1374" spans="1:21">
      <c r="A1374" s="74">
        <v>37882</v>
      </c>
      <c r="B1374" s="75">
        <v>0</v>
      </c>
      <c r="C1374" s="76">
        <v>4.8069083107572215E-3</v>
      </c>
      <c r="D1374" s="77">
        <f t="shared" si="241"/>
        <v>1.4534346603152777</v>
      </c>
      <c r="E1374" s="35">
        <f t="shared" si="242"/>
        <v>14068.693206305554</v>
      </c>
      <c r="F1374" s="117"/>
      <c r="G1374" s="58"/>
      <c r="H1374" s="77">
        <f t="shared" si="232"/>
        <v>0</v>
      </c>
      <c r="I1374" s="58"/>
      <c r="J1374" s="35">
        <f t="shared" si="233"/>
        <v>0</v>
      </c>
      <c r="K1374" s="58"/>
      <c r="L1374" s="83">
        <f t="shared" si="234"/>
        <v>96.138166215144437</v>
      </c>
      <c r="M1374" s="65"/>
      <c r="N1374" s="35">
        <f t="shared" si="235"/>
        <v>0</v>
      </c>
      <c r="O1374" s="35">
        <f t="shared" si="236"/>
        <v>0</v>
      </c>
      <c r="P1374" s="35">
        <f t="shared" si="237"/>
        <v>0</v>
      </c>
      <c r="Q1374" s="58"/>
      <c r="R1374" s="35">
        <f t="shared" si="238"/>
        <v>-96.138166215144437</v>
      </c>
      <c r="S1374" s="66"/>
      <c r="T1374" s="89">
        <f t="shared" si="239"/>
        <v>5.3434660315277771E-2</v>
      </c>
      <c r="U1374" s="90">
        <f t="shared" si="240"/>
        <v>1.3534346603152776</v>
      </c>
    </row>
    <row r="1375" spans="1:21">
      <c r="A1375" s="74">
        <v>37883</v>
      </c>
      <c r="B1375" s="75">
        <v>0</v>
      </c>
      <c r="C1375" s="76">
        <v>4.8717368030872024E-3</v>
      </c>
      <c r="D1375" s="77">
        <f t="shared" si="241"/>
        <v>1.4486277520045205</v>
      </c>
      <c r="E1375" s="35">
        <f t="shared" si="242"/>
        <v>13972.555040090409</v>
      </c>
      <c r="F1375" s="117"/>
      <c r="G1375" s="58"/>
      <c r="H1375" s="77">
        <f t="shared" si="232"/>
        <v>0</v>
      </c>
      <c r="I1375" s="58"/>
      <c r="J1375" s="35">
        <f t="shared" si="233"/>
        <v>0</v>
      </c>
      <c r="K1375" s="58"/>
      <c r="L1375" s="83">
        <f t="shared" si="234"/>
        <v>97.434736061744047</v>
      </c>
      <c r="M1375" s="65"/>
      <c r="N1375" s="35">
        <f t="shared" si="235"/>
        <v>0</v>
      </c>
      <c r="O1375" s="35">
        <f t="shared" si="236"/>
        <v>0</v>
      </c>
      <c r="P1375" s="35">
        <f t="shared" si="237"/>
        <v>0</v>
      </c>
      <c r="Q1375" s="58"/>
      <c r="R1375" s="35">
        <f t="shared" si="238"/>
        <v>-97.434736061744047</v>
      </c>
      <c r="S1375" s="66"/>
      <c r="T1375" s="89">
        <f t="shared" si="239"/>
        <v>4.862775200452063E-2</v>
      </c>
      <c r="U1375" s="90">
        <f t="shared" si="240"/>
        <v>1.3486277520045205</v>
      </c>
    </row>
    <row r="1376" spans="1:21">
      <c r="A1376" s="74">
        <v>37884</v>
      </c>
      <c r="B1376" s="75">
        <v>0</v>
      </c>
      <c r="C1376" s="76">
        <v>4.697364013378196E-3</v>
      </c>
      <c r="D1376" s="77">
        <f t="shared" si="241"/>
        <v>1.4437560152014333</v>
      </c>
      <c r="E1376" s="35">
        <f t="shared" si="242"/>
        <v>13875.120304028664</v>
      </c>
      <c r="F1376" s="117"/>
      <c r="G1376" s="58"/>
      <c r="H1376" s="77">
        <f t="shared" si="232"/>
        <v>0</v>
      </c>
      <c r="I1376" s="58"/>
      <c r="J1376" s="35">
        <f t="shared" si="233"/>
        <v>0</v>
      </c>
      <c r="K1376" s="58"/>
      <c r="L1376" s="83">
        <f t="shared" si="234"/>
        <v>93.947280267563926</v>
      </c>
      <c r="M1376" s="65"/>
      <c r="N1376" s="35">
        <f t="shared" si="235"/>
        <v>0</v>
      </c>
      <c r="O1376" s="35">
        <f t="shared" si="236"/>
        <v>0</v>
      </c>
      <c r="P1376" s="35">
        <f t="shared" si="237"/>
        <v>0</v>
      </c>
      <c r="Q1376" s="58"/>
      <c r="R1376" s="35">
        <f t="shared" si="238"/>
        <v>-93.947280267563926</v>
      </c>
      <c r="S1376" s="66"/>
      <c r="T1376" s="89">
        <f t="shared" si="239"/>
        <v>4.3756015201433351E-2</v>
      </c>
      <c r="U1376" s="90">
        <f t="shared" si="240"/>
        <v>1.3437560152014332</v>
      </c>
    </row>
    <row r="1377" spans="1:21">
      <c r="A1377" s="74">
        <v>37885</v>
      </c>
      <c r="B1377" s="75">
        <v>4.8259999999999996E-3</v>
      </c>
      <c r="C1377" s="76">
        <v>3.6328462431674453E-3</v>
      </c>
      <c r="D1377" s="77">
        <f t="shared" si="241"/>
        <v>1.4390586511880548</v>
      </c>
      <c r="E1377" s="35">
        <f t="shared" si="242"/>
        <v>13781.173023761099</v>
      </c>
      <c r="F1377" s="117"/>
      <c r="G1377" s="58"/>
      <c r="H1377" s="77">
        <f t="shared" si="232"/>
        <v>96.52</v>
      </c>
      <c r="I1377" s="58"/>
      <c r="J1377" s="35">
        <f t="shared" si="233"/>
        <v>173.73599999999999</v>
      </c>
      <c r="K1377" s="58"/>
      <c r="L1377" s="83">
        <f t="shared" si="234"/>
        <v>72.656924863348905</v>
      </c>
      <c r="M1377" s="65"/>
      <c r="N1377" s="35">
        <f t="shared" si="235"/>
        <v>0</v>
      </c>
      <c r="O1377" s="35">
        <f t="shared" si="236"/>
        <v>0</v>
      </c>
      <c r="P1377" s="35">
        <f t="shared" si="237"/>
        <v>0</v>
      </c>
      <c r="Q1377" s="58"/>
      <c r="R1377" s="35">
        <f t="shared" si="238"/>
        <v>197.59907513665107</v>
      </c>
      <c r="S1377" s="66"/>
      <c r="T1377" s="89">
        <f t="shared" si="239"/>
        <v>3.9058651188054849E-2</v>
      </c>
      <c r="U1377" s="90">
        <f t="shared" si="240"/>
        <v>1.3390586511880547</v>
      </c>
    </row>
    <row r="1378" spans="1:21">
      <c r="A1378" s="74">
        <v>37886</v>
      </c>
      <c r="B1378" s="75">
        <v>0</v>
      </c>
      <c r="C1378" s="76">
        <v>4.4092391975431413E-3</v>
      </c>
      <c r="D1378" s="77">
        <f t="shared" si="241"/>
        <v>1.4489386049448876</v>
      </c>
      <c r="E1378" s="35">
        <f t="shared" si="242"/>
        <v>13978.772098897751</v>
      </c>
      <c r="F1378" s="117"/>
      <c r="G1378" s="58"/>
      <c r="H1378" s="77">
        <f t="shared" si="232"/>
        <v>0</v>
      </c>
      <c r="I1378" s="58"/>
      <c r="J1378" s="35">
        <f t="shared" si="233"/>
        <v>0</v>
      </c>
      <c r="K1378" s="58"/>
      <c r="L1378" s="83">
        <f t="shared" si="234"/>
        <v>88.184783950862823</v>
      </c>
      <c r="M1378" s="65"/>
      <c r="N1378" s="35">
        <f t="shared" si="235"/>
        <v>0</v>
      </c>
      <c r="O1378" s="35">
        <f t="shared" si="236"/>
        <v>0</v>
      </c>
      <c r="P1378" s="35">
        <f t="shared" si="237"/>
        <v>0</v>
      </c>
      <c r="Q1378" s="58"/>
      <c r="R1378" s="35">
        <f t="shared" si="238"/>
        <v>-88.184783950862823</v>
      </c>
      <c r="S1378" s="66"/>
      <c r="T1378" s="89">
        <f t="shared" si="239"/>
        <v>4.8938604944887665E-2</v>
      </c>
      <c r="U1378" s="90">
        <f t="shared" si="240"/>
        <v>1.3489386049448875</v>
      </c>
    </row>
    <row r="1379" spans="1:21">
      <c r="A1379" s="74">
        <v>37887</v>
      </c>
      <c r="B1379" s="75">
        <v>2.032E-3</v>
      </c>
      <c r="C1379" s="76">
        <v>3.7322415638961813E-3</v>
      </c>
      <c r="D1379" s="77">
        <f t="shared" si="241"/>
        <v>1.4445293657473446</v>
      </c>
      <c r="E1379" s="35">
        <f t="shared" si="242"/>
        <v>13890.587314946888</v>
      </c>
      <c r="F1379" s="117"/>
      <c r="G1379" s="58"/>
      <c r="H1379" s="77">
        <f t="shared" si="232"/>
        <v>40.64</v>
      </c>
      <c r="I1379" s="58"/>
      <c r="J1379" s="35">
        <f t="shared" si="233"/>
        <v>73.151999999999987</v>
      </c>
      <c r="K1379" s="58"/>
      <c r="L1379" s="83">
        <f t="shared" si="234"/>
        <v>74.644831277923629</v>
      </c>
      <c r="M1379" s="65"/>
      <c r="N1379" s="35">
        <f t="shared" si="235"/>
        <v>0</v>
      </c>
      <c r="O1379" s="35">
        <f t="shared" si="236"/>
        <v>0</v>
      </c>
      <c r="P1379" s="35">
        <f t="shared" si="237"/>
        <v>0</v>
      </c>
      <c r="Q1379" s="58"/>
      <c r="R1379" s="35">
        <f t="shared" si="238"/>
        <v>39.147168722076358</v>
      </c>
      <c r="S1379" s="66"/>
      <c r="T1379" s="89">
        <f t="shared" si="239"/>
        <v>4.4529365747344674E-2</v>
      </c>
      <c r="U1379" s="90">
        <f t="shared" si="240"/>
        <v>1.3445293657473445</v>
      </c>
    </row>
    <row r="1380" spans="1:21">
      <c r="A1380" s="74">
        <v>37888</v>
      </c>
      <c r="B1380" s="75">
        <v>5.0799999999999999E-4</v>
      </c>
      <c r="C1380" s="76">
        <v>4.2175185611366493E-3</v>
      </c>
      <c r="D1380" s="77">
        <f t="shared" si="241"/>
        <v>1.4464867241834483</v>
      </c>
      <c r="E1380" s="35">
        <f t="shared" si="242"/>
        <v>13929.734483668964</v>
      </c>
      <c r="F1380" s="117"/>
      <c r="G1380" s="58"/>
      <c r="H1380" s="77">
        <f t="shared" si="232"/>
        <v>10.16</v>
      </c>
      <c r="I1380" s="58"/>
      <c r="J1380" s="35">
        <f t="shared" si="233"/>
        <v>18.287999999999997</v>
      </c>
      <c r="K1380" s="58"/>
      <c r="L1380" s="83">
        <f t="shared" si="234"/>
        <v>84.350371222732988</v>
      </c>
      <c r="M1380" s="65"/>
      <c r="N1380" s="35">
        <f t="shared" si="235"/>
        <v>0</v>
      </c>
      <c r="O1380" s="35">
        <f t="shared" si="236"/>
        <v>0</v>
      </c>
      <c r="P1380" s="35">
        <f t="shared" si="237"/>
        <v>0</v>
      </c>
      <c r="Q1380" s="58"/>
      <c r="R1380" s="35">
        <f t="shared" si="238"/>
        <v>-55.902371222732995</v>
      </c>
      <c r="S1380" s="66"/>
      <c r="T1380" s="89">
        <f t="shared" si="239"/>
        <v>4.6486724183448347E-2</v>
      </c>
      <c r="U1380" s="90">
        <f t="shared" si="240"/>
        <v>1.3464867241834482</v>
      </c>
    </row>
    <row r="1381" spans="1:21">
      <c r="A1381" s="74">
        <v>37889</v>
      </c>
      <c r="B1381" s="75">
        <v>2.3113999999999999E-2</v>
      </c>
      <c r="C1381" s="76">
        <v>4.2989307634542333E-3</v>
      </c>
      <c r="D1381" s="77">
        <f t="shared" si="241"/>
        <v>1.4436916056223115</v>
      </c>
      <c r="E1381" s="35">
        <f t="shared" si="242"/>
        <v>13873.832112446231</v>
      </c>
      <c r="F1381" s="117"/>
      <c r="G1381" s="58"/>
      <c r="H1381" s="77">
        <f t="shared" si="232"/>
        <v>462.28</v>
      </c>
      <c r="I1381" s="58"/>
      <c r="J1381" s="35">
        <f t="shared" si="233"/>
        <v>832.10400000000004</v>
      </c>
      <c r="K1381" s="58"/>
      <c r="L1381" s="83">
        <f t="shared" si="234"/>
        <v>85.978615269084671</v>
      </c>
      <c r="M1381" s="65"/>
      <c r="N1381" s="35">
        <f t="shared" si="235"/>
        <v>0</v>
      </c>
      <c r="O1381" s="35">
        <f t="shared" si="236"/>
        <v>0</v>
      </c>
      <c r="P1381" s="35">
        <f t="shared" si="237"/>
        <v>0</v>
      </c>
      <c r="Q1381" s="58"/>
      <c r="R1381" s="35">
        <f t="shared" si="238"/>
        <v>1208.4053847309153</v>
      </c>
      <c r="S1381" s="66"/>
      <c r="T1381" s="89">
        <f t="shared" si="239"/>
        <v>4.3691605622311558E-2</v>
      </c>
      <c r="U1381" s="90">
        <f t="shared" si="240"/>
        <v>1.3436916056223114</v>
      </c>
    </row>
    <row r="1382" spans="1:21">
      <c r="A1382" s="74">
        <v>37890</v>
      </c>
      <c r="B1382" s="75">
        <v>1.524E-3</v>
      </c>
      <c r="C1382" s="76">
        <v>3.6531129160521131E-3</v>
      </c>
      <c r="D1382" s="77">
        <f t="shared" si="241"/>
        <v>1.5041118748588573</v>
      </c>
      <c r="E1382" s="35">
        <f t="shared" si="242"/>
        <v>15082.237497177146</v>
      </c>
      <c r="F1382" s="117"/>
      <c r="G1382" s="58"/>
      <c r="H1382" s="77">
        <f t="shared" si="232"/>
        <v>30.48</v>
      </c>
      <c r="I1382" s="58"/>
      <c r="J1382" s="35">
        <f t="shared" si="233"/>
        <v>54.863999999999997</v>
      </c>
      <c r="K1382" s="58"/>
      <c r="L1382" s="83">
        <f t="shared" si="234"/>
        <v>73.062258321042265</v>
      </c>
      <c r="M1382" s="65"/>
      <c r="N1382" s="35">
        <f t="shared" si="235"/>
        <v>40.362965674041519</v>
      </c>
      <c r="O1382" s="35">
        <f t="shared" si="236"/>
        <v>82.237497177146679</v>
      </c>
      <c r="P1382" s="35">
        <f t="shared" si="237"/>
        <v>40.362965674041519</v>
      </c>
      <c r="Q1382" s="58"/>
      <c r="R1382" s="35">
        <f t="shared" si="238"/>
        <v>-28.081223995083789</v>
      </c>
      <c r="S1382" s="66"/>
      <c r="T1382" s="89">
        <f t="shared" si="239"/>
        <v>0.10411187485885742</v>
      </c>
      <c r="U1382" s="90">
        <f t="shared" si="240"/>
        <v>1.4041118748588572</v>
      </c>
    </row>
    <row r="1383" spans="1:21">
      <c r="A1383" s="74">
        <v>37891</v>
      </c>
      <c r="B1383" s="75">
        <v>2.5399999999999999E-4</v>
      </c>
      <c r="C1383" s="76">
        <v>4.2186874085337082E-3</v>
      </c>
      <c r="D1383" s="77">
        <f t="shared" si="241"/>
        <v>1.502707813659103</v>
      </c>
      <c r="E1383" s="35">
        <f t="shared" si="242"/>
        <v>15054.156273182061</v>
      </c>
      <c r="F1383" s="117"/>
      <c r="G1383" s="58"/>
      <c r="H1383" s="77">
        <f t="shared" si="232"/>
        <v>5.08</v>
      </c>
      <c r="I1383" s="58"/>
      <c r="J1383" s="35">
        <f t="shared" si="233"/>
        <v>9.1439999999999984</v>
      </c>
      <c r="K1383" s="58"/>
      <c r="L1383" s="83">
        <f t="shared" si="234"/>
        <v>84.373748170674162</v>
      </c>
      <c r="M1383" s="65"/>
      <c r="N1383" s="35">
        <f t="shared" si="235"/>
        <v>21.570062191646361</v>
      </c>
      <c r="O1383" s="35">
        <f t="shared" si="236"/>
        <v>54.156273182059955</v>
      </c>
      <c r="P1383" s="35">
        <f t="shared" si="237"/>
        <v>21.570062191646361</v>
      </c>
      <c r="Q1383" s="58"/>
      <c r="R1383" s="35">
        <f t="shared" si="238"/>
        <v>-91.719810362320516</v>
      </c>
      <c r="S1383" s="66"/>
      <c r="T1383" s="89">
        <f t="shared" si="239"/>
        <v>0.10270781365910309</v>
      </c>
      <c r="U1383" s="90">
        <f t="shared" si="240"/>
        <v>1.4027078136591029</v>
      </c>
    </row>
    <row r="1384" spans="1:21">
      <c r="A1384" s="74">
        <v>37892</v>
      </c>
      <c r="B1384" s="75">
        <v>7.4167999999999998E-2</v>
      </c>
      <c r="C1384" s="76">
        <v>4.290649862649292E-3</v>
      </c>
      <c r="D1384" s="77">
        <f t="shared" si="241"/>
        <v>1.498121823140987</v>
      </c>
      <c r="E1384" s="35">
        <f t="shared" si="242"/>
        <v>14962.43646281974</v>
      </c>
      <c r="F1384" s="117"/>
      <c r="G1384" s="58"/>
      <c r="H1384" s="77">
        <f t="shared" si="232"/>
        <v>1483.36</v>
      </c>
      <c r="I1384" s="58"/>
      <c r="J1384" s="35">
        <f t="shared" si="233"/>
        <v>2670.0479999999998</v>
      </c>
      <c r="K1384" s="58"/>
      <c r="L1384" s="83">
        <f t="shared" si="234"/>
        <v>85.812997252985838</v>
      </c>
      <c r="M1384" s="65"/>
      <c r="N1384" s="35">
        <f t="shared" si="235"/>
        <v>0</v>
      </c>
      <c r="O1384" s="35">
        <f t="shared" si="236"/>
        <v>0</v>
      </c>
      <c r="P1384" s="35">
        <f t="shared" si="237"/>
        <v>0</v>
      </c>
      <c r="Q1384" s="58"/>
      <c r="R1384" s="35">
        <f t="shared" si="238"/>
        <v>4067.5950027470135</v>
      </c>
      <c r="S1384" s="66"/>
      <c r="T1384" s="89">
        <f t="shared" si="239"/>
        <v>9.8121823140987052E-2</v>
      </c>
      <c r="U1384" s="90">
        <f t="shared" si="240"/>
        <v>1.3981218231409869</v>
      </c>
    </row>
    <row r="1385" spans="1:21">
      <c r="A1385" s="74">
        <v>37893</v>
      </c>
      <c r="B1385" s="75">
        <v>0</v>
      </c>
      <c r="C1385" s="76">
        <v>2.7241198052026698E-3</v>
      </c>
      <c r="D1385" s="77">
        <f t="shared" si="241"/>
        <v>1.7015015732783376</v>
      </c>
      <c r="E1385" s="35">
        <f t="shared" si="242"/>
        <v>19030.031465566753</v>
      </c>
      <c r="F1385" s="117"/>
      <c r="G1385" s="58"/>
      <c r="H1385" s="77">
        <f t="shared" si="232"/>
        <v>0</v>
      </c>
      <c r="I1385" s="58"/>
      <c r="J1385" s="35">
        <f t="shared" si="233"/>
        <v>0</v>
      </c>
      <c r="K1385" s="58"/>
      <c r="L1385" s="83">
        <f t="shared" si="234"/>
        <v>54.4823961040534</v>
      </c>
      <c r="M1385" s="65"/>
      <c r="N1385" s="35">
        <f t="shared" si="235"/>
        <v>13846.528291182132</v>
      </c>
      <c r="O1385" s="35">
        <f t="shared" si="236"/>
        <v>4030.0314655667526</v>
      </c>
      <c r="P1385" s="35">
        <f t="shared" si="237"/>
        <v>4030.0314655667526</v>
      </c>
      <c r="Q1385" s="58"/>
      <c r="R1385" s="35">
        <f t="shared" si="238"/>
        <v>-4084.5138616708059</v>
      </c>
      <c r="S1385" s="66"/>
      <c r="T1385" s="89">
        <f t="shared" si="239"/>
        <v>0.30150157327833771</v>
      </c>
      <c r="U1385" s="90">
        <f t="shared" si="240"/>
        <v>1.6015015732783375</v>
      </c>
    </row>
    <row r="1386" spans="1:21">
      <c r="A1386" s="74">
        <v>37894</v>
      </c>
      <c r="B1386" s="75">
        <v>0</v>
      </c>
      <c r="C1386" s="76">
        <v>3.2841997709349775E-3</v>
      </c>
      <c r="D1386" s="77">
        <f t="shared" si="241"/>
        <v>1.4972758801947974</v>
      </c>
      <c r="E1386" s="35">
        <f t="shared" si="242"/>
        <v>14945.517603895947</v>
      </c>
      <c r="F1386" s="117"/>
      <c r="G1386" s="58"/>
      <c r="H1386" s="77">
        <f t="shared" si="232"/>
        <v>0</v>
      </c>
      <c r="I1386" s="58"/>
      <c r="J1386" s="35">
        <f t="shared" si="233"/>
        <v>0</v>
      </c>
      <c r="K1386" s="58"/>
      <c r="L1386" s="83">
        <f t="shared" si="234"/>
        <v>65.683995418699553</v>
      </c>
      <c r="M1386" s="65"/>
      <c r="N1386" s="35">
        <f t="shared" si="235"/>
        <v>0</v>
      </c>
      <c r="O1386" s="35">
        <f t="shared" si="236"/>
        <v>0</v>
      </c>
      <c r="P1386" s="35">
        <f t="shared" si="237"/>
        <v>0</v>
      </c>
      <c r="Q1386" s="58"/>
      <c r="R1386" s="35">
        <f t="shared" si="238"/>
        <v>-65.683995418699553</v>
      </c>
      <c r="S1386" s="66"/>
      <c r="T1386" s="89">
        <f t="shared" si="239"/>
        <v>9.7275880194797493E-2</v>
      </c>
      <c r="U1386" s="90">
        <f t="shared" si="240"/>
        <v>1.3972758801947973</v>
      </c>
    </row>
    <row r="1387" spans="1:21">
      <c r="A1387" s="74">
        <v>37895</v>
      </c>
      <c r="B1387" s="75">
        <v>1.524E-3</v>
      </c>
      <c r="C1387" s="76">
        <v>2.861123470720919E-3</v>
      </c>
      <c r="D1387" s="77">
        <f t="shared" si="241"/>
        <v>1.4939916804238622</v>
      </c>
      <c r="E1387" s="35">
        <f t="shared" si="242"/>
        <v>14879.833608477247</v>
      </c>
      <c r="F1387" s="117"/>
      <c r="G1387" s="58"/>
      <c r="H1387" s="77">
        <f t="shared" si="232"/>
        <v>30.48</v>
      </c>
      <c r="I1387" s="58"/>
      <c r="J1387" s="35">
        <f t="shared" si="233"/>
        <v>54.863999999999997</v>
      </c>
      <c r="K1387" s="58"/>
      <c r="L1387" s="83">
        <f t="shared" si="234"/>
        <v>57.222469414418377</v>
      </c>
      <c r="M1387" s="65"/>
      <c r="N1387" s="35">
        <f t="shared" si="235"/>
        <v>0</v>
      </c>
      <c r="O1387" s="35">
        <f t="shared" si="236"/>
        <v>0</v>
      </c>
      <c r="P1387" s="35">
        <f t="shared" si="237"/>
        <v>0</v>
      </c>
      <c r="Q1387" s="58"/>
      <c r="R1387" s="35">
        <f t="shared" si="238"/>
        <v>28.121530585581617</v>
      </c>
      <c r="S1387" s="66"/>
      <c r="T1387" s="89">
        <f t="shared" si="239"/>
        <v>9.39916804238623E-2</v>
      </c>
      <c r="U1387" s="90">
        <f t="shared" si="240"/>
        <v>1.3939916804238621</v>
      </c>
    </row>
    <row r="1388" spans="1:21">
      <c r="A1388" s="74">
        <v>37896</v>
      </c>
      <c r="B1388" s="75">
        <v>0</v>
      </c>
      <c r="C1388" s="76">
        <v>2.9702680424208215E-3</v>
      </c>
      <c r="D1388" s="77">
        <f t="shared" si="241"/>
        <v>1.4953977569531414</v>
      </c>
      <c r="E1388" s="35">
        <f t="shared" si="242"/>
        <v>14907.955139062829</v>
      </c>
      <c r="F1388" s="117"/>
      <c r="G1388" s="58"/>
      <c r="H1388" s="77">
        <f t="shared" si="232"/>
        <v>0</v>
      </c>
      <c r="I1388" s="58"/>
      <c r="J1388" s="35">
        <f t="shared" si="233"/>
        <v>0</v>
      </c>
      <c r="K1388" s="58"/>
      <c r="L1388" s="83">
        <f t="shared" si="234"/>
        <v>59.405360848416429</v>
      </c>
      <c r="M1388" s="65"/>
      <c r="N1388" s="35">
        <f t="shared" si="235"/>
        <v>0</v>
      </c>
      <c r="O1388" s="35">
        <f t="shared" si="236"/>
        <v>0</v>
      </c>
      <c r="P1388" s="35">
        <f t="shared" si="237"/>
        <v>0</v>
      </c>
      <c r="Q1388" s="58"/>
      <c r="R1388" s="35">
        <f t="shared" si="238"/>
        <v>-59.405360848416429</v>
      </c>
      <c r="S1388" s="66"/>
      <c r="T1388" s="89">
        <f t="shared" si="239"/>
        <v>9.5397756953141455E-2</v>
      </c>
      <c r="U1388" s="90">
        <f t="shared" si="240"/>
        <v>1.3953977569531413</v>
      </c>
    </row>
    <row r="1389" spans="1:21">
      <c r="A1389" s="74">
        <v>37897</v>
      </c>
      <c r="B1389" s="75">
        <v>0</v>
      </c>
      <c r="C1389" s="76">
        <v>3.3591617080082612E-3</v>
      </c>
      <c r="D1389" s="77">
        <f t="shared" si="241"/>
        <v>1.4924274889107205</v>
      </c>
      <c r="E1389" s="35">
        <f t="shared" si="242"/>
        <v>14848.549778214412</v>
      </c>
      <c r="F1389" s="117"/>
      <c r="G1389" s="58"/>
      <c r="H1389" s="77">
        <f t="shared" si="232"/>
        <v>0</v>
      </c>
      <c r="I1389" s="58"/>
      <c r="J1389" s="35">
        <f t="shared" si="233"/>
        <v>0</v>
      </c>
      <c r="K1389" s="58"/>
      <c r="L1389" s="83">
        <f t="shared" si="234"/>
        <v>67.183234160165227</v>
      </c>
      <c r="M1389" s="65"/>
      <c r="N1389" s="35">
        <f t="shared" si="235"/>
        <v>0</v>
      </c>
      <c r="O1389" s="35">
        <f t="shared" si="236"/>
        <v>0</v>
      </c>
      <c r="P1389" s="35">
        <f t="shared" si="237"/>
        <v>0</v>
      </c>
      <c r="Q1389" s="58"/>
      <c r="R1389" s="35">
        <f t="shared" si="238"/>
        <v>-67.183234160165227</v>
      </c>
      <c r="S1389" s="66"/>
      <c r="T1389" s="89">
        <f t="shared" si="239"/>
        <v>9.2427488910720612E-2</v>
      </c>
      <c r="U1389" s="90">
        <f t="shared" si="240"/>
        <v>1.3924274889107204</v>
      </c>
    </row>
    <row r="1390" spans="1:21">
      <c r="A1390" s="74">
        <v>37898</v>
      </c>
      <c r="B1390" s="75">
        <v>0</v>
      </c>
      <c r="C1390" s="76">
        <v>3.7543841035687585E-3</v>
      </c>
      <c r="D1390" s="77">
        <f t="shared" si="241"/>
        <v>1.4890683272027123</v>
      </c>
      <c r="E1390" s="35">
        <f t="shared" si="242"/>
        <v>14781.366544054246</v>
      </c>
      <c r="F1390" s="117"/>
      <c r="G1390" s="58"/>
      <c r="H1390" s="77">
        <f t="shared" si="232"/>
        <v>0</v>
      </c>
      <c r="I1390" s="58"/>
      <c r="J1390" s="35">
        <f t="shared" si="233"/>
        <v>0</v>
      </c>
      <c r="K1390" s="58"/>
      <c r="L1390" s="83">
        <f t="shared" si="234"/>
        <v>75.08768207137517</v>
      </c>
      <c r="M1390" s="65"/>
      <c r="N1390" s="35">
        <f t="shared" si="235"/>
        <v>0</v>
      </c>
      <c r="O1390" s="35">
        <f t="shared" si="236"/>
        <v>0</v>
      </c>
      <c r="P1390" s="35">
        <f t="shared" si="237"/>
        <v>0</v>
      </c>
      <c r="Q1390" s="58"/>
      <c r="R1390" s="35">
        <f t="shared" si="238"/>
        <v>-75.08768207137517</v>
      </c>
      <c r="S1390" s="66"/>
      <c r="T1390" s="89">
        <f t="shared" si="239"/>
        <v>8.9068327202712405E-2</v>
      </c>
      <c r="U1390" s="90">
        <f t="shared" si="240"/>
        <v>1.3890683272027122</v>
      </c>
    </row>
    <row r="1391" spans="1:21">
      <c r="A1391" s="74">
        <v>37899</v>
      </c>
      <c r="B1391" s="75">
        <v>0</v>
      </c>
      <c r="C1391" s="76">
        <v>3.7475567786554045E-3</v>
      </c>
      <c r="D1391" s="77">
        <f t="shared" si="241"/>
        <v>1.4853139430991436</v>
      </c>
      <c r="E1391" s="35">
        <f t="shared" si="242"/>
        <v>14706.278861982872</v>
      </c>
      <c r="F1391" s="117"/>
      <c r="G1391" s="58"/>
      <c r="H1391" s="77">
        <f t="shared" si="232"/>
        <v>0</v>
      </c>
      <c r="I1391" s="58"/>
      <c r="J1391" s="35">
        <f t="shared" si="233"/>
        <v>0</v>
      </c>
      <c r="K1391" s="58"/>
      <c r="L1391" s="83">
        <f t="shared" si="234"/>
        <v>74.95113557310809</v>
      </c>
      <c r="M1391" s="65"/>
      <c r="N1391" s="35">
        <f t="shared" si="235"/>
        <v>0</v>
      </c>
      <c r="O1391" s="35">
        <f t="shared" si="236"/>
        <v>0</v>
      </c>
      <c r="P1391" s="35">
        <f t="shared" si="237"/>
        <v>0</v>
      </c>
      <c r="Q1391" s="58"/>
      <c r="R1391" s="35">
        <f t="shared" si="238"/>
        <v>-74.95113557310809</v>
      </c>
      <c r="S1391" s="66"/>
      <c r="T1391" s="89">
        <f t="shared" si="239"/>
        <v>8.5313943099143641E-2</v>
      </c>
      <c r="U1391" s="90">
        <f t="shared" si="240"/>
        <v>1.3853139430991435</v>
      </c>
    </row>
    <row r="1392" spans="1:21">
      <c r="A1392" s="74">
        <v>37900</v>
      </c>
      <c r="B1392" s="75">
        <v>0</v>
      </c>
      <c r="C1392" s="76">
        <v>3.5547519133285266E-3</v>
      </c>
      <c r="D1392" s="77">
        <f t="shared" si="241"/>
        <v>1.4815663863204882</v>
      </c>
      <c r="E1392" s="35">
        <f t="shared" si="242"/>
        <v>14631.327726409763</v>
      </c>
      <c r="F1392" s="117"/>
      <c r="G1392" s="58"/>
      <c r="H1392" s="77">
        <f t="shared" si="232"/>
        <v>0</v>
      </c>
      <c r="I1392" s="58"/>
      <c r="J1392" s="35">
        <f t="shared" si="233"/>
        <v>0</v>
      </c>
      <c r="K1392" s="58"/>
      <c r="L1392" s="83">
        <f t="shared" si="234"/>
        <v>71.095038266570526</v>
      </c>
      <c r="M1392" s="65"/>
      <c r="N1392" s="35">
        <f t="shared" si="235"/>
        <v>0</v>
      </c>
      <c r="O1392" s="35">
        <f t="shared" si="236"/>
        <v>0</v>
      </c>
      <c r="P1392" s="35">
        <f t="shared" si="237"/>
        <v>0</v>
      </c>
      <c r="Q1392" s="58"/>
      <c r="R1392" s="35">
        <f t="shared" si="238"/>
        <v>-71.095038266570526</v>
      </c>
      <c r="S1392" s="66"/>
      <c r="T1392" s="89">
        <f t="shared" si="239"/>
        <v>8.1566386320488293E-2</v>
      </c>
      <c r="U1392" s="90">
        <f t="shared" si="240"/>
        <v>1.3815663863204881</v>
      </c>
    </row>
    <row r="1393" spans="1:21">
      <c r="A1393" s="74">
        <v>37901</v>
      </c>
      <c r="B1393" s="75">
        <v>5.4609999999999999E-2</v>
      </c>
      <c r="C1393" s="76">
        <v>3.147324677840201E-3</v>
      </c>
      <c r="D1393" s="77">
        <f t="shared" si="241"/>
        <v>1.4780116344071597</v>
      </c>
      <c r="E1393" s="35">
        <f t="shared" si="242"/>
        <v>14560.232688143193</v>
      </c>
      <c r="F1393" s="117"/>
      <c r="G1393" s="58"/>
      <c r="H1393" s="77">
        <f t="shared" si="232"/>
        <v>1092.2</v>
      </c>
      <c r="I1393" s="58"/>
      <c r="J1393" s="35">
        <f t="shared" si="233"/>
        <v>1965.96</v>
      </c>
      <c r="K1393" s="58"/>
      <c r="L1393" s="83">
        <f t="shared" si="234"/>
        <v>62.946493556804022</v>
      </c>
      <c r="M1393" s="65"/>
      <c r="N1393" s="35">
        <f t="shared" si="235"/>
        <v>0</v>
      </c>
      <c r="O1393" s="35">
        <f t="shared" si="236"/>
        <v>0</v>
      </c>
      <c r="P1393" s="35">
        <f t="shared" si="237"/>
        <v>0</v>
      </c>
      <c r="Q1393" s="58"/>
      <c r="R1393" s="35">
        <f t="shared" si="238"/>
        <v>2995.2135064431959</v>
      </c>
      <c r="S1393" s="66"/>
      <c r="T1393" s="89">
        <f t="shared" si="239"/>
        <v>7.8011634407159747E-2</v>
      </c>
      <c r="U1393" s="90">
        <f t="shared" si="240"/>
        <v>1.3780116344071596</v>
      </c>
    </row>
    <row r="1394" spans="1:21">
      <c r="A1394" s="74">
        <v>37902</v>
      </c>
      <c r="B1394" s="75">
        <v>0</v>
      </c>
      <c r="C1394" s="76">
        <v>3.0380302056735699E-3</v>
      </c>
      <c r="D1394" s="77">
        <f t="shared" si="241"/>
        <v>1.6277723097293193</v>
      </c>
      <c r="E1394" s="35">
        <f t="shared" si="242"/>
        <v>17555.446194586388</v>
      </c>
      <c r="F1394" s="117"/>
      <c r="G1394" s="58"/>
      <c r="H1394" s="77">
        <f t="shared" si="232"/>
        <v>0</v>
      </c>
      <c r="I1394" s="58"/>
      <c r="J1394" s="35">
        <f t="shared" si="233"/>
        <v>0</v>
      </c>
      <c r="K1394" s="58"/>
      <c r="L1394" s="83">
        <f t="shared" si="234"/>
        <v>60.760604113471395</v>
      </c>
      <c r="M1394" s="65"/>
      <c r="N1394" s="35">
        <f t="shared" si="235"/>
        <v>6991.6286556662017</v>
      </c>
      <c r="O1394" s="35">
        <f t="shared" si="236"/>
        <v>2555.4461945863859</v>
      </c>
      <c r="P1394" s="35">
        <f t="shared" si="237"/>
        <v>2555.4461945863859</v>
      </c>
      <c r="Q1394" s="58"/>
      <c r="R1394" s="35">
        <f t="shared" si="238"/>
        <v>-2616.2067986998572</v>
      </c>
      <c r="S1394" s="66"/>
      <c r="T1394" s="89">
        <f t="shared" si="239"/>
        <v>0.22777230972931939</v>
      </c>
      <c r="U1394" s="90">
        <f t="shared" si="240"/>
        <v>1.5277723097293192</v>
      </c>
    </row>
    <row r="1395" spans="1:21">
      <c r="A1395" s="74">
        <v>37903</v>
      </c>
      <c r="B1395" s="75">
        <v>0</v>
      </c>
      <c r="C1395" s="76">
        <v>2.5683375727487685E-3</v>
      </c>
      <c r="D1395" s="77">
        <f t="shared" si="241"/>
        <v>1.4969619697943264</v>
      </c>
      <c r="E1395" s="35">
        <f t="shared" si="242"/>
        <v>14939.23939588653</v>
      </c>
      <c r="F1395" s="117"/>
      <c r="G1395" s="58"/>
      <c r="H1395" s="77">
        <f t="shared" si="232"/>
        <v>0</v>
      </c>
      <c r="I1395" s="58"/>
      <c r="J1395" s="35">
        <f t="shared" si="233"/>
        <v>0</v>
      </c>
      <c r="K1395" s="58"/>
      <c r="L1395" s="83">
        <f t="shared" si="234"/>
        <v>51.366751454975372</v>
      </c>
      <c r="M1395" s="65"/>
      <c r="N1395" s="35">
        <f t="shared" si="235"/>
        <v>0</v>
      </c>
      <c r="O1395" s="35">
        <f t="shared" si="236"/>
        <v>0</v>
      </c>
      <c r="P1395" s="35">
        <f t="shared" si="237"/>
        <v>0</v>
      </c>
      <c r="Q1395" s="58"/>
      <c r="R1395" s="35">
        <f t="shared" si="238"/>
        <v>-51.366751454975372</v>
      </c>
      <c r="S1395" s="66"/>
      <c r="T1395" s="89">
        <f t="shared" si="239"/>
        <v>9.6961969794326475E-2</v>
      </c>
      <c r="U1395" s="90">
        <f t="shared" si="240"/>
        <v>1.3969619697943263</v>
      </c>
    </row>
    <row r="1396" spans="1:21">
      <c r="A1396" s="74">
        <v>37904</v>
      </c>
      <c r="B1396" s="75">
        <v>0</v>
      </c>
      <c r="C1396" s="76">
        <v>2.7442372438902119E-3</v>
      </c>
      <c r="D1396" s="77">
        <f t="shared" si="241"/>
        <v>1.4943936322215776</v>
      </c>
      <c r="E1396" s="35">
        <f t="shared" si="242"/>
        <v>14887.872644431554</v>
      </c>
      <c r="F1396" s="117"/>
      <c r="G1396" s="58"/>
      <c r="H1396" s="77">
        <f t="shared" si="232"/>
        <v>0</v>
      </c>
      <c r="I1396" s="58"/>
      <c r="J1396" s="35">
        <f t="shared" si="233"/>
        <v>0</v>
      </c>
      <c r="K1396" s="58"/>
      <c r="L1396" s="83">
        <f t="shared" si="234"/>
        <v>54.884744877804238</v>
      </c>
      <c r="M1396" s="65"/>
      <c r="N1396" s="35">
        <f t="shared" si="235"/>
        <v>0</v>
      </c>
      <c r="O1396" s="35">
        <f t="shared" si="236"/>
        <v>0</v>
      </c>
      <c r="P1396" s="35">
        <f t="shared" si="237"/>
        <v>0</v>
      </c>
      <c r="Q1396" s="58"/>
      <c r="R1396" s="35">
        <f t="shared" si="238"/>
        <v>-54.884744877804238</v>
      </c>
      <c r="S1396" s="66"/>
      <c r="T1396" s="89">
        <f t="shared" si="239"/>
        <v>9.4393632221577706E-2</v>
      </c>
      <c r="U1396" s="90">
        <f t="shared" si="240"/>
        <v>1.3943936322215775</v>
      </c>
    </row>
    <row r="1397" spans="1:21">
      <c r="A1397" s="74">
        <v>37905</v>
      </c>
      <c r="B1397" s="75">
        <v>2.2606000000000001E-2</v>
      </c>
      <c r="C1397" s="76">
        <v>2.1550093609125115E-3</v>
      </c>
      <c r="D1397" s="77">
        <f t="shared" si="241"/>
        <v>1.4916493949776874</v>
      </c>
      <c r="E1397" s="35">
        <f t="shared" si="242"/>
        <v>14832.987899553749</v>
      </c>
      <c r="F1397" s="117"/>
      <c r="G1397" s="58"/>
      <c r="H1397" s="77">
        <f t="shared" si="232"/>
        <v>452.12</v>
      </c>
      <c r="I1397" s="58"/>
      <c r="J1397" s="35">
        <f t="shared" si="233"/>
        <v>813.81600000000003</v>
      </c>
      <c r="K1397" s="58"/>
      <c r="L1397" s="83">
        <f t="shared" si="234"/>
        <v>43.100187218250227</v>
      </c>
      <c r="M1397" s="65"/>
      <c r="N1397" s="35">
        <f t="shared" si="235"/>
        <v>0</v>
      </c>
      <c r="O1397" s="35">
        <f t="shared" si="236"/>
        <v>0</v>
      </c>
      <c r="P1397" s="35">
        <f t="shared" si="237"/>
        <v>0</v>
      </c>
      <c r="Q1397" s="58"/>
      <c r="R1397" s="35">
        <f t="shared" si="238"/>
        <v>1222.8358127817498</v>
      </c>
      <c r="S1397" s="66"/>
      <c r="T1397" s="89">
        <f t="shared" si="239"/>
        <v>9.1649394977687537E-2</v>
      </c>
      <c r="U1397" s="90">
        <f t="shared" si="240"/>
        <v>1.3916493949776874</v>
      </c>
    </row>
    <row r="1398" spans="1:21">
      <c r="A1398" s="74">
        <v>37906</v>
      </c>
      <c r="B1398" s="75">
        <v>1.2700000000000001E-3</v>
      </c>
      <c r="C1398" s="76">
        <v>2.4150899487475168E-3</v>
      </c>
      <c r="D1398" s="77">
        <f t="shared" si="241"/>
        <v>1.5527911856167749</v>
      </c>
      <c r="E1398" s="35">
        <f t="shared" si="242"/>
        <v>16055.823712335499</v>
      </c>
      <c r="F1398" s="117"/>
      <c r="G1398" s="58"/>
      <c r="H1398" s="77">
        <f t="shared" si="232"/>
        <v>25.400000000000002</v>
      </c>
      <c r="I1398" s="58"/>
      <c r="J1398" s="35">
        <f t="shared" si="233"/>
        <v>45.72</v>
      </c>
      <c r="K1398" s="58"/>
      <c r="L1398" s="83">
        <f t="shared" si="234"/>
        <v>48.301798974950337</v>
      </c>
      <c r="M1398" s="65"/>
      <c r="N1398" s="35">
        <f t="shared" si="235"/>
        <v>1856.800989866515</v>
      </c>
      <c r="O1398" s="35">
        <f t="shared" si="236"/>
        <v>1055.8237123354975</v>
      </c>
      <c r="P1398" s="35">
        <f t="shared" si="237"/>
        <v>1055.8237123354975</v>
      </c>
      <c r="Q1398" s="58"/>
      <c r="R1398" s="35">
        <f t="shared" si="238"/>
        <v>-1033.0055113104479</v>
      </c>
      <c r="S1398" s="66"/>
      <c r="T1398" s="89">
        <f t="shared" si="239"/>
        <v>0.15279118561677496</v>
      </c>
      <c r="U1398" s="90">
        <f t="shared" si="240"/>
        <v>1.4527911856167748</v>
      </c>
    </row>
    <row r="1399" spans="1:21">
      <c r="A1399" s="74">
        <v>37907</v>
      </c>
      <c r="B1399" s="75">
        <v>1.4731999999999999E-2</v>
      </c>
      <c r="C1399" s="76">
        <v>2.5516976102686333E-3</v>
      </c>
      <c r="D1399" s="77">
        <f t="shared" si="241"/>
        <v>1.5011409100512527</v>
      </c>
      <c r="E1399" s="35">
        <f t="shared" si="242"/>
        <v>15022.818201025051</v>
      </c>
      <c r="F1399" s="117"/>
      <c r="G1399" s="58"/>
      <c r="H1399" s="77">
        <f t="shared" si="232"/>
        <v>294.64</v>
      </c>
      <c r="I1399" s="58"/>
      <c r="J1399" s="35">
        <f t="shared" si="233"/>
        <v>530.35199999999986</v>
      </c>
      <c r="K1399" s="58"/>
      <c r="L1399" s="83">
        <f t="shared" si="234"/>
        <v>51.033952205372664</v>
      </c>
      <c r="M1399" s="65"/>
      <c r="N1399" s="35">
        <f t="shared" si="235"/>
        <v>5.8992981327542173</v>
      </c>
      <c r="O1399" s="35">
        <f t="shared" si="236"/>
        <v>22.818201025054385</v>
      </c>
      <c r="P1399" s="35">
        <f t="shared" si="237"/>
        <v>5.8992981327542173</v>
      </c>
      <c r="Q1399" s="58"/>
      <c r="R1399" s="35">
        <f t="shared" si="238"/>
        <v>768.05874966187298</v>
      </c>
      <c r="S1399" s="66"/>
      <c r="T1399" s="89">
        <f t="shared" si="239"/>
        <v>0.10114091005125281</v>
      </c>
      <c r="U1399" s="90">
        <f t="shared" si="240"/>
        <v>1.4011409100512526</v>
      </c>
    </row>
    <row r="1400" spans="1:21">
      <c r="A1400" s="74">
        <v>37908</v>
      </c>
      <c r="B1400" s="75">
        <v>0</v>
      </c>
      <c r="C1400" s="76">
        <v>2.9899462008830479E-3</v>
      </c>
      <c r="D1400" s="77">
        <f t="shared" si="241"/>
        <v>1.5395438475343461</v>
      </c>
      <c r="E1400" s="35">
        <f t="shared" si="242"/>
        <v>15790.876950686925</v>
      </c>
      <c r="F1400" s="117"/>
      <c r="G1400" s="58"/>
      <c r="H1400" s="77">
        <f t="shared" si="232"/>
        <v>0</v>
      </c>
      <c r="I1400" s="58"/>
      <c r="J1400" s="35">
        <f t="shared" si="233"/>
        <v>0</v>
      </c>
      <c r="K1400" s="58"/>
      <c r="L1400" s="83">
        <f t="shared" si="234"/>
        <v>59.798924017660958</v>
      </c>
      <c r="M1400" s="65"/>
      <c r="N1400" s="35">
        <f t="shared" si="235"/>
        <v>1203.7647448291118</v>
      </c>
      <c r="O1400" s="35">
        <f t="shared" si="236"/>
        <v>790.8769506869229</v>
      </c>
      <c r="P1400" s="35">
        <f t="shared" si="237"/>
        <v>790.8769506869229</v>
      </c>
      <c r="Q1400" s="58"/>
      <c r="R1400" s="35">
        <f t="shared" si="238"/>
        <v>-850.67587470458386</v>
      </c>
      <c r="S1400" s="66"/>
      <c r="T1400" s="89">
        <f t="shared" si="239"/>
        <v>0.13954384753434623</v>
      </c>
      <c r="U1400" s="90">
        <f t="shared" si="240"/>
        <v>1.4395438475343461</v>
      </c>
    </row>
    <row r="1401" spans="1:21">
      <c r="A1401" s="74">
        <v>37909</v>
      </c>
      <c r="B1401" s="75">
        <v>0</v>
      </c>
      <c r="C1401" s="76">
        <v>3.1115395412092957E-3</v>
      </c>
      <c r="D1401" s="77">
        <f t="shared" si="241"/>
        <v>1.4970100537991169</v>
      </c>
      <c r="E1401" s="35">
        <f t="shared" si="242"/>
        <v>14940.201075982341</v>
      </c>
      <c r="F1401" s="117"/>
      <c r="G1401" s="58"/>
      <c r="H1401" s="77">
        <f t="shared" si="232"/>
        <v>0</v>
      </c>
      <c r="I1401" s="58"/>
      <c r="J1401" s="35">
        <f t="shared" si="233"/>
        <v>0</v>
      </c>
      <c r="K1401" s="58"/>
      <c r="L1401" s="83">
        <f t="shared" si="234"/>
        <v>62.230790824185917</v>
      </c>
      <c r="M1401" s="65"/>
      <c r="N1401" s="35">
        <f t="shared" si="235"/>
        <v>0</v>
      </c>
      <c r="O1401" s="35">
        <f t="shared" si="236"/>
        <v>0</v>
      </c>
      <c r="P1401" s="35">
        <f t="shared" si="237"/>
        <v>0</v>
      </c>
      <c r="Q1401" s="58"/>
      <c r="R1401" s="35">
        <f t="shared" si="238"/>
        <v>-62.230790824185917</v>
      </c>
      <c r="S1401" s="66"/>
      <c r="T1401" s="89">
        <f t="shared" si="239"/>
        <v>9.701005379911698E-2</v>
      </c>
      <c r="U1401" s="90">
        <f t="shared" si="240"/>
        <v>1.3970100537991168</v>
      </c>
    </row>
    <row r="1402" spans="1:21">
      <c r="A1402" s="74">
        <v>37910</v>
      </c>
      <c r="B1402" s="75">
        <v>0</v>
      </c>
      <c r="C1402" s="76">
        <v>3.7329002325336637E-3</v>
      </c>
      <c r="D1402" s="77">
        <f t="shared" si="241"/>
        <v>1.4938985142579078</v>
      </c>
      <c r="E1402" s="35">
        <f t="shared" si="242"/>
        <v>14877.970285158155</v>
      </c>
      <c r="F1402" s="117"/>
      <c r="G1402" s="58"/>
      <c r="H1402" s="77">
        <f t="shared" si="232"/>
        <v>0</v>
      </c>
      <c r="I1402" s="58"/>
      <c r="J1402" s="35">
        <f t="shared" si="233"/>
        <v>0</v>
      </c>
      <c r="K1402" s="58"/>
      <c r="L1402" s="83">
        <f t="shared" si="234"/>
        <v>74.658004650673277</v>
      </c>
      <c r="M1402" s="65"/>
      <c r="N1402" s="35">
        <f t="shared" si="235"/>
        <v>0</v>
      </c>
      <c r="O1402" s="35">
        <f t="shared" si="236"/>
        <v>0</v>
      </c>
      <c r="P1402" s="35">
        <f t="shared" si="237"/>
        <v>0</v>
      </c>
      <c r="Q1402" s="58"/>
      <c r="R1402" s="35">
        <f t="shared" si="238"/>
        <v>-74.658004650673277</v>
      </c>
      <c r="S1402" s="66"/>
      <c r="T1402" s="89">
        <f t="shared" si="239"/>
        <v>9.389851425790785E-2</v>
      </c>
      <c r="U1402" s="90">
        <f t="shared" si="240"/>
        <v>1.3938985142579077</v>
      </c>
    </row>
    <row r="1403" spans="1:21">
      <c r="A1403" s="74">
        <v>37911</v>
      </c>
      <c r="B1403" s="75">
        <v>0</v>
      </c>
      <c r="C1403" s="76">
        <v>3.4492397280280872E-3</v>
      </c>
      <c r="D1403" s="77">
        <f t="shared" si="241"/>
        <v>1.4901656140253741</v>
      </c>
      <c r="E1403" s="35">
        <f t="shared" si="242"/>
        <v>14803.312280507482</v>
      </c>
      <c r="F1403" s="117"/>
      <c r="G1403" s="58"/>
      <c r="H1403" s="77">
        <f t="shared" si="232"/>
        <v>0</v>
      </c>
      <c r="I1403" s="58"/>
      <c r="J1403" s="35">
        <f t="shared" si="233"/>
        <v>0</v>
      </c>
      <c r="K1403" s="58"/>
      <c r="L1403" s="83">
        <f t="shared" si="234"/>
        <v>68.984794560561738</v>
      </c>
      <c r="M1403" s="65"/>
      <c r="N1403" s="35">
        <f t="shared" si="235"/>
        <v>0</v>
      </c>
      <c r="O1403" s="35">
        <f t="shared" si="236"/>
        <v>0</v>
      </c>
      <c r="P1403" s="35">
        <f t="shared" si="237"/>
        <v>0</v>
      </c>
      <c r="Q1403" s="58"/>
      <c r="R1403" s="35">
        <f t="shared" si="238"/>
        <v>-68.984794560561738</v>
      </c>
      <c r="S1403" s="66"/>
      <c r="T1403" s="89">
        <f t="shared" si="239"/>
        <v>9.0165614025374152E-2</v>
      </c>
      <c r="U1403" s="90">
        <f t="shared" si="240"/>
        <v>1.390165614025374</v>
      </c>
    </row>
    <row r="1404" spans="1:21">
      <c r="A1404" s="74">
        <v>37912</v>
      </c>
      <c r="B1404" s="75">
        <v>0</v>
      </c>
      <c r="C1404" s="76">
        <v>3.1671803716986592E-3</v>
      </c>
      <c r="D1404" s="77">
        <f t="shared" si="241"/>
        <v>1.4867163742973459</v>
      </c>
      <c r="E1404" s="35">
        <f t="shared" si="242"/>
        <v>14734.32748594692</v>
      </c>
      <c r="F1404" s="117"/>
      <c r="G1404" s="58"/>
      <c r="H1404" s="77">
        <f t="shared" si="232"/>
        <v>0</v>
      </c>
      <c r="I1404" s="58"/>
      <c r="J1404" s="35">
        <f t="shared" si="233"/>
        <v>0</v>
      </c>
      <c r="K1404" s="58"/>
      <c r="L1404" s="83">
        <f t="shared" si="234"/>
        <v>63.343607433973183</v>
      </c>
      <c r="M1404" s="65"/>
      <c r="N1404" s="35">
        <f t="shared" si="235"/>
        <v>0</v>
      </c>
      <c r="O1404" s="35">
        <f t="shared" si="236"/>
        <v>0</v>
      </c>
      <c r="P1404" s="35">
        <f t="shared" si="237"/>
        <v>0</v>
      </c>
      <c r="Q1404" s="58"/>
      <c r="R1404" s="35">
        <f t="shared" si="238"/>
        <v>-63.343607433973183</v>
      </c>
      <c r="S1404" s="66"/>
      <c r="T1404" s="89">
        <f t="shared" si="239"/>
        <v>8.6716374297346022E-2</v>
      </c>
      <c r="U1404" s="90">
        <f t="shared" si="240"/>
        <v>1.3867163742973458</v>
      </c>
    </row>
    <row r="1405" spans="1:21">
      <c r="A1405" s="74">
        <v>37913</v>
      </c>
      <c r="B1405" s="75">
        <v>0</v>
      </c>
      <c r="C1405" s="76">
        <v>2.9795963840540023E-3</v>
      </c>
      <c r="D1405" s="77">
        <f t="shared" si="241"/>
        <v>1.4835491939256473</v>
      </c>
      <c r="E1405" s="35">
        <f t="shared" si="242"/>
        <v>14670.983878512947</v>
      </c>
      <c r="F1405" s="117"/>
      <c r="G1405" s="58"/>
      <c r="H1405" s="77">
        <f t="shared" si="232"/>
        <v>0</v>
      </c>
      <c r="I1405" s="58"/>
      <c r="J1405" s="35">
        <f t="shared" si="233"/>
        <v>0</v>
      </c>
      <c r="K1405" s="58"/>
      <c r="L1405" s="83">
        <f t="shared" si="234"/>
        <v>59.591927681080044</v>
      </c>
      <c r="M1405" s="65"/>
      <c r="N1405" s="35">
        <f t="shared" si="235"/>
        <v>0</v>
      </c>
      <c r="O1405" s="35">
        <f t="shared" si="236"/>
        <v>0</v>
      </c>
      <c r="P1405" s="35">
        <f t="shared" si="237"/>
        <v>0</v>
      </c>
      <c r="Q1405" s="58"/>
      <c r="R1405" s="35">
        <f t="shared" si="238"/>
        <v>-59.591927681080044</v>
      </c>
      <c r="S1405" s="66"/>
      <c r="T1405" s="89">
        <f t="shared" si="239"/>
        <v>8.3549193925647414E-2</v>
      </c>
      <c r="U1405" s="90">
        <f t="shared" si="240"/>
        <v>1.3835491939256472</v>
      </c>
    </row>
    <row r="1406" spans="1:21">
      <c r="A1406" s="74">
        <v>37914</v>
      </c>
      <c r="B1406" s="75">
        <v>0</v>
      </c>
      <c r="C1406" s="76">
        <v>3.6268171482646311E-3</v>
      </c>
      <c r="D1406" s="77">
        <f t="shared" si="241"/>
        <v>1.4805695975415933</v>
      </c>
      <c r="E1406" s="35">
        <f t="shared" si="242"/>
        <v>14611.391950831867</v>
      </c>
      <c r="F1406" s="117"/>
      <c r="G1406" s="58"/>
      <c r="H1406" s="77">
        <f t="shared" si="232"/>
        <v>0</v>
      </c>
      <c r="I1406" s="58"/>
      <c r="J1406" s="35">
        <f t="shared" si="233"/>
        <v>0</v>
      </c>
      <c r="K1406" s="58"/>
      <c r="L1406" s="83">
        <f t="shared" si="234"/>
        <v>72.536342965292619</v>
      </c>
      <c r="M1406" s="65"/>
      <c r="N1406" s="35">
        <f t="shared" si="235"/>
        <v>0</v>
      </c>
      <c r="O1406" s="35">
        <f t="shared" si="236"/>
        <v>0</v>
      </c>
      <c r="P1406" s="35">
        <f t="shared" si="237"/>
        <v>0</v>
      </c>
      <c r="Q1406" s="58"/>
      <c r="R1406" s="35">
        <f t="shared" si="238"/>
        <v>-72.536342965292619</v>
      </c>
      <c r="S1406" s="66"/>
      <c r="T1406" s="89">
        <f t="shared" si="239"/>
        <v>8.056959754159343E-2</v>
      </c>
      <c r="U1406" s="90">
        <f t="shared" si="240"/>
        <v>1.3805695975415933</v>
      </c>
    </row>
    <row r="1407" spans="1:21">
      <c r="A1407" s="74">
        <v>37915</v>
      </c>
      <c r="B1407" s="75">
        <v>0</v>
      </c>
      <c r="C1407" s="76">
        <v>3.681675209947582E-3</v>
      </c>
      <c r="D1407" s="77">
        <f t="shared" si="241"/>
        <v>1.4769427803933286</v>
      </c>
      <c r="E1407" s="35">
        <f t="shared" si="242"/>
        <v>14538.855607866573</v>
      </c>
      <c r="F1407" s="117"/>
      <c r="G1407" s="58"/>
      <c r="H1407" s="77">
        <f t="shared" si="232"/>
        <v>0</v>
      </c>
      <c r="I1407" s="58"/>
      <c r="J1407" s="35">
        <f t="shared" si="233"/>
        <v>0</v>
      </c>
      <c r="K1407" s="58"/>
      <c r="L1407" s="83">
        <f t="shared" si="234"/>
        <v>73.633504198951641</v>
      </c>
      <c r="M1407" s="65"/>
      <c r="N1407" s="35">
        <f t="shared" si="235"/>
        <v>0</v>
      </c>
      <c r="O1407" s="35">
        <f t="shared" si="236"/>
        <v>0</v>
      </c>
      <c r="P1407" s="35">
        <f t="shared" si="237"/>
        <v>0</v>
      </c>
      <c r="Q1407" s="58"/>
      <c r="R1407" s="35">
        <f t="shared" si="238"/>
        <v>-73.633504198951641</v>
      </c>
      <c r="S1407" s="66"/>
      <c r="T1407" s="89">
        <f t="shared" si="239"/>
        <v>7.6942780393328691E-2</v>
      </c>
      <c r="U1407" s="90">
        <f t="shared" si="240"/>
        <v>1.3769427803933285</v>
      </c>
    </row>
    <row r="1408" spans="1:21">
      <c r="A1408" s="74">
        <v>37916</v>
      </c>
      <c r="B1408" s="75">
        <v>0</v>
      </c>
      <c r="C1408" s="76">
        <v>3.4206244021083953E-3</v>
      </c>
      <c r="D1408" s="77">
        <f t="shared" si="241"/>
        <v>1.473261105183381</v>
      </c>
      <c r="E1408" s="35">
        <f t="shared" si="242"/>
        <v>14465.222103667622</v>
      </c>
      <c r="F1408" s="117"/>
      <c r="G1408" s="58"/>
      <c r="H1408" s="77">
        <f t="shared" si="232"/>
        <v>0</v>
      </c>
      <c r="I1408" s="58"/>
      <c r="J1408" s="35">
        <f t="shared" si="233"/>
        <v>0</v>
      </c>
      <c r="K1408" s="58"/>
      <c r="L1408" s="83">
        <f t="shared" si="234"/>
        <v>68.412488042167908</v>
      </c>
      <c r="M1408" s="65"/>
      <c r="N1408" s="35">
        <f t="shared" si="235"/>
        <v>0</v>
      </c>
      <c r="O1408" s="35">
        <f t="shared" si="236"/>
        <v>0</v>
      </c>
      <c r="P1408" s="35">
        <f t="shared" si="237"/>
        <v>0</v>
      </c>
      <c r="Q1408" s="58"/>
      <c r="R1408" s="35">
        <f t="shared" si="238"/>
        <v>-68.412488042167908</v>
      </c>
      <c r="S1408" s="66"/>
      <c r="T1408" s="89">
        <f t="shared" si="239"/>
        <v>7.3261105183381137E-2</v>
      </c>
      <c r="U1408" s="90">
        <f t="shared" si="240"/>
        <v>1.373261105183381</v>
      </c>
    </row>
    <row r="1409" spans="1:21">
      <c r="A1409" s="74">
        <v>37917</v>
      </c>
      <c r="B1409" s="75">
        <v>0</v>
      </c>
      <c r="C1409" s="76">
        <v>3.4870612102685162E-3</v>
      </c>
      <c r="D1409" s="77">
        <f t="shared" si="241"/>
        <v>1.4698404807812726</v>
      </c>
      <c r="E1409" s="35">
        <f t="shared" si="242"/>
        <v>14396.809615625454</v>
      </c>
      <c r="F1409" s="117"/>
      <c r="G1409" s="58"/>
      <c r="H1409" s="77">
        <f t="shared" si="232"/>
        <v>0</v>
      </c>
      <c r="I1409" s="58"/>
      <c r="J1409" s="35">
        <f t="shared" si="233"/>
        <v>0</v>
      </c>
      <c r="K1409" s="58"/>
      <c r="L1409" s="83">
        <f t="shared" si="234"/>
        <v>69.74122420537033</v>
      </c>
      <c r="M1409" s="65"/>
      <c r="N1409" s="35">
        <f t="shared" si="235"/>
        <v>0</v>
      </c>
      <c r="O1409" s="35">
        <f t="shared" si="236"/>
        <v>0</v>
      </c>
      <c r="P1409" s="35">
        <f t="shared" si="237"/>
        <v>0</v>
      </c>
      <c r="Q1409" s="58"/>
      <c r="R1409" s="35">
        <f t="shared" si="238"/>
        <v>-69.74122420537033</v>
      </c>
      <c r="S1409" s="66"/>
      <c r="T1409" s="89">
        <f t="shared" si="239"/>
        <v>6.9840480781272696E-2</v>
      </c>
      <c r="U1409" s="90">
        <f t="shared" si="240"/>
        <v>1.3698404807812725</v>
      </c>
    </row>
    <row r="1410" spans="1:21">
      <c r="A1410" s="74">
        <v>37918</v>
      </c>
      <c r="B1410" s="75">
        <v>0</v>
      </c>
      <c r="C1410" s="76">
        <v>3.9915801623275843E-3</v>
      </c>
      <c r="D1410" s="77">
        <f t="shared" si="241"/>
        <v>1.4663534195710042</v>
      </c>
      <c r="E1410" s="35">
        <f t="shared" si="242"/>
        <v>14327.068391420084</v>
      </c>
      <c r="F1410" s="117"/>
      <c r="G1410" s="58"/>
      <c r="H1410" s="77">
        <f t="shared" si="232"/>
        <v>0</v>
      </c>
      <c r="I1410" s="58"/>
      <c r="J1410" s="35">
        <f t="shared" si="233"/>
        <v>0</v>
      </c>
      <c r="K1410" s="58"/>
      <c r="L1410" s="83">
        <f t="shared" si="234"/>
        <v>79.83160324655168</v>
      </c>
      <c r="M1410" s="65"/>
      <c r="N1410" s="35">
        <f t="shared" si="235"/>
        <v>0</v>
      </c>
      <c r="O1410" s="35">
        <f t="shared" si="236"/>
        <v>0</v>
      </c>
      <c r="P1410" s="35">
        <f t="shared" si="237"/>
        <v>0</v>
      </c>
      <c r="Q1410" s="58"/>
      <c r="R1410" s="35">
        <f t="shared" si="238"/>
        <v>-79.83160324655168</v>
      </c>
      <c r="S1410" s="66"/>
      <c r="T1410" s="89">
        <f t="shared" si="239"/>
        <v>6.6353419571004268E-2</v>
      </c>
      <c r="U1410" s="90">
        <f t="shared" si="240"/>
        <v>1.3663534195710041</v>
      </c>
    </row>
    <row r="1411" spans="1:21">
      <c r="A1411" s="74">
        <v>37919</v>
      </c>
      <c r="B1411" s="75">
        <v>0</v>
      </c>
      <c r="C1411" s="76">
        <v>3.8789316071061578E-3</v>
      </c>
      <c r="D1411" s="77">
        <f t="shared" si="241"/>
        <v>1.4623618394086766</v>
      </c>
      <c r="E1411" s="35">
        <f t="shared" si="242"/>
        <v>14247.236788173532</v>
      </c>
      <c r="F1411" s="117"/>
      <c r="G1411" s="58"/>
      <c r="H1411" s="77">
        <f t="shared" si="232"/>
        <v>0</v>
      </c>
      <c r="I1411" s="58"/>
      <c r="J1411" s="35">
        <f t="shared" si="233"/>
        <v>0</v>
      </c>
      <c r="K1411" s="58"/>
      <c r="L1411" s="83">
        <f t="shared" si="234"/>
        <v>77.578632142123155</v>
      </c>
      <c r="M1411" s="65"/>
      <c r="N1411" s="35">
        <f t="shared" si="235"/>
        <v>0</v>
      </c>
      <c r="O1411" s="35">
        <f t="shared" si="236"/>
        <v>0</v>
      </c>
      <c r="P1411" s="35">
        <f t="shared" si="237"/>
        <v>0</v>
      </c>
      <c r="Q1411" s="58"/>
      <c r="R1411" s="35">
        <f t="shared" si="238"/>
        <v>-77.578632142123155</v>
      </c>
      <c r="S1411" s="66"/>
      <c r="T1411" s="89">
        <f t="shared" si="239"/>
        <v>6.2361839408676678E-2</v>
      </c>
      <c r="U1411" s="90">
        <f t="shared" si="240"/>
        <v>1.3623618394086765</v>
      </c>
    </row>
    <row r="1412" spans="1:21">
      <c r="A1412" s="74">
        <v>37920</v>
      </c>
      <c r="B1412" s="75">
        <v>0</v>
      </c>
      <c r="C1412" s="76">
        <v>2.914821391039232E-3</v>
      </c>
      <c r="D1412" s="77">
        <f t="shared" si="241"/>
        <v>1.4584829078015704</v>
      </c>
      <c r="E1412" s="35">
        <f t="shared" si="242"/>
        <v>14169.658156031408</v>
      </c>
      <c r="F1412" s="117"/>
      <c r="G1412" s="58"/>
      <c r="H1412" s="77">
        <f t="shared" si="232"/>
        <v>0</v>
      </c>
      <c r="I1412" s="58"/>
      <c r="J1412" s="35">
        <f t="shared" si="233"/>
        <v>0</v>
      </c>
      <c r="K1412" s="58"/>
      <c r="L1412" s="83">
        <f t="shared" si="234"/>
        <v>58.296427820784636</v>
      </c>
      <c r="M1412" s="65"/>
      <c r="N1412" s="35">
        <f t="shared" si="235"/>
        <v>0</v>
      </c>
      <c r="O1412" s="35">
        <f t="shared" si="236"/>
        <v>0</v>
      </c>
      <c r="P1412" s="35">
        <f t="shared" si="237"/>
        <v>0</v>
      </c>
      <c r="Q1412" s="58"/>
      <c r="R1412" s="35">
        <f t="shared" si="238"/>
        <v>-58.296427820784636</v>
      </c>
      <c r="S1412" s="66"/>
      <c r="T1412" s="89">
        <f t="shared" si="239"/>
        <v>5.8482907801570505E-2</v>
      </c>
      <c r="U1412" s="90">
        <f t="shared" si="240"/>
        <v>1.3584829078015703</v>
      </c>
    </row>
    <row r="1413" spans="1:21">
      <c r="A1413" s="74">
        <v>37921</v>
      </c>
      <c r="B1413" s="75">
        <v>0</v>
      </c>
      <c r="C1413" s="76">
        <v>2.5559373630820916E-3</v>
      </c>
      <c r="D1413" s="77">
        <f t="shared" si="241"/>
        <v>1.4555680864105309</v>
      </c>
      <c r="E1413" s="35">
        <f t="shared" si="242"/>
        <v>14111.361728210622</v>
      </c>
      <c r="F1413" s="117"/>
      <c r="G1413" s="58"/>
      <c r="H1413" s="77">
        <f t="shared" si="232"/>
        <v>0</v>
      </c>
      <c r="I1413" s="58"/>
      <c r="J1413" s="35">
        <f t="shared" si="233"/>
        <v>0</v>
      </c>
      <c r="K1413" s="58"/>
      <c r="L1413" s="83">
        <f t="shared" si="234"/>
        <v>51.118747261641829</v>
      </c>
      <c r="M1413" s="65"/>
      <c r="N1413" s="35">
        <f t="shared" si="235"/>
        <v>0</v>
      </c>
      <c r="O1413" s="35">
        <f t="shared" si="236"/>
        <v>0</v>
      </c>
      <c r="P1413" s="35">
        <f t="shared" si="237"/>
        <v>0</v>
      </c>
      <c r="Q1413" s="58"/>
      <c r="R1413" s="35">
        <f t="shared" si="238"/>
        <v>-51.118747261641829</v>
      </c>
      <c r="S1413" s="66"/>
      <c r="T1413" s="89">
        <f t="shared" si="239"/>
        <v>5.5568086410531015E-2</v>
      </c>
      <c r="U1413" s="90">
        <f t="shared" si="240"/>
        <v>1.3555680864105308</v>
      </c>
    </row>
    <row r="1414" spans="1:21">
      <c r="A1414" s="74">
        <v>37922</v>
      </c>
      <c r="B1414" s="75">
        <v>8.6359999999999996E-3</v>
      </c>
      <c r="C1414" s="76">
        <v>2.9074798827604166E-3</v>
      </c>
      <c r="D1414" s="77">
        <f t="shared" si="241"/>
        <v>1.453012149047449</v>
      </c>
      <c r="E1414" s="35">
        <f t="shared" si="242"/>
        <v>14060.24298094898</v>
      </c>
      <c r="F1414" s="117"/>
      <c r="G1414" s="58"/>
      <c r="H1414" s="77">
        <f t="shared" si="232"/>
        <v>172.72</v>
      </c>
      <c r="I1414" s="58"/>
      <c r="J1414" s="35">
        <f t="shared" si="233"/>
        <v>310.89599999999996</v>
      </c>
      <c r="K1414" s="58"/>
      <c r="L1414" s="83">
        <f t="shared" si="234"/>
        <v>58.149597655208332</v>
      </c>
      <c r="M1414" s="65"/>
      <c r="N1414" s="35">
        <f t="shared" si="235"/>
        <v>0</v>
      </c>
      <c r="O1414" s="35">
        <f t="shared" si="236"/>
        <v>0</v>
      </c>
      <c r="P1414" s="35">
        <f t="shared" si="237"/>
        <v>0</v>
      </c>
      <c r="Q1414" s="58"/>
      <c r="R1414" s="35">
        <f t="shared" si="238"/>
        <v>425.46640234479167</v>
      </c>
      <c r="S1414" s="66"/>
      <c r="T1414" s="89">
        <f t="shared" si="239"/>
        <v>5.3012149047449109E-2</v>
      </c>
      <c r="U1414" s="90">
        <f t="shared" si="240"/>
        <v>1.3530121490474489</v>
      </c>
    </row>
    <row r="1415" spans="1:21">
      <c r="A1415" s="74">
        <v>37923</v>
      </c>
      <c r="B1415" s="75">
        <v>0</v>
      </c>
      <c r="C1415" s="76">
        <v>3.2263378629735075E-3</v>
      </c>
      <c r="D1415" s="77">
        <f t="shared" si="241"/>
        <v>1.4742854691646885</v>
      </c>
      <c r="E1415" s="35">
        <f t="shared" si="242"/>
        <v>14485.709383293772</v>
      </c>
      <c r="F1415" s="117"/>
      <c r="G1415" s="58"/>
      <c r="H1415" s="77">
        <f t="shared" si="232"/>
        <v>0</v>
      </c>
      <c r="I1415" s="58"/>
      <c r="J1415" s="35">
        <f t="shared" si="233"/>
        <v>0</v>
      </c>
      <c r="K1415" s="58"/>
      <c r="L1415" s="83">
        <f t="shared" si="234"/>
        <v>64.526757259470145</v>
      </c>
      <c r="M1415" s="65"/>
      <c r="N1415" s="35">
        <f t="shared" si="235"/>
        <v>0</v>
      </c>
      <c r="O1415" s="35">
        <f t="shared" si="236"/>
        <v>0</v>
      </c>
      <c r="P1415" s="35">
        <f t="shared" si="237"/>
        <v>0</v>
      </c>
      <c r="Q1415" s="58"/>
      <c r="R1415" s="35">
        <f t="shared" si="238"/>
        <v>-64.526757259470145</v>
      </c>
      <c r="S1415" s="66"/>
      <c r="T1415" s="89">
        <f t="shared" si="239"/>
        <v>7.4285469164688589E-2</v>
      </c>
      <c r="U1415" s="90">
        <f t="shared" si="240"/>
        <v>1.3742854691646884</v>
      </c>
    </row>
    <row r="1416" spans="1:21">
      <c r="A1416" s="74">
        <v>37924</v>
      </c>
      <c r="B1416" s="75">
        <v>0</v>
      </c>
      <c r="C1416" s="76">
        <v>3.8390804787543386E-3</v>
      </c>
      <c r="D1416" s="77">
        <f t="shared" si="241"/>
        <v>1.471059131301715</v>
      </c>
      <c r="E1416" s="35">
        <f t="shared" si="242"/>
        <v>14421.182626034302</v>
      </c>
      <c r="F1416" s="117"/>
      <c r="G1416" s="58"/>
      <c r="H1416" s="77">
        <f t="shared" si="232"/>
        <v>0</v>
      </c>
      <c r="I1416" s="58"/>
      <c r="J1416" s="35">
        <f t="shared" si="233"/>
        <v>0</v>
      </c>
      <c r="K1416" s="58"/>
      <c r="L1416" s="83">
        <f t="shared" si="234"/>
        <v>76.781609575086776</v>
      </c>
      <c r="M1416" s="65"/>
      <c r="N1416" s="35">
        <f t="shared" si="235"/>
        <v>0</v>
      </c>
      <c r="O1416" s="35">
        <f t="shared" si="236"/>
        <v>0</v>
      </c>
      <c r="P1416" s="35">
        <f t="shared" si="237"/>
        <v>0</v>
      </c>
      <c r="Q1416" s="58"/>
      <c r="R1416" s="35">
        <f t="shared" si="238"/>
        <v>-76.781609575086776</v>
      </c>
      <c r="S1416" s="66"/>
      <c r="T1416" s="89">
        <f t="shared" si="239"/>
        <v>7.1059131301715039E-2</v>
      </c>
      <c r="U1416" s="90">
        <f t="shared" si="240"/>
        <v>1.3710591313017149</v>
      </c>
    </row>
    <row r="1417" spans="1:21">
      <c r="A1417" s="74">
        <v>37925</v>
      </c>
      <c r="B1417" s="75">
        <v>0</v>
      </c>
      <c r="C1417" s="76">
        <v>3.4707698182181788E-3</v>
      </c>
      <c r="D1417" s="77">
        <f t="shared" si="241"/>
        <v>1.4672200508229609</v>
      </c>
      <c r="E1417" s="35">
        <f t="shared" si="242"/>
        <v>14344.401016459216</v>
      </c>
      <c r="F1417" s="117"/>
      <c r="G1417" s="58"/>
      <c r="H1417" s="77">
        <f t="shared" si="232"/>
        <v>0</v>
      </c>
      <c r="I1417" s="58"/>
      <c r="J1417" s="35">
        <f t="shared" si="233"/>
        <v>0</v>
      </c>
      <c r="K1417" s="58"/>
      <c r="L1417" s="83">
        <f t="shared" si="234"/>
        <v>69.415396364363573</v>
      </c>
      <c r="M1417" s="65"/>
      <c r="N1417" s="35">
        <f t="shared" si="235"/>
        <v>0</v>
      </c>
      <c r="O1417" s="35">
        <f t="shared" si="236"/>
        <v>0</v>
      </c>
      <c r="P1417" s="35">
        <f t="shared" si="237"/>
        <v>0</v>
      </c>
      <c r="Q1417" s="58"/>
      <c r="R1417" s="35">
        <f t="shared" si="238"/>
        <v>-69.415396364363573</v>
      </c>
      <c r="S1417" s="66"/>
      <c r="T1417" s="89">
        <f t="shared" si="239"/>
        <v>6.7220050822961008E-2</v>
      </c>
      <c r="U1417" s="90">
        <f t="shared" si="240"/>
        <v>1.3672200508229608</v>
      </c>
    </row>
    <row r="1418" spans="1:21">
      <c r="A1418" s="74">
        <v>37926</v>
      </c>
      <c r="B1418" s="75">
        <v>0</v>
      </c>
      <c r="C1418" s="76">
        <v>3.2291676394492056E-3</v>
      </c>
      <c r="D1418" s="77">
        <f t="shared" si="241"/>
        <v>1.4637492810047426</v>
      </c>
      <c r="E1418" s="35">
        <f t="shared" si="242"/>
        <v>14274.985620094852</v>
      </c>
      <c r="F1418" s="117"/>
      <c r="G1418" s="58"/>
      <c r="H1418" s="77">
        <f t="shared" si="232"/>
        <v>0</v>
      </c>
      <c r="I1418" s="58"/>
      <c r="J1418" s="35">
        <f t="shared" si="233"/>
        <v>0</v>
      </c>
      <c r="K1418" s="58"/>
      <c r="L1418" s="83">
        <f t="shared" si="234"/>
        <v>64.583352788984115</v>
      </c>
      <c r="M1418" s="65"/>
      <c r="N1418" s="35">
        <f t="shared" si="235"/>
        <v>0</v>
      </c>
      <c r="O1418" s="35">
        <f t="shared" si="236"/>
        <v>0</v>
      </c>
      <c r="P1418" s="35">
        <f t="shared" si="237"/>
        <v>0</v>
      </c>
      <c r="Q1418" s="58"/>
      <c r="R1418" s="35">
        <f t="shared" si="238"/>
        <v>-64.583352788984115</v>
      </c>
      <c r="S1418" s="66"/>
      <c r="T1418" s="89">
        <f t="shared" si="239"/>
        <v>6.3749281004742642E-2</v>
      </c>
      <c r="U1418" s="90">
        <f t="shared" si="240"/>
        <v>1.3637492810047425</v>
      </c>
    </row>
    <row r="1419" spans="1:21">
      <c r="A1419" s="74">
        <v>37927</v>
      </c>
      <c r="B1419" s="75">
        <v>0</v>
      </c>
      <c r="C1419" s="76">
        <v>2.6644192185638726E-3</v>
      </c>
      <c r="D1419" s="77">
        <f t="shared" si="241"/>
        <v>1.4605201133652934</v>
      </c>
      <c r="E1419" s="35">
        <f t="shared" si="242"/>
        <v>14210.402267305868</v>
      </c>
      <c r="F1419" s="117"/>
      <c r="G1419" s="58"/>
      <c r="H1419" s="77">
        <f t="shared" si="232"/>
        <v>0</v>
      </c>
      <c r="I1419" s="58"/>
      <c r="J1419" s="35">
        <f t="shared" si="233"/>
        <v>0</v>
      </c>
      <c r="K1419" s="58"/>
      <c r="L1419" s="83">
        <f t="shared" si="234"/>
        <v>53.288384371277452</v>
      </c>
      <c r="M1419" s="65"/>
      <c r="N1419" s="35">
        <f t="shared" si="235"/>
        <v>0</v>
      </c>
      <c r="O1419" s="35">
        <f t="shared" si="236"/>
        <v>0</v>
      </c>
      <c r="P1419" s="35">
        <f t="shared" si="237"/>
        <v>0</v>
      </c>
      <c r="Q1419" s="58"/>
      <c r="R1419" s="35">
        <f t="shared" si="238"/>
        <v>-53.288384371277452</v>
      </c>
      <c r="S1419" s="66"/>
      <c r="T1419" s="89">
        <f t="shared" si="239"/>
        <v>6.0520113365293504E-2</v>
      </c>
      <c r="U1419" s="90">
        <f t="shared" si="240"/>
        <v>1.3605201133652933</v>
      </c>
    </row>
    <row r="1420" spans="1:21">
      <c r="A1420" s="74">
        <v>37928</v>
      </c>
      <c r="B1420" s="75">
        <v>0</v>
      </c>
      <c r="C1420" s="76">
        <v>2.6662105439435257E-3</v>
      </c>
      <c r="D1420" s="77">
        <f t="shared" si="241"/>
        <v>1.4578556941467296</v>
      </c>
      <c r="E1420" s="35">
        <f t="shared" si="242"/>
        <v>14157.113882934591</v>
      </c>
      <c r="F1420" s="117"/>
      <c r="G1420" s="58"/>
      <c r="H1420" s="77">
        <f t="shared" si="232"/>
        <v>0</v>
      </c>
      <c r="I1420" s="58"/>
      <c r="J1420" s="35">
        <f t="shared" si="233"/>
        <v>0</v>
      </c>
      <c r="K1420" s="58"/>
      <c r="L1420" s="83">
        <f t="shared" si="234"/>
        <v>53.324210878870517</v>
      </c>
      <c r="M1420" s="65"/>
      <c r="N1420" s="35">
        <f t="shared" si="235"/>
        <v>0</v>
      </c>
      <c r="O1420" s="35">
        <f t="shared" si="236"/>
        <v>0</v>
      </c>
      <c r="P1420" s="35">
        <f t="shared" si="237"/>
        <v>0</v>
      </c>
      <c r="Q1420" s="58"/>
      <c r="R1420" s="35">
        <f t="shared" si="238"/>
        <v>-53.324210878870517</v>
      </c>
      <c r="S1420" s="66"/>
      <c r="T1420" s="89">
        <f t="shared" si="239"/>
        <v>5.7855694146729642E-2</v>
      </c>
      <c r="U1420" s="90">
        <f t="shared" si="240"/>
        <v>1.3578556941467295</v>
      </c>
    </row>
    <row r="1421" spans="1:21">
      <c r="A1421" s="74">
        <v>37929</v>
      </c>
      <c r="B1421" s="75">
        <v>0</v>
      </c>
      <c r="C1421" s="76">
        <v>2.7059216328378143E-3</v>
      </c>
      <c r="D1421" s="77">
        <f t="shared" si="241"/>
        <v>1.4551894836027859</v>
      </c>
      <c r="E1421" s="35">
        <f t="shared" si="242"/>
        <v>14103.78967205572</v>
      </c>
      <c r="F1421" s="117"/>
      <c r="G1421" s="58"/>
      <c r="H1421" s="77">
        <f t="shared" si="232"/>
        <v>0</v>
      </c>
      <c r="I1421" s="58"/>
      <c r="J1421" s="35">
        <f t="shared" si="233"/>
        <v>0</v>
      </c>
      <c r="K1421" s="58"/>
      <c r="L1421" s="83">
        <f t="shared" si="234"/>
        <v>54.118432656756283</v>
      </c>
      <c r="M1421" s="65"/>
      <c r="N1421" s="35">
        <f t="shared" si="235"/>
        <v>0</v>
      </c>
      <c r="O1421" s="35">
        <f t="shared" si="236"/>
        <v>0</v>
      </c>
      <c r="P1421" s="35">
        <f t="shared" si="237"/>
        <v>0</v>
      </c>
      <c r="Q1421" s="58"/>
      <c r="R1421" s="35">
        <f t="shared" si="238"/>
        <v>-54.118432656756283</v>
      </c>
      <c r="S1421" s="66"/>
      <c r="T1421" s="89">
        <f t="shared" si="239"/>
        <v>5.5189483602785971E-2</v>
      </c>
      <c r="U1421" s="90">
        <f t="shared" si="240"/>
        <v>1.3551894836027858</v>
      </c>
    </row>
    <row r="1422" spans="1:21">
      <c r="A1422" s="74">
        <v>37930</v>
      </c>
      <c r="B1422" s="75">
        <v>1.2700000000000001E-3</v>
      </c>
      <c r="C1422" s="76">
        <v>2.7475491708000826E-3</v>
      </c>
      <c r="D1422" s="77">
        <f t="shared" si="241"/>
        <v>1.4524835619699483</v>
      </c>
      <c r="E1422" s="35">
        <f t="shared" si="242"/>
        <v>14049.671239398964</v>
      </c>
      <c r="F1422" s="117"/>
      <c r="G1422" s="58"/>
      <c r="H1422" s="77">
        <f t="shared" si="232"/>
        <v>25.400000000000002</v>
      </c>
      <c r="I1422" s="58"/>
      <c r="J1422" s="35">
        <f t="shared" si="233"/>
        <v>45.72</v>
      </c>
      <c r="K1422" s="58"/>
      <c r="L1422" s="83">
        <f t="shared" si="234"/>
        <v>54.950983416001648</v>
      </c>
      <c r="M1422" s="65"/>
      <c r="N1422" s="35">
        <f t="shared" si="235"/>
        <v>0</v>
      </c>
      <c r="O1422" s="35">
        <f t="shared" si="236"/>
        <v>0</v>
      </c>
      <c r="P1422" s="35">
        <f t="shared" si="237"/>
        <v>0</v>
      </c>
      <c r="Q1422" s="58"/>
      <c r="R1422" s="35">
        <f t="shared" si="238"/>
        <v>16.169016583998356</v>
      </c>
      <c r="S1422" s="66"/>
      <c r="T1422" s="89">
        <f t="shared" si="239"/>
        <v>5.2483561969948411E-2</v>
      </c>
      <c r="U1422" s="90">
        <f t="shared" si="240"/>
        <v>1.3524835619699482</v>
      </c>
    </row>
    <row r="1423" spans="1:21">
      <c r="A1423" s="74">
        <v>37931</v>
      </c>
      <c r="B1423" s="75">
        <v>2.5399999999999999E-4</v>
      </c>
      <c r="C1423" s="76">
        <v>2.3878796538265687E-3</v>
      </c>
      <c r="D1423" s="77">
        <f t="shared" si="241"/>
        <v>1.4532920127991482</v>
      </c>
      <c r="E1423" s="35">
        <f t="shared" si="242"/>
        <v>14065.840255982963</v>
      </c>
      <c r="F1423" s="117"/>
      <c r="G1423" s="58"/>
      <c r="H1423" s="77">
        <f t="shared" si="232"/>
        <v>5.08</v>
      </c>
      <c r="I1423" s="58"/>
      <c r="J1423" s="35">
        <f t="shared" si="233"/>
        <v>9.1439999999999984</v>
      </c>
      <c r="K1423" s="58"/>
      <c r="L1423" s="83">
        <f t="shared" si="234"/>
        <v>47.757593076531371</v>
      </c>
      <c r="M1423" s="65"/>
      <c r="N1423" s="35">
        <f t="shared" si="235"/>
        <v>0</v>
      </c>
      <c r="O1423" s="35">
        <f t="shared" si="236"/>
        <v>0</v>
      </c>
      <c r="P1423" s="35">
        <f t="shared" si="237"/>
        <v>0</v>
      </c>
      <c r="Q1423" s="58"/>
      <c r="R1423" s="35">
        <f t="shared" si="238"/>
        <v>-33.533593076531375</v>
      </c>
      <c r="S1423" s="66"/>
      <c r="T1423" s="89">
        <f t="shared" si="239"/>
        <v>5.3292012799148303E-2</v>
      </c>
      <c r="U1423" s="90">
        <f t="shared" si="240"/>
        <v>1.3532920127991481</v>
      </c>
    </row>
    <row r="1424" spans="1:21">
      <c r="A1424" s="74">
        <v>37932</v>
      </c>
      <c r="B1424" s="75">
        <v>0</v>
      </c>
      <c r="C1424" s="76">
        <v>2.7593355975980005E-3</v>
      </c>
      <c r="D1424" s="77">
        <f t="shared" si="241"/>
        <v>1.4516153331453214</v>
      </c>
      <c r="E1424" s="35">
        <f t="shared" si="242"/>
        <v>14032.306662906431</v>
      </c>
      <c r="F1424" s="117"/>
      <c r="G1424" s="58"/>
      <c r="H1424" s="77">
        <f t="shared" si="232"/>
        <v>0</v>
      </c>
      <c r="I1424" s="58"/>
      <c r="J1424" s="35">
        <f t="shared" si="233"/>
        <v>0</v>
      </c>
      <c r="K1424" s="58"/>
      <c r="L1424" s="83">
        <f t="shared" si="234"/>
        <v>55.186711951960007</v>
      </c>
      <c r="M1424" s="65"/>
      <c r="N1424" s="35">
        <f t="shared" si="235"/>
        <v>0</v>
      </c>
      <c r="O1424" s="35">
        <f t="shared" si="236"/>
        <v>0</v>
      </c>
      <c r="P1424" s="35">
        <f t="shared" si="237"/>
        <v>0</v>
      </c>
      <c r="Q1424" s="58"/>
      <c r="R1424" s="35">
        <f t="shared" si="238"/>
        <v>-55.186711951960007</v>
      </c>
      <c r="S1424" s="66"/>
      <c r="T1424" s="89">
        <f t="shared" si="239"/>
        <v>5.1615333145321518E-2</v>
      </c>
      <c r="U1424" s="90">
        <f t="shared" si="240"/>
        <v>1.3516153331453213</v>
      </c>
    </row>
    <row r="1425" spans="1:21">
      <c r="A1425" s="74">
        <v>37933</v>
      </c>
      <c r="B1425" s="75">
        <v>0</v>
      </c>
      <c r="C1425" s="76">
        <v>2.740451698672982E-3</v>
      </c>
      <c r="D1425" s="77">
        <f t="shared" si="241"/>
        <v>1.4488559975477235</v>
      </c>
      <c r="E1425" s="35">
        <f t="shared" si="242"/>
        <v>13977.119950954471</v>
      </c>
      <c r="F1425" s="117"/>
      <c r="G1425" s="58"/>
      <c r="H1425" s="77">
        <f t="shared" si="232"/>
        <v>0</v>
      </c>
      <c r="I1425" s="58"/>
      <c r="J1425" s="35">
        <f t="shared" si="233"/>
        <v>0</v>
      </c>
      <c r="K1425" s="58"/>
      <c r="L1425" s="83">
        <f t="shared" si="234"/>
        <v>54.809033973459641</v>
      </c>
      <c r="M1425" s="65"/>
      <c r="N1425" s="35">
        <f t="shared" si="235"/>
        <v>0</v>
      </c>
      <c r="O1425" s="35">
        <f t="shared" si="236"/>
        <v>0</v>
      </c>
      <c r="P1425" s="35">
        <f t="shared" si="237"/>
        <v>0</v>
      </c>
      <c r="Q1425" s="58"/>
      <c r="R1425" s="35">
        <f t="shared" si="238"/>
        <v>-54.809033973459641</v>
      </c>
      <c r="S1425" s="66"/>
      <c r="T1425" s="89">
        <f t="shared" si="239"/>
        <v>4.8855997547723629E-2</v>
      </c>
      <c r="U1425" s="90">
        <f t="shared" si="240"/>
        <v>1.3488559975477235</v>
      </c>
    </row>
    <row r="1426" spans="1:21">
      <c r="A1426" s="74">
        <v>37934</v>
      </c>
      <c r="B1426" s="75">
        <v>0</v>
      </c>
      <c r="C1426" s="76">
        <v>2.0399613724394953E-3</v>
      </c>
      <c r="D1426" s="77">
        <f t="shared" si="241"/>
        <v>1.4461155458490507</v>
      </c>
      <c r="E1426" s="35">
        <f t="shared" si="242"/>
        <v>13922.310916981012</v>
      </c>
      <c r="F1426" s="117"/>
      <c r="G1426" s="58"/>
      <c r="H1426" s="77">
        <f t="shared" ref="H1426:H1489" si="243">B1426*($D$12+$D$11)*10000</f>
        <v>0</v>
      </c>
      <c r="I1426" s="58"/>
      <c r="J1426" s="35">
        <f t="shared" ref="J1426:J1489" si="244">B1426*$K$14*$D$10*10000</f>
        <v>0</v>
      </c>
      <c r="K1426" s="58"/>
      <c r="L1426" s="83">
        <f t="shared" ref="L1426:L1489" si="245">C1426*($D$12+$D$11)*10000</f>
        <v>40.799227448789907</v>
      </c>
      <c r="M1426" s="65"/>
      <c r="N1426" s="35">
        <f t="shared" ref="N1426:N1489" si="246">IF(D1426&lt;$N$10,0,(2/3*$N$12*SQRT(2*$N$13)*$N$11*(D1426-$N$10)^(3/2))*24*60*60)</f>
        <v>0</v>
      </c>
      <c r="O1426" s="35">
        <f t="shared" ref="O1426:O1489" si="247">IF(D1426&lt;$N$10,0,(D1426-$N$10)*10000*($D$12+$D$11))</f>
        <v>0</v>
      </c>
      <c r="P1426" s="35">
        <f t="shared" ref="P1426:P1489" si="248">IF(N1426&gt;O1426,O1426,N1426)</f>
        <v>0</v>
      </c>
      <c r="Q1426" s="58"/>
      <c r="R1426" s="35">
        <f t="shared" ref="R1426:R1489" si="249">H1426+J1426-L1426-P1426</f>
        <v>-40.799227448789907</v>
      </c>
      <c r="S1426" s="66"/>
      <c r="T1426" s="89">
        <f t="shared" ref="T1426:T1489" si="250">D1426-$D$14</f>
        <v>4.6115545849050754E-2</v>
      </c>
      <c r="U1426" s="90">
        <f t="shared" ref="U1426:U1489" si="251">IF(D1426&lt;$D$13,0,D1426-$D$13)</f>
        <v>1.3461155458490506</v>
      </c>
    </row>
    <row r="1427" spans="1:21">
      <c r="A1427" s="74">
        <v>37935</v>
      </c>
      <c r="B1427" s="75">
        <v>0</v>
      </c>
      <c r="C1427" s="76">
        <v>2.0209514085111229E-3</v>
      </c>
      <c r="D1427" s="77">
        <f t="shared" ref="D1427:D1490" si="252">IF(E1427&lt;$D$11*10000*($D$14-$D$13),(E1427+$D$13*$D$11*10000)/($D$11*10000),(E1427+$D$13*$D$11*10000+$D$14*$D$12*10000)/($D$11*10000+$D$12*10000))</f>
        <v>1.4440755844766111</v>
      </c>
      <c r="E1427" s="35">
        <f t="shared" ref="E1427:E1490" si="253">E1426+R1426</f>
        <v>13881.511689532223</v>
      </c>
      <c r="F1427" s="117"/>
      <c r="G1427" s="58"/>
      <c r="H1427" s="77">
        <f t="shared" si="243"/>
        <v>0</v>
      </c>
      <c r="I1427" s="58"/>
      <c r="J1427" s="35">
        <f t="shared" si="244"/>
        <v>0</v>
      </c>
      <c r="K1427" s="58"/>
      <c r="L1427" s="83">
        <f t="shared" si="245"/>
        <v>40.419028170222461</v>
      </c>
      <c r="M1427" s="65"/>
      <c r="N1427" s="35">
        <f t="shared" si="246"/>
        <v>0</v>
      </c>
      <c r="O1427" s="35">
        <f t="shared" si="247"/>
        <v>0</v>
      </c>
      <c r="P1427" s="35">
        <f t="shared" si="248"/>
        <v>0</v>
      </c>
      <c r="Q1427" s="58"/>
      <c r="R1427" s="35">
        <f t="shared" si="249"/>
        <v>-40.419028170222461</v>
      </c>
      <c r="S1427" s="66"/>
      <c r="T1427" s="89">
        <f t="shared" si="250"/>
        <v>4.4075584476611196E-2</v>
      </c>
      <c r="U1427" s="90">
        <f t="shared" si="251"/>
        <v>1.344075584476611</v>
      </c>
    </row>
    <row r="1428" spans="1:21">
      <c r="A1428" s="74">
        <v>37936</v>
      </c>
      <c r="B1428" s="75">
        <v>1.016E-3</v>
      </c>
      <c r="C1428" s="76">
        <v>2.6486580391152383E-3</v>
      </c>
      <c r="D1428" s="77">
        <f t="shared" si="252"/>
        <v>1.4420546330680999</v>
      </c>
      <c r="E1428" s="35">
        <f t="shared" si="253"/>
        <v>13841.092661361999</v>
      </c>
      <c r="F1428" s="117"/>
      <c r="G1428" s="58"/>
      <c r="H1428" s="77">
        <f t="shared" si="243"/>
        <v>20.32</v>
      </c>
      <c r="I1428" s="58"/>
      <c r="J1428" s="35">
        <f t="shared" si="244"/>
        <v>36.575999999999993</v>
      </c>
      <c r="K1428" s="58"/>
      <c r="L1428" s="83">
        <f t="shared" si="245"/>
        <v>52.973160782304767</v>
      </c>
      <c r="M1428" s="65"/>
      <c r="N1428" s="35">
        <f t="shared" si="246"/>
        <v>0</v>
      </c>
      <c r="O1428" s="35">
        <f t="shared" si="247"/>
        <v>0</v>
      </c>
      <c r="P1428" s="35">
        <f t="shared" si="248"/>
        <v>0</v>
      </c>
      <c r="Q1428" s="58"/>
      <c r="R1428" s="35">
        <f t="shared" si="249"/>
        <v>3.9228392176952269</v>
      </c>
      <c r="S1428" s="66"/>
      <c r="T1428" s="89">
        <f t="shared" si="250"/>
        <v>4.2054633068099978E-2</v>
      </c>
      <c r="U1428" s="90">
        <f t="shared" si="251"/>
        <v>1.3420546330680998</v>
      </c>
    </row>
    <row r="1429" spans="1:21">
      <c r="A1429" s="74">
        <v>37937</v>
      </c>
      <c r="B1429" s="75">
        <v>0</v>
      </c>
      <c r="C1429" s="76">
        <v>2.7136242115511967E-3</v>
      </c>
      <c r="D1429" s="77">
        <f t="shared" si="252"/>
        <v>1.4422507750289848</v>
      </c>
      <c r="E1429" s="35">
        <f t="shared" si="253"/>
        <v>13845.015500579695</v>
      </c>
      <c r="F1429" s="117"/>
      <c r="G1429" s="58"/>
      <c r="H1429" s="77">
        <f t="shared" si="243"/>
        <v>0</v>
      </c>
      <c r="I1429" s="58"/>
      <c r="J1429" s="35">
        <f t="shared" si="244"/>
        <v>0</v>
      </c>
      <c r="K1429" s="58"/>
      <c r="L1429" s="83">
        <f t="shared" si="245"/>
        <v>54.272484231023931</v>
      </c>
      <c r="M1429" s="65"/>
      <c r="N1429" s="35">
        <f t="shared" si="246"/>
        <v>0</v>
      </c>
      <c r="O1429" s="35">
        <f t="shared" si="247"/>
        <v>0</v>
      </c>
      <c r="P1429" s="35">
        <f t="shared" si="248"/>
        <v>0</v>
      </c>
      <c r="Q1429" s="58"/>
      <c r="R1429" s="35">
        <f t="shared" si="249"/>
        <v>-54.272484231023931</v>
      </c>
      <c r="S1429" s="66"/>
      <c r="T1429" s="89">
        <f t="shared" si="250"/>
        <v>4.2250775028984888E-2</v>
      </c>
      <c r="U1429" s="90">
        <f t="shared" si="251"/>
        <v>1.3422507750289847</v>
      </c>
    </row>
    <row r="1430" spans="1:21">
      <c r="A1430" s="74">
        <v>37938</v>
      </c>
      <c r="B1430" s="75">
        <v>0</v>
      </c>
      <c r="C1430" s="76">
        <v>2.9028931635014265E-3</v>
      </c>
      <c r="D1430" s="77">
        <f t="shared" si="252"/>
        <v>1.4395371508174335</v>
      </c>
      <c r="E1430" s="35">
        <f t="shared" si="253"/>
        <v>13790.743016348672</v>
      </c>
      <c r="F1430" s="117"/>
      <c r="G1430" s="58"/>
      <c r="H1430" s="77">
        <f t="shared" si="243"/>
        <v>0</v>
      </c>
      <c r="I1430" s="58"/>
      <c r="J1430" s="35">
        <f t="shared" si="244"/>
        <v>0</v>
      </c>
      <c r="K1430" s="58"/>
      <c r="L1430" s="83">
        <f t="shared" si="245"/>
        <v>58.057863270028527</v>
      </c>
      <c r="M1430" s="65"/>
      <c r="N1430" s="35">
        <f t="shared" si="246"/>
        <v>0</v>
      </c>
      <c r="O1430" s="35">
        <f t="shared" si="247"/>
        <v>0</v>
      </c>
      <c r="P1430" s="35">
        <f t="shared" si="248"/>
        <v>0</v>
      </c>
      <c r="Q1430" s="58"/>
      <c r="R1430" s="35">
        <f t="shared" si="249"/>
        <v>-58.057863270028527</v>
      </c>
      <c r="S1430" s="66"/>
      <c r="T1430" s="89">
        <f t="shared" si="250"/>
        <v>3.9537150817433586E-2</v>
      </c>
      <c r="U1430" s="90">
        <f t="shared" si="251"/>
        <v>1.3395371508174334</v>
      </c>
    </row>
    <row r="1431" spans="1:21">
      <c r="A1431" s="74">
        <v>37939</v>
      </c>
      <c r="B1431" s="75">
        <v>0</v>
      </c>
      <c r="C1431" s="76">
        <v>2.5913200739447586E-3</v>
      </c>
      <c r="D1431" s="77">
        <f t="shared" si="252"/>
        <v>1.4366342576539322</v>
      </c>
      <c r="E1431" s="35">
        <f t="shared" si="253"/>
        <v>13732.685153078643</v>
      </c>
      <c r="F1431" s="117"/>
      <c r="G1431" s="58"/>
      <c r="H1431" s="77">
        <f t="shared" si="243"/>
        <v>0</v>
      </c>
      <c r="I1431" s="58"/>
      <c r="J1431" s="35">
        <f t="shared" si="244"/>
        <v>0</v>
      </c>
      <c r="K1431" s="58"/>
      <c r="L1431" s="83">
        <f t="shared" si="245"/>
        <v>51.826401478895171</v>
      </c>
      <c r="M1431" s="65"/>
      <c r="N1431" s="35">
        <f t="shared" si="246"/>
        <v>0</v>
      </c>
      <c r="O1431" s="35">
        <f t="shared" si="247"/>
        <v>0</v>
      </c>
      <c r="P1431" s="35">
        <f t="shared" si="248"/>
        <v>0</v>
      </c>
      <c r="Q1431" s="58"/>
      <c r="R1431" s="35">
        <f t="shared" si="249"/>
        <v>-51.826401478895171</v>
      </c>
      <c r="S1431" s="66"/>
      <c r="T1431" s="89">
        <f t="shared" si="250"/>
        <v>3.6634257653932245E-2</v>
      </c>
      <c r="U1431" s="90">
        <f t="shared" si="251"/>
        <v>1.3366342576539321</v>
      </c>
    </row>
    <row r="1432" spans="1:21">
      <c r="A1432" s="74">
        <v>37940</v>
      </c>
      <c r="B1432" s="75">
        <v>0</v>
      </c>
      <c r="C1432" s="76">
        <v>2.8332975602017828E-3</v>
      </c>
      <c r="D1432" s="77">
        <f t="shared" si="252"/>
        <v>1.4340429375799875</v>
      </c>
      <c r="E1432" s="35">
        <f t="shared" si="253"/>
        <v>13680.858751599748</v>
      </c>
      <c r="F1432" s="117"/>
      <c r="G1432" s="58"/>
      <c r="H1432" s="77">
        <f t="shared" si="243"/>
        <v>0</v>
      </c>
      <c r="I1432" s="58"/>
      <c r="J1432" s="35">
        <f t="shared" si="244"/>
        <v>0</v>
      </c>
      <c r="K1432" s="58"/>
      <c r="L1432" s="83">
        <f t="shared" si="245"/>
        <v>56.665951204035657</v>
      </c>
      <c r="M1432" s="65"/>
      <c r="N1432" s="35">
        <f t="shared" si="246"/>
        <v>0</v>
      </c>
      <c r="O1432" s="35">
        <f t="shared" si="247"/>
        <v>0</v>
      </c>
      <c r="P1432" s="35">
        <f t="shared" si="248"/>
        <v>0</v>
      </c>
      <c r="Q1432" s="58"/>
      <c r="R1432" s="35">
        <f t="shared" si="249"/>
        <v>-56.665951204035657</v>
      </c>
      <c r="S1432" s="66"/>
      <c r="T1432" s="89">
        <f t="shared" si="250"/>
        <v>3.4042937579987553E-2</v>
      </c>
      <c r="U1432" s="90">
        <f t="shared" si="251"/>
        <v>1.3340429375799874</v>
      </c>
    </row>
    <row r="1433" spans="1:21">
      <c r="A1433" s="74">
        <v>37941</v>
      </c>
      <c r="B1433" s="75">
        <v>0</v>
      </c>
      <c r="C1433" s="76">
        <v>2.8416144606431158E-3</v>
      </c>
      <c r="D1433" s="77">
        <f t="shared" si="252"/>
        <v>1.4312096400197858</v>
      </c>
      <c r="E1433" s="35">
        <f t="shared" si="253"/>
        <v>13624.192800395713</v>
      </c>
      <c r="F1433" s="117"/>
      <c r="G1433" s="58"/>
      <c r="H1433" s="77">
        <f t="shared" si="243"/>
        <v>0</v>
      </c>
      <c r="I1433" s="58"/>
      <c r="J1433" s="35">
        <f t="shared" si="244"/>
        <v>0</v>
      </c>
      <c r="K1433" s="58"/>
      <c r="L1433" s="83">
        <f t="shared" si="245"/>
        <v>56.832289212862314</v>
      </c>
      <c r="M1433" s="65"/>
      <c r="N1433" s="35">
        <f t="shared" si="246"/>
        <v>0</v>
      </c>
      <c r="O1433" s="35">
        <f t="shared" si="247"/>
        <v>0</v>
      </c>
      <c r="P1433" s="35">
        <f t="shared" si="248"/>
        <v>0</v>
      </c>
      <c r="Q1433" s="58"/>
      <c r="R1433" s="35">
        <f t="shared" si="249"/>
        <v>-56.832289212862314</v>
      </c>
      <c r="S1433" s="66"/>
      <c r="T1433" s="89">
        <f t="shared" si="250"/>
        <v>3.1209640019785878E-2</v>
      </c>
      <c r="U1433" s="90">
        <f t="shared" si="251"/>
        <v>1.3312096400197857</v>
      </c>
    </row>
    <row r="1434" spans="1:21">
      <c r="A1434" s="74">
        <v>37942</v>
      </c>
      <c r="B1434" s="75">
        <v>0</v>
      </c>
      <c r="C1434" s="76">
        <v>3.0214780591443285E-3</v>
      </c>
      <c r="D1434" s="77">
        <f t="shared" si="252"/>
        <v>1.4283680255591427</v>
      </c>
      <c r="E1434" s="35">
        <f t="shared" si="253"/>
        <v>13567.360511182851</v>
      </c>
      <c r="F1434" s="117"/>
      <c r="G1434" s="58"/>
      <c r="H1434" s="77">
        <f t="shared" si="243"/>
        <v>0</v>
      </c>
      <c r="I1434" s="58"/>
      <c r="J1434" s="35">
        <f t="shared" si="244"/>
        <v>0</v>
      </c>
      <c r="K1434" s="58"/>
      <c r="L1434" s="83">
        <f t="shared" si="245"/>
        <v>60.429561182886573</v>
      </c>
      <c r="M1434" s="65"/>
      <c r="N1434" s="35">
        <f t="shared" si="246"/>
        <v>0</v>
      </c>
      <c r="O1434" s="35">
        <f t="shared" si="247"/>
        <v>0</v>
      </c>
      <c r="P1434" s="35">
        <f t="shared" si="248"/>
        <v>0</v>
      </c>
      <c r="Q1434" s="58"/>
      <c r="R1434" s="35">
        <f t="shared" si="249"/>
        <v>-60.429561182886573</v>
      </c>
      <c r="S1434" s="66"/>
      <c r="T1434" s="89">
        <f t="shared" si="250"/>
        <v>2.8368025559142751E-2</v>
      </c>
      <c r="U1434" s="90">
        <f t="shared" si="251"/>
        <v>1.3283680255591426</v>
      </c>
    </row>
    <row r="1435" spans="1:21">
      <c r="A1435" s="74">
        <v>37943</v>
      </c>
      <c r="B1435" s="75">
        <v>0</v>
      </c>
      <c r="C1435" s="76">
        <v>2.8603549882987066E-3</v>
      </c>
      <c r="D1435" s="77">
        <f t="shared" si="252"/>
        <v>1.4253465474999982</v>
      </c>
      <c r="E1435" s="35">
        <f t="shared" si="253"/>
        <v>13506.930949999965</v>
      </c>
      <c r="F1435" s="117"/>
      <c r="G1435" s="58"/>
      <c r="H1435" s="77">
        <f t="shared" si="243"/>
        <v>0</v>
      </c>
      <c r="I1435" s="58"/>
      <c r="J1435" s="35">
        <f t="shared" si="244"/>
        <v>0</v>
      </c>
      <c r="K1435" s="58"/>
      <c r="L1435" s="83">
        <f t="shared" si="245"/>
        <v>57.207099765974135</v>
      </c>
      <c r="M1435" s="65"/>
      <c r="N1435" s="35">
        <f t="shared" si="246"/>
        <v>0</v>
      </c>
      <c r="O1435" s="35">
        <f t="shared" si="247"/>
        <v>0</v>
      </c>
      <c r="P1435" s="35">
        <f t="shared" si="248"/>
        <v>0</v>
      </c>
      <c r="Q1435" s="58"/>
      <c r="R1435" s="35">
        <f t="shared" si="249"/>
        <v>-57.207099765974135</v>
      </c>
      <c r="S1435" s="66"/>
      <c r="T1435" s="89">
        <f t="shared" si="250"/>
        <v>2.5346547499998318E-2</v>
      </c>
      <c r="U1435" s="90">
        <f t="shared" si="251"/>
        <v>1.3253465474999981</v>
      </c>
    </row>
    <row r="1436" spans="1:21">
      <c r="A1436" s="74">
        <v>37944</v>
      </c>
      <c r="B1436" s="75">
        <v>1.9303999999999998E-2</v>
      </c>
      <c r="C1436" s="76">
        <v>2.3066543812850417E-3</v>
      </c>
      <c r="D1436" s="77">
        <f t="shared" si="252"/>
        <v>1.4224861925116994</v>
      </c>
      <c r="E1436" s="35">
        <f t="shared" si="253"/>
        <v>13449.723850233991</v>
      </c>
      <c r="F1436" s="117"/>
      <c r="G1436" s="58"/>
      <c r="H1436" s="77">
        <f t="shared" si="243"/>
        <v>386.08</v>
      </c>
      <c r="I1436" s="58"/>
      <c r="J1436" s="35">
        <f t="shared" si="244"/>
        <v>694.94399999999996</v>
      </c>
      <c r="K1436" s="58"/>
      <c r="L1436" s="83">
        <f t="shared" si="245"/>
        <v>46.133087625700831</v>
      </c>
      <c r="M1436" s="65"/>
      <c r="N1436" s="35">
        <f t="shared" si="246"/>
        <v>0</v>
      </c>
      <c r="O1436" s="35">
        <f t="shared" si="247"/>
        <v>0</v>
      </c>
      <c r="P1436" s="35">
        <f t="shared" si="248"/>
        <v>0</v>
      </c>
      <c r="Q1436" s="58"/>
      <c r="R1436" s="35">
        <f t="shared" si="249"/>
        <v>1034.890912374299</v>
      </c>
      <c r="S1436" s="66"/>
      <c r="T1436" s="89">
        <f t="shared" si="250"/>
        <v>2.2486192511699477E-2</v>
      </c>
      <c r="U1436" s="90">
        <f t="shared" si="251"/>
        <v>1.3224861925116993</v>
      </c>
    </row>
    <row r="1437" spans="1:21">
      <c r="A1437" s="74">
        <v>37945</v>
      </c>
      <c r="B1437" s="75">
        <v>0</v>
      </c>
      <c r="C1437" s="76">
        <v>2.4577676284783479E-3</v>
      </c>
      <c r="D1437" s="77">
        <f t="shared" si="252"/>
        <v>1.4742307381304145</v>
      </c>
      <c r="E1437" s="35">
        <f t="shared" si="253"/>
        <v>14484.614762608291</v>
      </c>
      <c r="F1437" s="117"/>
      <c r="G1437" s="58"/>
      <c r="H1437" s="77">
        <f t="shared" si="243"/>
        <v>0</v>
      </c>
      <c r="I1437" s="58"/>
      <c r="J1437" s="35">
        <f t="shared" si="244"/>
        <v>0</v>
      </c>
      <c r="K1437" s="58"/>
      <c r="L1437" s="83">
        <f t="shared" si="245"/>
        <v>49.155352569566958</v>
      </c>
      <c r="M1437" s="65"/>
      <c r="N1437" s="35">
        <f t="shared" si="246"/>
        <v>0</v>
      </c>
      <c r="O1437" s="35">
        <f t="shared" si="247"/>
        <v>0</v>
      </c>
      <c r="P1437" s="35">
        <f t="shared" si="248"/>
        <v>0</v>
      </c>
      <c r="Q1437" s="58"/>
      <c r="R1437" s="35">
        <f t="shared" si="249"/>
        <v>-49.155352569566958</v>
      </c>
      <c r="S1437" s="66"/>
      <c r="T1437" s="89">
        <f t="shared" si="250"/>
        <v>7.4230738130414586E-2</v>
      </c>
      <c r="U1437" s="90">
        <f t="shared" si="251"/>
        <v>1.3742307381304144</v>
      </c>
    </row>
    <row r="1438" spans="1:21">
      <c r="A1438" s="74">
        <v>37946</v>
      </c>
      <c r="B1438" s="75">
        <v>0</v>
      </c>
      <c r="C1438" s="76">
        <v>2.7208911901785171E-3</v>
      </c>
      <c r="D1438" s="77">
        <f t="shared" si="252"/>
        <v>1.4717729705019362</v>
      </c>
      <c r="E1438" s="35">
        <f t="shared" si="253"/>
        <v>14435.459410038724</v>
      </c>
      <c r="F1438" s="117"/>
      <c r="G1438" s="58"/>
      <c r="H1438" s="77">
        <f t="shared" si="243"/>
        <v>0</v>
      </c>
      <c r="I1438" s="58"/>
      <c r="J1438" s="35">
        <f t="shared" si="244"/>
        <v>0</v>
      </c>
      <c r="K1438" s="58"/>
      <c r="L1438" s="83">
        <f t="shared" si="245"/>
        <v>54.417823803570343</v>
      </c>
      <c r="M1438" s="65"/>
      <c r="N1438" s="35">
        <f t="shared" si="246"/>
        <v>0</v>
      </c>
      <c r="O1438" s="35">
        <f t="shared" si="247"/>
        <v>0</v>
      </c>
      <c r="P1438" s="35">
        <f t="shared" si="248"/>
        <v>0</v>
      </c>
      <c r="Q1438" s="58"/>
      <c r="R1438" s="35">
        <f t="shared" si="249"/>
        <v>-54.417823803570343</v>
      </c>
      <c r="S1438" s="66"/>
      <c r="T1438" s="89">
        <f t="shared" si="250"/>
        <v>7.1772970501936317E-2</v>
      </c>
      <c r="U1438" s="90">
        <f t="shared" si="251"/>
        <v>1.3717729705019361</v>
      </c>
    </row>
    <row r="1439" spans="1:21">
      <c r="A1439" s="74">
        <v>37947</v>
      </c>
      <c r="B1439" s="75">
        <v>0</v>
      </c>
      <c r="C1439" s="76">
        <v>2.7675919308349163E-3</v>
      </c>
      <c r="D1439" s="77">
        <f t="shared" si="252"/>
        <v>1.4690520793117576</v>
      </c>
      <c r="E1439" s="35">
        <f t="shared" si="253"/>
        <v>14381.041586235153</v>
      </c>
      <c r="F1439" s="117"/>
      <c r="G1439" s="58"/>
      <c r="H1439" s="77">
        <f t="shared" si="243"/>
        <v>0</v>
      </c>
      <c r="I1439" s="58"/>
      <c r="J1439" s="35">
        <f t="shared" si="244"/>
        <v>0</v>
      </c>
      <c r="K1439" s="58"/>
      <c r="L1439" s="83">
        <f t="shared" si="245"/>
        <v>55.351838616698323</v>
      </c>
      <c r="M1439" s="65"/>
      <c r="N1439" s="35">
        <f t="shared" si="246"/>
        <v>0</v>
      </c>
      <c r="O1439" s="35">
        <f t="shared" si="247"/>
        <v>0</v>
      </c>
      <c r="P1439" s="35">
        <f t="shared" si="248"/>
        <v>0</v>
      </c>
      <c r="Q1439" s="58"/>
      <c r="R1439" s="35">
        <f t="shared" si="249"/>
        <v>-55.351838616698323</v>
      </c>
      <c r="S1439" s="66"/>
      <c r="T1439" s="89">
        <f t="shared" si="250"/>
        <v>6.9052079311757719E-2</v>
      </c>
      <c r="U1439" s="90">
        <f t="shared" si="251"/>
        <v>1.3690520793117575</v>
      </c>
    </row>
    <row r="1440" spans="1:21">
      <c r="A1440" s="74">
        <v>37948</v>
      </c>
      <c r="B1440" s="75">
        <v>0</v>
      </c>
      <c r="C1440" s="76">
        <v>2.8190661409242725E-3</v>
      </c>
      <c r="D1440" s="77">
        <f t="shared" si="252"/>
        <v>1.4662844873809227</v>
      </c>
      <c r="E1440" s="35">
        <f t="shared" si="253"/>
        <v>14325.689747618455</v>
      </c>
      <c r="F1440" s="117"/>
      <c r="G1440" s="58"/>
      <c r="H1440" s="77">
        <f t="shared" si="243"/>
        <v>0</v>
      </c>
      <c r="I1440" s="58"/>
      <c r="J1440" s="35">
        <f t="shared" si="244"/>
        <v>0</v>
      </c>
      <c r="K1440" s="58"/>
      <c r="L1440" s="83">
        <f t="shared" si="245"/>
        <v>56.381322818485451</v>
      </c>
      <c r="M1440" s="65"/>
      <c r="N1440" s="35">
        <f t="shared" si="246"/>
        <v>0</v>
      </c>
      <c r="O1440" s="35">
        <f t="shared" si="247"/>
        <v>0</v>
      </c>
      <c r="P1440" s="35">
        <f t="shared" si="248"/>
        <v>0</v>
      </c>
      <c r="Q1440" s="58"/>
      <c r="R1440" s="35">
        <f t="shared" si="249"/>
        <v>-56.381322818485451</v>
      </c>
      <c r="S1440" s="66"/>
      <c r="T1440" s="89">
        <f t="shared" si="250"/>
        <v>6.6284487380922741E-2</v>
      </c>
      <c r="U1440" s="90">
        <f t="shared" si="251"/>
        <v>1.3662844873809226</v>
      </c>
    </row>
    <row r="1441" spans="1:21">
      <c r="A1441" s="74">
        <v>37949</v>
      </c>
      <c r="B1441" s="75">
        <v>0</v>
      </c>
      <c r="C1441" s="76">
        <v>2.682730159224329E-3</v>
      </c>
      <c r="D1441" s="77">
        <f t="shared" si="252"/>
        <v>1.4634654212399985</v>
      </c>
      <c r="E1441" s="35">
        <f t="shared" si="253"/>
        <v>14269.308424799969</v>
      </c>
      <c r="F1441" s="117"/>
      <c r="G1441" s="58"/>
      <c r="H1441" s="77">
        <f t="shared" si="243"/>
        <v>0</v>
      </c>
      <c r="I1441" s="58"/>
      <c r="J1441" s="35">
        <f t="shared" si="244"/>
        <v>0</v>
      </c>
      <c r="K1441" s="58"/>
      <c r="L1441" s="83">
        <f t="shared" si="245"/>
        <v>53.654603184486582</v>
      </c>
      <c r="M1441" s="65"/>
      <c r="N1441" s="35">
        <f t="shared" si="246"/>
        <v>0</v>
      </c>
      <c r="O1441" s="35">
        <f t="shared" si="247"/>
        <v>0</v>
      </c>
      <c r="P1441" s="35">
        <f t="shared" si="248"/>
        <v>0</v>
      </c>
      <c r="Q1441" s="58"/>
      <c r="R1441" s="35">
        <f t="shared" si="249"/>
        <v>-53.654603184486582</v>
      </c>
      <c r="S1441" s="66"/>
      <c r="T1441" s="89">
        <f t="shared" si="250"/>
        <v>6.3465421239998543E-2</v>
      </c>
      <c r="U1441" s="90">
        <f t="shared" si="251"/>
        <v>1.3634654212399984</v>
      </c>
    </row>
    <row r="1442" spans="1:21">
      <c r="A1442" s="74">
        <v>37950</v>
      </c>
      <c r="B1442" s="75">
        <v>0</v>
      </c>
      <c r="C1442" s="76">
        <v>1.1643037171572995E-3</v>
      </c>
      <c r="D1442" s="77">
        <f t="shared" si="252"/>
        <v>1.460782691080774</v>
      </c>
      <c r="E1442" s="35">
        <f t="shared" si="253"/>
        <v>14215.653821615482</v>
      </c>
      <c r="F1442" s="117"/>
      <c r="G1442" s="58"/>
      <c r="H1442" s="77">
        <f t="shared" si="243"/>
        <v>0</v>
      </c>
      <c r="I1442" s="58"/>
      <c r="J1442" s="35">
        <f t="shared" si="244"/>
        <v>0</v>
      </c>
      <c r="K1442" s="58"/>
      <c r="L1442" s="83">
        <f t="shared" si="245"/>
        <v>23.286074343145991</v>
      </c>
      <c r="M1442" s="65"/>
      <c r="N1442" s="35">
        <f t="shared" si="246"/>
        <v>0</v>
      </c>
      <c r="O1442" s="35">
        <f t="shared" si="247"/>
        <v>0</v>
      </c>
      <c r="P1442" s="35">
        <f t="shared" si="248"/>
        <v>0</v>
      </c>
      <c r="Q1442" s="58"/>
      <c r="R1442" s="35">
        <f t="shared" si="249"/>
        <v>-23.286074343145991</v>
      </c>
      <c r="S1442" s="66"/>
      <c r="T1442" s="89">
        <f t="shared" si="250"/>
        <v>6.0782691080774054E-2</v>
      </c>
      <c r="U1442" s="90">
        <f t="shared" si="251"/>
        <v>1.3607826910807739</v>
      </c>
    </row>
    <row r="1443" spans="1:21">
      <c r="A1443" s="74">
        <v>37951</v>
      </c>
      <c r="B1443" s="75">
        <v>0</v>
      </c>
      <c r="C1443" s="76">
        <v>2.4794421702185195E-3</v>
      </c>
      <c r="D1443" s="77">
        <f t="shared" si="252"/>
        <v>1.4596183873636168</v>
      </c>
      <c r="E1443" s="35">
        <f t="shared" si="253"/>
        <v>14192.367747272336</v>
      </c>
      <c r="F1443" s="117"/>
      <c r="G1443" s="58"/>
      <c r="H1443" s="77">
        <f t="shared" si="243"/>
        <v>0</v>
      </c>
      <c r="I1443" s="58"/>
      <c r="J1443" s="35">
        <f t="shared" si="244"/>
        <v>0</v>
      </c>
      <c r="K1443" s="58"/>
      <c r="L1443" s="83">
        <f t="shared" si="245"/>
        <v>49.588843404370387</v>
      </c>
      <c r="M1443" s="65"/>
      <c r="N1443" s="35">
        <f t="shared" si="246"/>
        <v>0</v>
      </c>
      <c r="O1443" s="35">
        <f t="shared" si="247"/>
        <v>0</v>
      </c>
      <c r="P1443" s="35">
        <f t="shared" si="248"/>
        <v>0</v>
      </c>
      <c r="Q1443" s="58"/>
      <c r="R1443" s="35">
        <f t="shared" si="249"/>
        <v>-49.588843404370387</v>
      </c>
      <c r="S1443" s="66"/>
      <c r="T1443" s="89">
        <f t="shared" si="250"/>
        <v>5.9618387363616909E-2</v>
      </c>
      <c r="U1443" s="90">
        <f t="shared" si="251"/>
        <v>1.3596183873636167</v>
      </c>
    </row>
    <row r="1444" spans="1:21">
      <c r="A1444" s="74">
        <v>37952</v>
      </c>
      <c r="B1444" s="75">
        <v>0</v>
      </c>
      <c r="C1444" s="76">
        <v>2.9122283174165286E-3</v>
      </c>
      <c r="D1444" s="77">
        <f t="shared" si="252"/>
        <v>1.4571389451933983</v>
      </c>
      <c r="E1444" s="35">
        <f t="shared" si="253"/>
        <v>14142.778903867966</v>
      </c>
      <c r="F1444" s="117"/>
      <c r="G1444" s="58"/>
      <c r="H1444" s="77">
        <f t="shared" si="243"/>
        <v>0</v>
      </c>
      <c r="I1444" s="58"/>
      <c r="J1444" s="35">
        <f t="shared" si="244"/>
        <v>0</v>
      </c>
      <c r="K1444" s="58"/>
      <c r="L1444" s="83">
        <f t="shared" si="245"/>
        <v>58.244566348330572</v>
      </c>
      <c r="M1444" s="65"/>
      <c r="N1444" s="35">
        <f t="shared" si="246"/>
        <v>0</v>
      </c>
      <c r="O1444" s="35">
        <f t="shared" si="247"/>
        <v>0</v>
      </c>
      <c r="P1444" s="35">
        <f t="shared" si="248"/>
        <v>0</v>
      </c>
      <c r="Q1444" s="58"/>
      <c r="R1444" s="35">
        <f t="shared" si="249"/>
        <v>-58.244566348330572</v>
      </c>
      <c r="S1444" s="66"/>
      <c r="T1444" s="89">
        <f t="shared" si="250"/>
        <v>5.7138945193398349E-2</v>
      </c>
      <c r="U1444" s="90">
        <f t="shared" si="251"/>
        <v>1.3571389451933982</v>
      </c>
    </row>
    <row r="1445" spans="1:21">
      <c r="A1445" s="74">
        <v>37953</v>
      </c>
      <c r="B1445" s="75">
        <v>1.2445999999999999E-2</v>
      </c>
      <c r="C1445" s="76">
        <v>2.9536617526593613E-3</v>
      </c>
      <c r="D1445" s="77">
        <f t="shared" si="252"/>
        <v>1.4542267168759817</v>
      </c>
      <c r="E1445" s="35">
        <f t="shared" si="253"/>
        <v>14084.534337519635</v>
      </c>
      <c r="F1445" s="117"/>
      <c r="G1445" s="58"/>
      <c r="H1445" s="77">
        <f t="shared" si="243"/>
        <v>248.92</v>
      </c>
      <c r="I1445" s="58"/>
      <c r="J1445" s="35">
        <f t="shared" si="244"/>
        <v>448.05599999999998</v>
      </c>
      <c r="K1445" s="58"/>
      <c r="L1445" s="83">
        <f t="shared" si="245"/>
        <v>59.073235053187226</v>
      </c>
      <c r="M1445" s="65"/>
      <c r="N1445" s="35">
        <f t="shared" si="246"/>
        <v>0</v>
      </c>
      <c r="O1445" s="35">
        <f t="shared" si="247"/>
        <v>0</v>
      </c>
      <c r="P1445" s="35">
        <f t="shared" si="248"/>
        <v>0</v>
      </c>
      <c r="Q1445" s="58"/>
      <c r="R1445" s="35">
        <f t="shared" si="249"/>
        <v>637.90276494681279</v>
      </c>
      <c r="S1445" s="66"/>
      <c r="T1445" s="89">
        <f t="shared" si="250"/>
        <v>5.4226716875981795E-2</v>
      </c>
      <c r="U1445" s="90">
        <f t="shared" si="251"/>
        <v>1.3542267168759816</v>
      </c>
    </row>
    <row r="1446" spans="1:21">
      <c r="A1446" s="74">
        <v>37954</v>
      </c>
      <c r="B1446" s="75">
        <v>0</v>
      </c>
      <c r="C1446" s="76">
        <v>1.5879481071869601E-3</v>
      </c>
      <c r="D1446" s="77">
        <f t="shared" si="252"/>
        <v>1.4861218551233226</v>
      </c>
      <c r="E1446" s="35">
        <f t="shared" si="253"/>
        <v>14722.437102466449</v>
      </c>
      <c r="F1446" s="117"/>
      <c r="G1446" s="58"/>
      <c r="H1446" s="77">
        <f t="shared" si="243"/>
        <v>0</v>
      </c>
      <c r="I1446" s="58"/>
      <c r="J1446" s="35">
        <f t="shared" si="244"/>
        <v>0</v>
      </c>
      <c r="K1446" s="58"/>
      <c r="L1446" s="83">
        <f t="shared" si="245"/>
        <v>31.7589621437392</v>
      </c>
      <c r="M1446" s="65"/>
      <c r="N1446" s="35">
        <f t="shared" si="246"/>
        <v>0</v>
      </c>
      <c r="O1446" s="35">
        <f t="shared" si="247"/>
        <v>0</v>
      </c>
      <c r="P1446" s="35">
        <f t="shared" si="248"/>
        <v>0</v>
      </c>
      <c r="Q1446" s="58"/>
      <c r="R1446" s="35">
        <f t="shared" si="249"/>
        <v>-31.7589621437392</v>
      </c>
      <c r="S1446" s="66"/>
      <c r="T1446" s="89">
        <f t="shared" si="250"/>
        <v>8.612185512332271E-2</v>
      </c>
      <c r="U1446" s="90">
        <f t="shared" si="251"/>
        <v>1.3861218551233225</v>
      </c>
    </row>
    <row r="1447" spans="1:21">
      <c r="A1447" s="74">
        <v>37955</v>
      </c>
      <c r="B1447" s="75">
        <v>0</v>
      </c>
      <c r="C1447" s="76">
        <v>2.1588205959775951E-3</v>
      </c>
      <c r="D1447" s="77">
        <f t="shared" si="252"/>
        <v>1.4845339070161354</v>
      </c>
      <c r="E1447" s="35">
        <f t="shared" si="253"/>
        <v>14690.678140322709</v>
      </c>
      <c r="F1447" s="117"/>
      <c r="G1447" s="58"/>
      <c r="H1447" s="77">
        <f t="shared" si="243"/>
        <v>0</v>
      </c>
      <c r="I1447" s="58"/>
      <c r="J1447" s="35">
        <f t="shared" si="244"/>
        <v>0</v>
      </c>
      <c r="K1447" s="58"/>
      <c r="L1447" s="83">
        <f t="shared" si="245"/>
        <v>43.176411919551903</v>
      </c>
      <c r="M1447" s="65"/>
      <c r="N1447" s="35">
        <f t="shared" si="246"/>
        <v>0</v>
      </c>
      <c r="O1447" s="35">
        <f t="shared" si="247"/>
        <v>0</v>
      </c>
      <c r="P1447" s="35">
        <f t="shared" si="248"/>
        <v>0</v>
      </c>
      <c r="Q1447" s="58"/>
      <c r="R1447" s="35">
        <f t="shared" si="249"/>
        <v>-43.176411919551903</v>
      </c>
      <c r="S1447" s="66"/>
      <c r="T1447" s="89">
        <f t="shared" si="250"/>
        <v>8.4533907016135501E-2</v>
      </c>
      <c r="U1447" s="90">
        <f t="shared" si="251"/>
        <v>1.3845339070161353</v>
      </c>
    </row>
    <row r="1448" spans="1:21">
      <c r="A1448" s="74">
        <v>37956</v>
      </c>
      <c r="B1448" s="75">
        <v>0</v>
      </c>
      <c r="C1448" s="76">
        <v>2.3402875125816173E-3</v>
      </c>
      <c r="D1448" s="77">
        <f t="shared" si="252"/>
        <v>1.4823750864201579</v>
      </c>
      <c r="E1448" s="35">
        <f t="shared" si="253"/>
        <v>14647.501728403156</v>
      </c>
      <c r="F1448" s="117"/>
      <c r="G1448" s="58"/>
      <c r="H1448" s="77">
        <f t="shared" si="243"/>
        <v>0</v>
      </c>
      <c r="I1448" s="58"/>
      <c r="J1448" s="35">
        <f t="shared" si="244"/>
        <v>0</v>
      </c>
      <c r="K1448" s="58"/>
      <c r="L1448" s="83">
        <f t="shared" si="245"/>
        <v>46.805750251632347</v>
      </c>
      <c r="M1448" s="65"/>
      <c r="N1448" s="35">
        <f t="shared" si="246"/>
        <v>0</v>
      </c>
      <c r="O1448" s="35">
        <f t="shared" si="247"/>
        <v>0</v>
      </c>
      <c r="P1448" s="35">
        <f t="shared" si="248"/>
        <v>0</v>
      </c>
      <c r="Q1448" s="58"/>
      <c r="R1448" s="35">
        <f t="shared" si="249"/>
        <v>-46.805750251632347</v>
      </c>
      <c r="S1448" s="66"/>
      <c r="T1448" s="89">
        <f t="shared" si="250"/>
        <v>8.2375086420158006E-2</v>
      </c>
      <c r="U1448" s="90">
        <f t="shared" si="251"/>
        <v>1.3823750864201578</v>
      </c>
    </row>
    <row r="1449" spans="1:21">
      <c r="A1449" s="74">
        <v>37957</v>
      </c>
      <c r="B1449" s="75">
        <v>0</v>
      </c>
      <c r="C1449" s="76">
        <v>2.0154831213077618E-3</v>
      </c>
      <c r="D1449" s="77">
        <f t="shared" si="252"/>
        <v>1.4800347989075762</v>
      </c>
      <c r="E1449" s="35">
        <f t="shared" si="253"/>
        <v>14600.695978151523</v>
      </c>
      <c r="F1449" s="117"/>
      <c r="G1449" s="58"/>
      <c r="H1449" s="77">
        <f t="shared" si="243"/>
        <v>0</v>
      </c>
      <c r="I1449" s="58"/>
      <c r="J1449" s="35">
        <f t="shared" si="244"/>
        <v>0</v>
      </c>
      <c r="K1449" s="58"/>
      <c r="L1449" s="83">
        <f t="shared" si="245"/>
        <v>40.309662426155235</v>
      </c>
      <c r="M1449" s="65"/>
      <c r="N1449" s="35">
        <f t="shared" si="246"/>
        <v>0</v>
      </c>
      <c r="O1449" s="35">
        <f t="shared" si="247"/>
        <v>0</v>
      </c>
      <c r="P1449" s="35">
        <f t="shared" si="248"/>
        <v>0</v>
      </c>
      <c r="Q1449" s="58"/>
      <c r="R1449" s="35">
        <f t="shared" si="249"/>
        <v>-40.309662426155235</v>
      </c>
      <c r="S1449" s="66"/>
      <c r="T1449" s="89">
        <f t="shared" si="250"/>
        <v>8.0034798907576254E-2</v>
      </c>
      <c r="U1449" s="90">
        <f t="shared" si="251"/>
        <v>1.3800347989075761</v>
      </c>
    </row>
    <row r="1450" spans="1:21">
      <c r="A1450" s="74">
        <v>37958</v>
      </c>
      <c r="B1450" s="75">
        <v>0</v>
      </c>
      <c r="C1450" s="76">
        <v>2.2870912004257994E-3</v>
      </c>
      <c r="D1450" s="77">
        <f t="shared" si="252"/>
        <v>1.4780193157862682</v>
      </c>
      <c r="E1450" s="35">
        <f t="shared" si="253"/>
        <v>14560.386315725367</v>
      </c>
      <c r="F1450" s="117"/>
      <c r="G1450" s="58"/>
      <c r="H1450" s="77">
        <f t="shared" si="243"/>
        <v>0</v>
      </c>
      <c r="I1450" s="58"/>
      <c r="J1450" s="35">
        <f t="shared" si="244"/>
        <v>0</v>
      </c>
      <c r="K1450" s="58"/>
      <c r="L1450" s="83">
        <f t="shared" si="245"/>
        <v>45.741824008515991</v>
      </c>
      <c r="M1450" s="65"/>
      <c r="N1450" s="35">
        <f t="shared" si="246"/>
        <v>0</v>
      </c>
      <c r="O1450" s="35">
        <f t="shared" si="247"/>
        <v>0</v>
      </c>
      <c r="P1450" s="35">
        <f t="shared" si="248"/>
        <v>0</v>
      </c>
      <c r="Q1450" s="58"/>
      <c r="R1450" s="35">
        <f t="shared" si="249"/>
        <v>-45.741824008515991</v>
      </c>
      <c r="S1450" s="66"/>
      <c r="T1450" s="89">
        <f t="shared" si="250"/>
        <v>7.8019315786268306E-2</v>
      </c>
      <c r="U1450" s="90">
        <f t="shared" si="251"/>
        <v>1.3780193157862681</v>
      </c>
    </row>
    <row r="1451" spans="1:21">
      <c r="A1451" s="74">
        <v>37959</v>
      </c>
      <c r="B1451" s="75">
        <v>2.5399999999999999E-4</v>
      </c>
      <c r="C1451" s="76">
        <v>2.4106265296737718E-3</v>
      </c>
      <c r="D1451" s="77">
        <f t="shared" si="252"/>
        <v>1.4757322245858426</v>
      </c>
      <c r="E1451" s="35">
        <f t="shared" si="253"/>
        <v>14514.644491716852</v>
      </c>
      <c r="F1451" s="117"/>
      <c r="G1451" s="58"/>
      <c r="H1451" s="77">
        <f t="shared" si="243"/>
        <v>5.08</v>
      </c>
      <c r="I1451" s="58"/>
      <c r="J1451" s="35">
        <f t="shared" si="244"/>
        <v>9.1439999999999984</v>
      </c>
      <c r="K1451" s="58"/>
      <c r="L1451" s="83">
        <f t="shared" si="245"/>
        <v>48.212530593475435</v>
      </c>
      <c r="M1451" s="65"/>
      <c r="N1451" s="35">
        <f t="shared" si="246"/>
        <v>0</v>
      </c>
      <c r="O1451" s="35">
        <f t="shared" si="247"/>
        <v>0</v>
      </c>
      <c r="P1451" s="35">
        <f t="shared" si="248"/>
        <v>0</v>
      </c>
      <c r="Q1451" s="58"/>
      <c r="R1451" s="35">
        <f t="shared" si="249"/>
        <v>-33.988530593475438</v>
      </c>
      <c r="S1451" s="66"/>
      <c r="T1451" s="89">
        <f t="shared" si="250"/>
        <v>7.5732224585842722E-2</v>
      </c>
      <c r="U1451" s="90">
        <f t="shared" si="251"/>
        <v>1.3757322245858425</v>
      </c>
    </row>
    <row r="1452" spans="1:21">
      <c r="A1452" s="74">
        <v>37960</v>
      </c>
      <c r="B1452" s="75">
        <v>0</v>
      </c>
      <c r="C1452" s="76">
        <v>1.9894197329021778E-3</v>
      </c>
      <c r="D1452" s="77">
        <f t="shared" si="252"/>
        <v>1.4740327980561687</v>
      </c>
      <c r="E1452" s="35">
        <f t="shared" si="253"/>
        <v>14480.655961123377</v>
      </c>
      <c r="F1452" s="117"/>
      <c r="G1452" s="58"/>
      <c r="H1452" s="77">
        <f t="shared" si="243"/>
        <v>0</v>
      </c>
      <c r="I1452" s="58"/>
      <c r="J1452" s="35">
        <f t="shared" si="244"/>
        <v>0</v>
      </c>
      <c r="K1452" s="58"/>
      <c r="L1452" s="83">
        <f t="shared" si="245"/>
        <v>39.788394658043558</v>
      </c>
      <c r="M1452" s="65"/>
      <c r="N1452" s="35">
        <f t="shared" si="246"/>
        <v>0</v>
      </c>
      <c r="O1452" s="35">
        <f t="shared" si="247"/>
        <v>0</v>
      </c>
      <c r="P1452" s="35">
        <f t="shared" si="248"/>
        <v>0</v>
      </c>
      <c r="Q1452" s="58"/>
      <c r="R1452" s="35">
        <f t="shared" si="249"/>
        <v>-39.788394658043558</v>
      </c>
      <c r="S1452" s="66"/>
      <c r="T1452" s="89">
        <f t="shared" si="250"/>
        <v>7.4032798056168803E-2</v>
      </c>
      <c r="U1452" s="90">
        <f t="shared" si="251"/>
        <v>1.3740327980561686</v>
      </c>
    </row>
    <row r="1453" spans="1:21">
      <c r="A1453" s="74">
        <v>37961</v>
      </c>
      <c r="B1453" s="75">
        <v>2.5399999999999999E-4</v>
      </c>
      <c r="C1453" s="76">
        <v>1.3976233370765667E-3</v>
      </c>
      <c r="D1453" s="77">
        <f t="shared" si="252"/>
        <v>1.4720433783232667</v>
      </c>
      <c r="E1453" s="35">
        <f t="shared" si="253"/>
        <v>14440.867566465333</v>
      </c>
      <c r="F1453" s="117"/>
      <c r="G1453" s="58"/>
      <c r="H1453" s="77">
        <f t="shared" si="243"/>
        <v>5.08</v>
      </c>
      <c r="I1453" s="58"/>
      <c r="J1453" s="35">
        <f t="shared" si="244"/>
        <v>9.1439999999999984</v>
      </c>
      <c r="K1453" s="58"/>
      <c r="L1453" s="83">
        <f t="shared" si="245"/>
        <v>27.952466741531335</v>
      </c>
      <c r="M1453" s="65"/>
      <c r="N1453" s="35">
        <f t="shared" si="246"/>
        <v>0</v>
      </c>
      <c r="O1453" s="35">
        <f t="shared" si="247"/>
        <v>0</v>
      </c>
      <c r="P1453" s="35">
        <f t="shared" si="248"/>
        <v>0</v>
      </c>
      <c r="Q1453" s="58"/>
      <c r="R1453" s="35">
        <f t="shared" si="249"/>
        <v>-13.728466741531337</v>
      </c>
      <c r="S1453" s="66"/>
      <c r="T1453" s="89">
        <f t="shared" si="250"/>
        <v>7.2043378323266793E-2</v>
      </c>
      <c r="U1453" s="90">
        <f t="shared" si="251"/>
        <v>1.3720433783232666</v>
      </c>
    </row>
    <row r="1454" spans="1:21">
      <c r="A1454" s="74">
        <v>37962</v>
      </c>
      <c r="B1454" s="75">
        <v>0</v>
      </c>
      <c r="C1454" s="76">
        <v>1.6625398009387105E-3</v>
      </c>
      <c r="D1454" s="77">
        <f t="shared" si="252"/>
        <v>1.47135695498619</v>
      </c>
      <c r="E1454" s="35">
        <f t="shared" si="253"/>
        <v>14427.139099723801</v>
      </c>
      <c r="F1454" s="117"/>
      <c r="G1454" s="58"/>
      <c r="H1454" s="77">
        <f t="shared" si="243"/>
        <v>0</v>
      </c>
      <c r="I1454" s="58"/>
      <c r="J1454" s="35">
        <f t="shared" si="244"/>
        <v>0</v>
      </c>
      <c r="K1454" s="58"/>
      <c r="L1454" s="83">
        <f t="shared" si="245"/>
        <v>33.25079601877421</v>
      </c>
      <c r="M1454" s="65"/>
      <c r="N1454" s="35">
        <f t="shared" si="246"/>
        <v>0</v>
      </c>
      <c r="O1454" s="35">
        <f t="shared" si="247"/>
        <v>0</v>
      </c>
      <c r="P1454" s="35">
        <f t="shared" si="248"/>
        <v>0</v>
      </c>
      <c r="Q1454" s="58"/>
      <c r="R1454" s="35">
        <f t="shared" si="249"/>
        <v>-33.25079601877421</v>
      </c>
      <c r="S1454" s="66"/>
      <c r="T1454" s="89">
        <f t="shared" si="250"/>
        <v>7.1356954986190102E-2</v>
      </c>
      <c r="U1454" s="90">
        <f t="shared" si="251"/>
        <v>1.3713569549861899</v>
      </c>
    </row>
    <row r="1455" spans="1:21">
      <c r="A1455" s="74">
        <v>37963</v>
      </c>
      <c r="B1455" s="75">
        <v>0</v>
      </c>
      <c r="C1455" s="76">
        <v>1.9993446680071098E-3</v>
      </c>
      <c r="D1455" s="77">
        <f t="shared" si="252"/>
        <v>1.4696944151852513</v>
      </c>
      <c r="E1455" s="35">
        <f t="shared" si="253"/>
        <v>14393.888303705027</v>
      </c>
      <c r="F1455" s="117"/>
      <c r="G1455" s="58"/>
      <c r="H1455" s="77">
        <f t="shared" si="243"/>
        <v>0</v>
      </c>
      <c r="I1455" s="58"/>
      <c r="J1455" s="35">
        <f t="shared" si="244"/>
        <v>0</v>
      </c>
      <c r="K1455" s="58"/>
      <c r="L1455" s="83">
        <f t="shared" si="245"/>
        <v>39.986893360142197</v>
      </c>
      <c r="M1455" s="65"/>
      <c r="N1455" s="35">
        <f t="shared" si="246"/>
        <v>0</v>
      </c>
      <c r="O1455" s="35">
        <f t="shared" si="247"/>
        <v>0</v>
      </c>
      <c r="P1455" s="35">
        <f t="shared" si="248"/>
        <v>0</v>
      </c>
      <c r="Q1455" s="58"/>
      <c r="R1455" s="35">
        <f t="shared" si="249"/>
        <v>-39.986893360142197</v>
      </c>
      <c r="S1455" s="66"/>
      <c r="T1455" s="89">
        <f t="shared" si="250"/>
        <v>6.9694415185251435E-2</v>
      </c>
      <c r="U1455" s="90">
        <f t="shared" si="251"/>
        <v>1.3696944151852513</v>
      </c>
    </row>
    <row r="1456" spans="1:21">
      <c r="A1456" s="74">
        <v>37964</v>
      </c>
      <c r="B1456" s="75">
        <v>0</v>
      </c>
      <c r="C1456" s="76">
        <v>2.3192889993732669E-3</v>
      </c>
      <c r="D1456" s="77">
        <f t="shared" si="252"/>
        <v>1.4676950705172442</v>
      </c>
      <c r="E1456" s="35">
        <f t="shared" si="253"/>
        <v>14353.901410344884</v>
      </c>
      <c r="F1456" s="117"/>
      <c r="G1456" s="58"/>
      <c r="H1456" s="77">
        <f t="shared" si="243"/>
        <v>0</v>
      </c>
      <c r="I1456" s="58"/>
      <c r="J1456" s="35">
        <f t="shared" si="244"/>
        <v>0</v>
      </c>
      <c r="K1456" s="58"/>
      <c r="L1456" s="83">
        <f t="shared" si="245"/>
        <v>46.385779987465341</v>
      </c>
      <c r="M1456" s="65"/>
      <c r="N1456" s="35">
        <f t="shared" si="246"/>
        <v>0</v>
      </c>
      <c r="O1456" s="35">
        <f t="shared" si="247"/>
        <v>0</v>
      </c>
      <c r="P1456" s="35">
        <f t="shared" si="248"/>
        <v>0</v>
      </c>
      <c r="Q1456" s="58"/>
      <c r="R1456" s="35">
        <f t="shared" si="249"/>
        <v>-46.385779987465341</v>
      </c>
      <c r="S1456" s="66"/>
      <c r="T1456" s="89">
        <f t="shared" si="250"/>
        <v>6.7695070517244327E-2</v>
      </c>
      <c r="U1456" s="90">
        <f t="shared" si="251"/>
        <v>1.3676950705172441</v>
      </c>
    </row>
    <row r="1457" spans="1:21">
      <c r="A1457" s="74">
        <v>37965</v>
      </c>
      <c r="B1457" s="75">
        <v>6.0959999999999999E-3</v>
      </c>
      <c r="C1457" s="76">
        <v>2.4757950116355656E-3</v>
      </c>
      <c r="D1457" s="77">
        <f t="shared" si="252"/>
        <v>1.465375781517871</v>
      </c>
      <c r="E1457" s="35">
        <f t="shared" si="253"/>
        <v>14307.515630357419</v>
      </c>
      <c r="F1457" s="117"/>
      <c r="G1457" s="58"/>
      <c r="H1457" s="77">
        <f t="shared" si="243"/>
        <v>121.92</v>
      </c>
      <c r="I1457" s="58"/>
      <c r="J1457" s="35">
        <f t="shared" si="244"/>
        <v>219.45599999999999</v>
      </c>
      <c r="K1457" s="58"/>
      <c r="L1457" s="83">
        <f t="shared" si="245"/>
        <v>49.51590023271131</v>
      </c>
      <c r="M1457" s="65"/>
      <c r="N1457" s="35">
        <f t="shared" si="246"/>
        <v>0</v>
      </c>
      <c r="O1457" s="35">
        <f t="shared" si="247"/>
        <v>0</v>
      </c>
      <c r="P1457" s="35">
        <f t="shared" si="248"/>
        <v>0</v>
      </c>
      <c r="Q1457" s="58"/>
      <c r="R1457" s="35">
        <f t="shared" si="249"/>
        <v>291.86009976728866</v>
      </c>
      <c r="S1457" s="66"/>
      <c r="T1457" s="89">
        <f t="shared" si="250"/>
        <v>6.5375781517871046E-2</v>
      </c>
      <c r="U1457" s="90">
        <f t="shared" si="251"/>
        <v>1.3653757815178709</v>
      </c>
    </row>
    <row r="1458" spans="1:21">
      <c r="A1458" s="74">
        <v>37966</v>
      </c>
      <c r="B1458" s="75">
        <v>0</v>
      </c>
      <c r="C1458" s="76">
        <v>1.5036269138760739E-3</v>
      </c>
      <c r="D1458" s="77">
        <f t="shared" si="252"/>
        <v>1.4799687865062354</v>
      </c>
      <c r="E1458" s="35">
        <f t="shared" si="253"/>
        <v>14599.375730124708</v>
      </c>
      <c r="F1458" s="117"/>
      <c r="G1458" s="58"/>
      <c r="H1458" s="77">
        <f t="shared" si="243"/>
        <v>0</v>
      </c>
      <c r="I1458" s="58"/>
      <c r="J1458" s="35">
        <f t="shared" si="244"/>
        <v>0</v>
      </c>
      <c r="K1458" s="58"/>
      <c r="L1458" s="83">
        <f t="shared" si="245"/>
        <v>30.072538277521478</v>
      </c>
      <c r="M1458" s="65"/>
      <c r="N1458" s="35">
        <f t="shared" si="246"/>
        <v>0</v>
      </c>
      <c r="O1458" s="35">
        <f t="shared" si="247"/>
        <v>0</v>
      </c>
      <c r="P1458" s="35">
        <f t="shared" si="248"/>
        <v>0</v>
      </c>
      <c r="Q1458" s="58"/>
      <c r="R1458" s="35">
        <f t="shared" si="249"/>
        <v>-30.072538277521478</v>
      </c>
      <c r="S1458" s="66"/>
      <c r="T1458" s="89">
        <f t="shared" si="250"/>
        <v>7.9968786506235512E-2</v>
      </c>
      <c r="U1458" s="90">
        <f t="shared" si="251"/>
        <v>1.3799687865062353</v>
      </c>
    </row>
    <row r="1459" spans="1:21">
      <c r="A1459" s="74">
        <v>37967</v>
      </c>
      <c r="B1459" s="75">
        <v>0</v>
      </c>
      <c r="C1459" s="76">
        <v>1.9791079562165598E-3</v>
      </c>
      <c r="D1459" s="77">
        <f t="shared" si="252"/>
        <v>1.4784651595923592</v>
      </c>
      <c r="E1459" s="35">
        <f t="shared" si="253"/>
        <v>14569.303191847186</v>
      </c>
      <c r="F1459" s="117"/>
      <c r="G1459" s="58"/>
      <c r="H1459" s="77">
        <f t="shared" si="243"/>
        <v>0</v>
      </c>
      <c r="I1459" s="58"/>
      <c r="J1459" s="35">
        <f t="shared" si="244"/>
        <v>0</v>
      </c>
      <c r="K1459" s="58"/>
      <c r="L1459" s="83">
        <f t="shared" si="245"/>
        <v>39.582159124331199</v>
      </c>
      <c r="M1459" s="65"/>
      <c r="N1459" s="35">
        <f t="shared" si="246"/>
        <v>0</v>
      </c>
      <c r="O1459" s="35">
        <f t="shared" si="247"/>
        <v>0</v>
      </c>
      <c r="P1459" s="35">
        <f t="shared" si="248"/>
        <v>0</v>
      </c>
      <c r="Q1459" s="58"/>
      <c r="R1459" s="35">
        <f t="shared" si="249"/>
        <v>-39.582159124331199</v>
      </c>
      <c r="S1459" s="66"/>
      <c r="T1459" s="89">
        <f t="shared" si="250"/>
        <v>7.8465159592359335E-2</v>
      </c>
      <c r="U1459" s="90">
        <f t="shared" si="251"/>
        <v>1.3784651595923592</v>
      </c>
    </row>
    <row r="1460" spans="1:21">
      <c r="A1460" s="74">
        <v>37968</v>
      </c>
      <c r="B1460" s="75">
        <v>0</v>
      </c>
      <c r="C1460" s="76">
        <v>2.2880882907225014E-3</v>
      </c>
      <c r="D1460" s="77">
        <f t="shared" si="252"/>
        <v>1.4764860516361427</v>
      </c>
      <c r="E1460" s="35">
        <f t="shared" si="253"/>
        <v>14529.721032722855</v>
      </c>
      <c r="F1460" s="117"/>
      <c r="G1460" s="58"/>
      <c r="H1460" s="77">
        <f t="shared" si="243"/>
        <v>0</v>
      </c>
      <c r="I1460" s="58"/>
      <c r="J1460" s="35">
        <f t="shared" si="244"/>
        <v>0</v>
      </c>
      <c r="K1460" s="58"/>
      <c r="L1460" s="83">
        <f t="shared" si="245"/>
        <v>45.76176581445003</v>
      </c>
      <c r="M1460" s="65"/>
      <c r="N1460" s="35">
        <f t="shared" si="246"/>
        <v>0</v>
      </c>
      <c r="O1460" s="35">
        <f t="shared" si="247"/>
        <v>0</v>
      </c>
      <c r="P1460" s="35">
        <f t="shared" si="248"/>
        <v>0</v>
      </c>
      <c r="Q1460" s="58"/>
      <c r="R1460" s="35">
        <f t="shared" si="249"/>
        <v>-45.76176581445003</v>
      </c>
      <c r="S1460" s="66"/>
      <c r="T1460" s="89">
        <f t="shared" si="250"/>
        <v>7.6486051636142749E-2</v>
      </c>
      <c r="U1460" s="90">
        <f t="shared" si="251"/>
        <v>1.3764860516361426</v>
      </c>
    </row>
    <row r="1461" spans="1:21">
      <c r="A1461" s="74">
        <v>37969</v>
      </c>
      <c r="B1461" s="75">
        <v>7.3659999999999993E-3</v>
      </c>
      <c r="C1461" s="76">
        <v>1.8368869210724703E-3</v>
      </c>
      <c r="D1461" s="77">
        <f t="shared" si="252"/>
        <v>1.4741979633454203</v>
      </c>
      <c r="E1461" s="35">
        <f t="shared" si="253"/>
        <v>14483.959266908405</v>
      </c>
      <c r="F1461" s="117"/>
      <c r="G1461" s="58"/>
      <c r="H1461" s="77">
        <f t="shared" si="243"/>
        <v>147.32</v>
      </c>
      <c r="I1461" s="58"/>
      <c r="J1461" s="35">
        <f t="shared" si="244"/>
        <v>265.17599999999993</v>
      </c>
      <c r="K1461" s="58"/>
      <c r="L1461" s="83">
        <f t="shared" si="245"/>
        <v>36.737738421449407</v>
      </c>
      <c r="M1461" s="65"/>
      <c r="N1461" s="35">
        <f t="shared" si="246"/>
        <v>0</v>
      </c>
      <c r="O1461" s="35">
        <f t="shared" si="247"/>
        <v>0</v>
      </c>
      <c r="P1461" s="35">
        <f t="shared" si="248"/>
        <v>0</v>
      </c>
      <c r="Q1461" s="58"/>
      <c r="R1461" s="35">
        <f t="shared" si="249"/>
        <v>375.7582615785505</v>
      </c>
      <c r="S1461" s="66"/>
      <c r="T1461" s="89">
        <f t="shared" si="250"/>
        <v>7.4197963345420392E-2</v>
      </c>
      <c r="U1461" s="90">
        <f t="shared" si="251"/>
        <v>1.3741979633454202</v>
      </c>
    </row>
    <row r="1462" spans="1:21">
      <c r="A1462" s="74">
        <v>37970</v>
      </c>
      <c r="B1462" s="75">
        <v>0</v>
      </c>
      <c r="C1462" s="76">
        <v>1.6999548424634025E-3</v>
      </c>
      <c r="D1462" s="77">
        <f t="shared" si="252"/>
        <v>1.4929858764243478</v>
      </c>
      <c r="E1462" s="35">
        <f t="shared" si="253"/>
        <v>14859.717528486955</v>
      </c>
      <c r="F1462" s="117"/>
      <c r="G1462" s="58"/>
      <c r="H1462" s="77">
        <f t="shared" si="243"/>
        <v>0</v>
      </c>
      <c r="I1462" s="58"/>
      <c r="J1462" s="35">
        <f t="shared" si="244"/>
        <v>0</v>
      </c>
      <c r="K1462" s="58"/>
      <c r="L1462" s="83">
        <f t="shared" si="245"/>
        <v>33.999096849268049</v>
      </c>
      <c r="M1462" s="65"/>
      <c r="N1462" s="35">
        <f t="shared" si="246"/>
        <v>0</v>
      </c>
      <c r="O1462" s="35">
        <f t="shared" si="247"/>
        <v>0</v>
      </c>
      <c r="P1462" s="35">
        <f t="shared" si="248"/>
        <v>0</v>
      </c>
      <c r="Q1462" s="58"/>
      <c r="R1462" s="35">
        <f t="shared" si="249"/>
        <v>-33.999096849268049</v>
      </c>
      <c r="S1462" s="66"/>
      <c r="T1462" s="89">
        <f t="shared" si="250"/>
        <v>9.2985876424347857E-2</v>
      </c>
      <c r="U1462" s="90">
        <f t="shared" si="251"/>
        <v>1.3929858764243477</v>
      </c>
    </row>
    <row r="1463" spans="1:21">
      <c r="A1463" s="74">
        <v>37971</v>
      </c>
      <c r="B1463" s="75">
        <v>7.6199999999999998E-4</v>
      </c>
      <c r="C1463" s="76">
        <v>2.4463981465880098E-3</v>
      </c>
      <c r="D1463" s="77">
        <f t="shared" si="252"/>
        <v>1.4912859215818843</v>
      </c>
      <c r="E1463" s="35">
        <f t="shared" si="253"/>
        <v>14825.718431637688</v>
      </c>
      <c r="F1463" s="117"/>
      <c r="G1463" s="58"/>
      <c r="H1463" s="77">
        <f t="shared" si="243"/>
        <v>15.24</v>
      </c>
      <c r="I1463" s="58"/>
      <c r="J1463" s="35">
        <f t="shared" si="244"/>
        <v>27.431999999999999</v>
      </c>
      <c r="K1463" s="58"/>
      <c r="L1463" s="83">
        <f t="shared" si="245"/>
        <v>48.927962931760199</v>
      </c>
      <c r="M1463" s="65"/>
      <c r="N1463" s="35">
        <f t="shared" si="246"/>
        <v>0</v>
      </c>
      <c r="O1463" s="35">
        <f t="shared" si="247"/>
        <v>0</v>
      </c>
      <c r="P1463" s="35">
        <f t="shared" si="248"/>
        <v>0</v>
      </c>
      <c r="Q1463" s="58"/>
      <c r="R1463" s="35">
        <f t="shared" si="249"/>
        <v>-6.2559629317602017</v>
      </c>
      <c r="S1463" s="66"/>
      <c r="T1463" s="89">
        <f t="shared" si="250"/>
        <v>9.1285921581884422E-2</v>
      </c>
      <c r="U1463" s="90">
        <f t="shared" si="251"/>
        <v>1.3912859215818842</v>
      </c>
    </row>
    <row r="1464" spans="1:21">
      <c r="A1464" s="74">
        <v>37972</v>
      </c>
      <c r="B1464" s="75">
        <v>2.5399999999999999E-4</v>
      </c>
      <c r="C1464" s="76">
        <v>1.9881576835347249E-3</v>
      </c>
      <c r="D1464" s="77">
        <f t="shared" si="252"/>
        <v>1.4909731234352963</v>
      </c>
      <c r="E1464" s="35">
        <f t="shared" si="253"/>
        <v>14819.462468705928</v>
      </c>
      <c r="F1464" s="117"/>
      <c r="G1464" s="58"/>
      <c r="H1464" s="77">
        <f t="shared" si="243"/>
        <v>5.08</v>
      </c>
      <c r="I1464" s="58"/>
      <c r="J1464" s="35">
        <f t="shared" si="244"/>
        <v>9.1439999999999984</v>
      </c>
      <c r="K1464" s="58"/>
      <c r="L1464" s="83">
        <f t="shared" si="245"/>
        <v>39.7631536706945</v>
      </c>
      <c r="M1464" s="65"/>
      <c r="N1464" s="35">
        <f t="shared" si="246"/>
        <v>0</v>
      </c>
      <c r="O1464" s="35">
        <f t="shared" si="247"/>
        <v>0</v>
      </c>
      <c r="P1464" s="35">
        <f t="shared" si="248"/>
        <v>0</v>
      </c>
      <c r="Q1464" s="58"/>
      <c r="R1464" s="35">
        <f t="shared" si="249"/>
        <v>-25.539153670694503</v>
      </c>
      <c r="S1464" s="66"/>
      <c r="T1464" s="89">
        <f t="shared" si="250"/>
        <v>9.0973123435296399E-2</v>
      </c>
      <c r="U1464" s="90">
        <f t="shared" si="251"/>
        <v>1.3909731234352962</v>
      </c>
    </row>
    <row r="1465" spans="1:21">
      <c r="A1465" s="74">
        <v>37973</v>
      </c>
      <c r="B1465" s="75">
        <v>0</v>
      </c>
      <c r="C1465" s="76">
        <v>1.8831458000088863E-3</v>
      </c>
      <c r="D1465" s="77">
        <f t="shared" si="252"/>
        <v>1.4896961657517618</v>
      </c>
      <c r="E1465" s="35">
        <f t="shared" si="253"/>
        <v>14793.923315035234</v>
      </c>
      <c r="F1465" s="117"/>
      <c r="G1465" s="58"/>
      <c r="H1465" s="77">
        <f t="shared" si="243"/>
        <v>0</v>
      </c>
      <c r="I1465" s="58"/>
      <c r="J1465" s="35">
        <f t="shared" si="244"/>
        <v>0</v>
      </c>
      <c r="K1465" s="58"/>
      <c r="L1465" s="83">
        <f t="shared" si="245"/>
        <v>37.662916000177724</v>
      </c>
      <c r="M1465" s="65"/>
      <c r="N1465" s="35">
        <f t="shared" si="246"/>
        <v>0</v>
      </c>
      <c r="O1465" s="35">
        <f t="shared" si="247"/>
        <v>0</v>
      </c>
      <c r="P1465" s="35">
        <f t="shared" si="248"/>
        <v>0</v>
      </c>
      <c r="Q1465" s="58"/>
      <c r="R1465" s="35">
        <f t="shared" si="249"/>
        <v>-37.662916000177724</v>
      </c>
      <c r="S1465" s="66"/>
      <c r="T1465" s="89">
        <f t="shared" si="250"/>
        <v>8.9696165751761869E-2</v>
      </c>
      <c r="U1465" s="90">
        <f t="shared" si="251"/>
        <v>1.3896961657517617</v>
      </c>
    </row>
    <row r="1466" spans="1:21">
      <c r="A1466" s="74">
        <v>37974</v>
      </c>
      <c r="B1466" s="75">
        <v>0</v>
      </c>
      <c r="C1466" s="76">
        <v>1.6600701562259042E-3</v>
      </c>
      <c r="D1466" s="77">
        <f t="shared" si="252"/>
        <v>1.4878130199517527</v>
      </c>
      <c r="E1466" s="35">
        <f t="shared" si="253"/>
        <v>14756.260399035056</v>
      </c>
      <c r="F1466" s="117"/>
      <c r="G1466" s="58"/>
      <c r="H1466" s="77">
        <f t="shared" si="243"/>
        <v>0</v>
      </c>
      <c r="I1466" s="58"/>
      <c r="J1466" s="35">
        <f t="shared" si="244"/>
        <v>0</v>
      </c>
      <c r="K1466" s="58"/>
      <c r="L1466" s="83">
        <f t="shared" si="245"/>
        <v>33.201403124518087</v>
      </c>
      <c r="M1466" s="65"/>
      <c r="N1466" s="35">
        <f t="shared" si="246"/>
        <v>0</v>
      </c>
      <c r="O1466" s="35">
        <f t="shared" si="247"/>
        <v>0</v>
      </c>
      <c r="P1466" s="35">
        <f t="shared" si="248"/>
        <v>0</v>
      </c>
      <c r="Q1466" s="58"/>
      <c r="R1466" s="35">
        <f t="shared" si="249"/>
        <v>-33.201403124518087</v>
      </c>
      <c r="S1466" s="66"/>
      <c r="T1466" s="89">
        <f t="shared" si="250"/>
        <v>8.7813019951752835E-2</v>
      </c>
      <c r="U1466" s="90">
        <f t="shared" si="251"/>
        <v>1.3878130199517527</v>
      </c>
    </row>
    <row r="1467" spans="1:21">
      <c r="A1467" s="74">
        <v>37975</v>
      </c>
      <c r="B1467" s="75">
        <v>0</v>
      </c>
      <c r="C1467" s="76">
        <v>1.4498211604127376E-3</v>
      </c>
      <c r="D1467" s="77">
        <f t="shared" si="252"/>
        <v>1.4861529497955268</v>
      </c>
      <c r="E1467" s="35">
        <f t="shared" si="253"/>
        <v>14723.058995910538</v>
      </c>
      <c r="F1467" s="117"/>
      <c r="G1467" s="58"/>
      <c r="H1467" s="77">
        <f t="shared" si="243"/>
        <v>0</v>
      </c>
      <c r="I1467" s="58"/>
      <c r="J1467" s="35">
        <f t="shared" si="244"/>
        <v>0</v>
      </c>
      <c r="K1467" s="58"/>
      <c r="L1467" s="83">
        <f t="shared" si="245"/>
        <v>28.99642320825475</v>
      </c>
      <c r="M1467" s="65"/>
      <c r="N1467" s="35">
        <f t="shared" si="246"/>
        <v>0</v>
      </c>
      <c r="O1467" s="35">
        <f t="shared" si="247"/>
        <v>0</v>
      </c>
      <c r="P1467" s="35">
        <f t="shared" si="248"/>
        <v>0</v>
      </c>
      <c r="Q1467" s="58"/>
      <c r="R1467" s="35">
        <f t="shared" si="249"/>
        <v>-28.99642320825475</v>
      </c>
      <c r="S1467" s="66"/>
      <c r="T1467" s="89">
        <f t="shared" si="250"/>
        <v>8.6152949795526901E-2</v>
      </c>
      <c r="U1467" s="90">
        <f t="shared" si="251"/>
        <v>1.3861529497955267</v>
      </c>
    </row>
    <row r="1468" spans="1:21">
      <c r="A1468" s="74">
        <v>37976</v>
      </c>
      <c r="B1468" s="75">
        <v>0</v>
      </c>
      <c r="C1468" s="76">
        <v>1.6656862971931642E-3</v>
      </c>
      <c r="D1468" s="77">
        <f t="shared" si="252"/>
        <v>1.4847031286351142</v>
      </c>
      <c r="E1468" s="35">
        <f t="shared" si="253"/>
        <v>14694.062572702283</v>
      </c>
      <c r="F1468" s="117"/>
      <c r="G1468" s="58"/>
      <c r="H1468" s="77">
        <f t="shared" si="243"/>
        <v>0</v>
      </c>
      <c r="I1468" s="58"/>
      <c r="J1468" s="35">
        <f t="shared" si="244"/>
        <v>0</v>
      </c>
      <c r="K1468" s="58"/>
      <c r="L1468" s="83">
        <f t="shared" si="245"/>
        <v>33.313725943863282</v>
      </c>
      <c r="M1468" s="65"/>
      <c r="N1468" s="35">
        <f t="shared" si="246"/>
        <v>0</v>
      </c>
      <c r="O1468" s="35">
        <f t="shared" si="247"/>
        <v>0</v>
      </c>
      <c r="P1468" s="35">
        <f t="shared" si="248"/>
        <v>0</v>
      </c>
      <c r="Q1468" s="58"/>
      <c r="R1468" s="35">
        <f t="shared" si="249"/>
        <v>-33.313725943863282</v>
      </c>
      <c r="S1468" s="66"/>
      <c r="T1468" s="89">
        <f t="shared" si="250"/>
        <v>8.4703128635114311E-2</v>
      </c>
      <c r="U1468" s="90">
        <f t="shared" si="251"/>
        <v>1.3847031286351141</v>
      </c>
    </row>
    <row r="1469" spans="1:21">
      <c r="A1469" s="74">
        <v>37977</v>
      </c>
      <c r="B1469" s="75">
        <v>0</v>
      </c>
      <c r="C1469" s="76">
        <v>2.1872829633859171E-3</v>
      </c>
      <c r="D1469" s="77">
        <f t="shared" si="252"/>
        <v>1.4830374423379209</v>
      </c>
      <c r="E1469" s="35">
        <f t="shared" si="253"/>
        <v>14660.748846758421</v>
      </c>
      <c r="F1469" s="117"/>
      <c r="G1469" s="58"/>
      <c r="H1469" s="77">
        <f t="shared" si="243"/>
        <v>0</v>
      </c>
      <c r="I1469" s="58"/>
      <c r="J1469" s="35">
        <f t="shared" si="244"/>
        <v>0</v>
      </c>
      <c r="K1469" s="58"/>
      <c r="L1469" s="83">
        <f t="shared" si="245"/>
        <v>43.745659267718338</v>
      </c>
      <c r="M1469" s="65"/>
      <c r="N1469" s="35">
        <f t="shared" si="246"/>
        <v>0</v>
      </c>
      <c r="O1469" s="35">
        <f t="shared" si="247"/>
        <v>0</v>
      </c>
      <c r="P1469" s="35">
        <f t="shared" si="248"/>
        <v>0</v>
      </c>
      <c r="Q1469" s="58"/>
      <c r="R1469" s="35">
        <f t="shared" si="249"/>
        <v>-43.745659267718338</v>
      </c>
      <c r="S1469" s="66"/>
      <c r="T1469" s="89">
        <f t="shared" si="250"/>
        <v>8.3037442337920986E-2</v>
      </c>
      <c r="U1469" s="90">
        <f t="shared" si="251"/>
        <v>1.3830374423379208</v>
      </c>
    </row>
    <row r="1470" spans="1:21">
      <c r="A1470" s="74">
        <v>37978</v>
      </c>
      <c r="B1470" s="75">
        <v>0</v>
      </c>
      <c r="C1470" s="76">
        <v>2.3277129118837937E-3</v>
      </c>
      <c r="D1470" s="77">
        <f t="shared" si="252"/>
        <v>1.4808501593745349</v>
      </c>
      <c r="E1470" s="35">
        <f t="shared" si="253"/>
        <v>14617.003187490702</v>
      </c>
      <c r="F1470" s="117"/>
      <c r="G1470" s="58"/>
      <c r="H1470" s="77">
        <f t="shared" si="243"/>
        <v>0</v>
      </c>
      <c r="I1470" s="58"/>
      <c r="J1470" s="35">
        <f t="shared" si="244"/>
        <v>0</v>
      </c>
      <c r="K1470" s="58"/>
      <c r="L1470" s="83">
        <f t="shared" si="245"/>
        <v>46.554258237675874</v>
      </c>
      <c r="M1470" s="65"/>
      <c r="N1470" s="35">
        <f t="shared" si="246"/>
        <v>0</v>
      </c>
      <c r="O1470" s="35">
        <f t="shared" si="247"/>
        <v>0</v>
      </c>
      <c r="P1470" s="35">
        <f t="shared" si="248"/>
        <v>0</v>
      </c>
      <c r="Q1470" s="58"/>
      <c r="R1470" s="35">
        <f t="shared" si="249"/>
        <v>-46.554258237675874</v>
      </c>
      <c r="S1470" s="66"/>
      <c r="T1470" s="89">
        <f t="shared" si="250"/>
        <v>8.0850159374534991E-2</v>
      </c>
      <c r="U1470" s="90">
        <f t="shared" si="251"/>
        <v>1.3808501593745348</v>
      </c>
    </row>
    <row r="1471" spans="1:21">
      <c r="A1471" s="74">
        <v>37979</v>
      </c>
      <c r="B1471" s="75">
        <v>3.8099999999999996E-3</v>
      </c>
      <c r="C1471" s="76">
        <v>2.2280550527577396E-3</v>
      </c>
      <c r="D1471" s="77">
        <f t="shared" si="252"/>
        <v>1.4785224464626514</v>
      </c>
      <c r="E1471" s="35">
        <f t="shared" si="253"/>
        <v>14570.448929253025</v>
      </c>
      <c r="F1471" s="117"/>
      <c r="G1471" s="58"/>
      <c r="H1471" s="77">
        <f t="shared" si="243"/>
        <v>76.199999999999989</v>
      </c>
      <c r="I1471" s="58"/>
      <c r="J1471" s="35">
        <f t="shared" si="244"/>
        <v>137.15999999999997</v>
      </c>
      <c r="K1471" s="58"/>
      <c r="L1471" s="83">
        <f t="shared" si="245"/>
        <v>44.561101055154793</v>
      </c>
      <c r="M1471" s="65"/>
      <c r="N1471" s="35">
        <f t="shared" si="246"/>
        <v>0</v>
      </c>
      <c r="O1471" s="35">
        <f t="shared" si="247"/>
        <v>0</v>
      </c>
      <c r="P1471" s="35">
        <f t="shared" si="248"/>
        <v>0</v>
      </c>
      <c r="Q1471" s="58"/>
      <c r="R1471" s="35">
        <f t="shared" si="249"/>
        <v>168.79889894484518</v>
      </c>
      <c r="S1471" s="66"/>
      <c r="T1471" s="89">
        <f t="shared" si="250"/>
        <v>7.8522446462651496E-2</v>
      </c>
      <c r="U1471" s="90">
        <f t="shared" si="251"/>
        <v>1.3785224464626513</v>
      </c>
    </row>
    <row r="1472" spans="1:21">
      <c r="A1472" s="74">
        <v>37980</v>
      </c>
      <c r="B1472" s="75">
        <v>0</v>
      </c>
      <c r="C1472" s="76">
        <v>1.4755012503737278E-3</v>
      </c>
      <c r="D1472" s="77">
        <f t="shared" si="252"/>
        <v>1.4869623914098935</v>
      </c>
      <c r="E1472" s="35">
        <f t="shared" si="253"/>
        <v>14739.247828197871</v>
      </c>
      <c r="F1472" s="117"/>
      <c r="G1472" s="58"/>
      <c r="H1472" s="77">
        <f t="shared" si="243"/>
        <v>0</v>
      </c>
      <c r="I1472" s="58"/>
      <c r="J1472" s="35">
        <f t="shared" si="244"/>
        <v>0</v>
      </c>
      <c r="K1472" s="58"/>
      <c r="L1472" s="83">
        <f t="shared" si="245"/>
        <v>29.510025007474557</v>
      </c>
      <c r="M1472" s="65"/>
      <c r="N1472" s="35">
        <f t="shared" si="246"/>
        <v>0</v>
      </c>
      <c r="O1472" s="35">
        <f t="shared" si="247"/>
        <v>0</v>
      </c>
      <c r="P1472" s="35">
        <f t="shared" si="248"/>
        <v>0</v>
      </c>
      <c r="Q1472" s="58"/>
      <c r="R1472" s="35">
        <f t="shared" si="249"/>
        <v>-29.510025007474557</v>
      </c>
      <c r="S1472" s="66"/>
      <c r="T1472" s="89">
        <f t="shared" si="250"/>
        <v>8.6962391409893591E-2</v>
      </c>
      <c r="U1472" s="90">
        <f t="shared" si="251"/>
        <v>1.3869623914098934</v>
      </c>
    </row>
    <row r="1473" spans="1:21">
      <c r="A1473" s="74">
        <v>37981</v>
      </c>
      <c r="B1473" s="75">
        <v>0</v>
      </c>
      <c r="C1473" s="76">
        <v>1.9247670715681589E-3</v>
      </c>
      <c r="D1473" s="77">
        <f t="shared" si="252"/>
        <v>1.48548689015952</v>
      </c>
      <c r="E1473" s="35">
        <f t="shared" si="253"/>
        <v>14709.737803190397</v>
      </c>
      <c r="F1473" s="117"/>
      <c r="G1473" s="58"/>
      <c r="H1473" s="77">
        <f t="shared" si="243"/>
        <v>0</v>
      </c>
      <c r="I1473" s="58"/>
      <c r="J1473" s="35">
        <f t="shared" si="244"/>
        <v>0</v>
      </c>
      <c r="K1473" s="58"/>
      <c r="L1473" s="83">
        <f t="shared" si="245"/>
        <v>38.49534143136318</v>
      </c>
      <c r="M1473" s="65"/>
      <c r="N1473" s="35">
        <f t="shared" si="246"/>
        <v>0</v>
      </c>
      <c r="O1473" s="35">
        <f t="shared" si="247"/>
        <v>0</v>
      </c>
      <c r="P1473" s="35">
        <f t="shared" si="248"/>
        <v>0</v>
      </c>
      <c r="Q1473" s="58"/>
      <c r="R1473" s="35">
        <f t="shared" si="249"/>
        <v>-38.49534143136318</v>
      </c>
      <c r="S1473" s="66"/>
      <c r="T1473" s="89">
        <f t="shared" si="250"/>
        <v>8.5486890159520046E-2</v>
      </c>
      <c r="U1473" s="90">
        <f t="shared" si="251"/>
        <v>1.3854868901595199</v>
      </c>
    </row>
    <row r="1474" spans="1:21">
      <c r="A1474" s="74">
        <v>37982</v>
      </c>
      <c r="B1474" s="75">
        <v>0</v>
      </c>
      <c r="C1474" s="76">
        <v>2.1346654589601338E-3</v>
      </c>
      <c r="D1474" s="77">
        <f t="shared" si="252"/>
        <v>1.4835621230879517</v>
      </c>
      <c r="E1474" s="35">
        <f t="shared" si="253"/>
        <v>14671.242461759033</v>
      </c>
      <c r="F1474" s="117"/>
      <c r="G1474" s="58"/>
      <c r="H1474" s="77">
        <f t="shared" si="243"/>
        <v>0</v>
      </c>
      <c r="I1474" s="58"/>
      <c r="J1474" s="35">
        <f t="shared" si="244"/>
        <v>0</v>
      </c>
      <c r="K1474" s="58"/>
      <c r="L1474" s="83">
        <f t="shared" si="245"/>
        <v>42.693309179202679</v>
      </c>
      <c r="M1474" s="65"/>
      <c r="N1474" s="35">
        <f t="shared" si="246"/>
        <v>0</v>
      </c>
      <c r="O1474" s="35">
        <f t="shared" si="247"/>
        <v>0</v>
      </c>
      <c r="P1474" s="35">
        <f t="shared" si="248"/>
        <v>0</v>
      </c>
      <c r="Q1474" s="58"/>
      <c r="R1474" s="35">
        <f t="shared" si="249"/>
        <v>-42.693309179202679</v>
      </c>
      <c r="S1474" s="66"/>
      <c r="T1474" s="89">
        <f t="shared" si="250"/>
        <v>8.3562123087951745E-2</v>
      </c>
      <c r="U1474" s="90">
        <f t="shared" si="251"/>
        <v>1.3835621230879516</v>
      </c>
    </row>
    <row r="1475" spans="1:21">
      <c r="A1475" s="74">
        <v>37983</v>
      </c>
      <c r="B1475" s="75">
        <v>0</v>
      </c>
      <c r="C1475" s="76">
        <v>2.2101900972503283E-3</v>
      </c>
      <c r="D1475" s="77">
        <f t="shared" si="252"/>
        <v>1.4814274576289914</v>
      </c>
      <c r="E1475" s="35">
        <f t="shared" si="253"/>
        <v>14628.54915257983</v>
      </c>
      <c r="F1475" s="117"/>
      <c r="G1475" s="58"/>
      <c r="H1475" s="77">
        <f t="shared" si="243"/>
        <v>0</v>
      </c>
      <c r="I1475" s="58"/>
      <c r="J1475" s="35">
        <f t="shared" si="244"/>
        <v>0</v>
      </c>
      <c r="K1475" s="58"/>
      <c r="L1475" s="83">
        <f t="shared" si="245"/>
        <v>44.203801945006568</v>
      </c>
      <c r="M1475" s="65"/>
      <c r="N1475" s="35">
        <f t="shared" si="246"/>
        <v>0</v>
      </c>
      <c r="O1475" s="35">
        <f t="shared" si="247"/>
        <v>0</v>
      </c>
      <c r="P1475" s="35">
        <f t="shared" si="248"/>
        <v>0</v>
      </c>
      <c r="Q1475" s="58"/>
      <c r="R1475" s="35">
        <f t="shared" si="249"/>
        <v>-44.203801945006568</v>
      </c>
      <c r="S1475" s="66"/>
      <c r="T1475" s="89">
        <f t="shared" si="250"/>
        <v>8.1427457628991506E-2</v>
      </c>
      <c r="U1475" s="90">
        <f t="shared" si="251"/>
        <v>1.3814274576289913</v>
      </c>
    </row>
    <row r="1476" spans="1:21">
      <c r="A1476" s="74">
        <v>37984</v>
      </c>
      <c r="B1476" s="75">
        <v>0</v>
      </c>
      <c r="C1476" s="76">
        <v>2.4401697671658845E-3</v>
      </c>
      <c r="D1476" s="77">
        <f t="shared" si="252"/>
        <v>1.4792172675317412</v>
      </c>
      <c r="E1476" s="35">
        <f t="shared" si="253"/>
        <v>14584.345350634823</v>
      </c>
      <c r="F1476" s="117"/>
      <c r="G1476" s="58"/>
      <c r="H1476" s="77">
        <f t="shared" si="243"/>
        <v>0</v>
      </c>
      <c r="I1476" s="58"/>
      <c r="J1476" s="35">
        <f t="shared" si="244"/>
        <v>0</v>
      </c>
      <c r="K1476" s="58"/>
      <c r="L1476" s="83">
        <f t="shared" si="245"/>
        <v>48.803395343317689</v>
      </c>
      <c r="M1476" s="65"/>
      <c r="N1476" s="35">
        <f t="shared" si="246"/>
        <v>0</v>
      </c>
      <c r="O1476" s="35">
        <f t="shared" si="247"/>
        <v>0</v>
      </c>
      <c r="P1476" s="35">
        <f t="shared" si="248"/>
        <v>0</v>
      </c>
      <c r="Q1476" s="58"/>
      <c r="R1476" s="35">
        <f t="shared" si="249"/>
        <v>-48.803395343317689</v>
      </c>
      <c r="S1476" s="66"/>
      <c r="T1476" s="89">
        <f t="shared" si="250"/>
        <v>7.9217267531741298E-2</v>
      </c>
      <c r="U1476" s="90">
        <f t="shared" si="251"/>
        <v>1.3792172675317411</v>
      </c>
    </row>
    <row r="1477" spans="1:21">
      <c r="A1477" s="74">
        <v>37985</v>
      </c>
      <c r="B1477" s="75">
        <v>0</v>
      </c>
      <c r="C1477" s="76">
        <v>1.8612881042764315E-3</v>
      </c>
      <c r="D1477" s="77">
        <f t="shared" si="252"/>
        <v>1.4767770977645753</v>
      </c>
      <c r="E1477" s="35">
        <f t="shared" si="253"/>
        <v>14535.541955291506</v>
      </c>
      <c r="F1477" s="117"/>
      <c r="G1477" s="58"/>
      <c r="H1477" s="77">
        <f t="shared" si="243"/>
        <v>0</v>
      </c>
      <c r="I1477" s="58"/>
      <c r="J1477" s="35">
        <f t="shared" si="244"/>
        <v>0</v>
      </c>
      <c r="K1477" s="58"/>
      <c r="L1477" s="83">
        <f t="shared" si="245"/>
        <v>37.225762085528629</v>
      </c>
      <c r="M1477" s="65"/>
      <c r="N1477" s="35">
        <f t="shared" si="246"/>
        <v>0</v>
      </c>
      <c r="O1477" s="35">
        <f t="shared" si="247"/>
        <v>0</v>
      </c>
      <c r="P1477" s="35">
        <f t="shared" si="248"/>
        <v>0</v>
      </c>
      <c r="Q1477" s="58"/>
      <c r="R1477" s="35">
        <f t="shared" si="249"/>
        <v>-37.225762085528629</v>
      </c>
      <c r="S1477" s="66"/>
      <c r="T1477" s="89">
        <f t="shared" si="250"/>
        <v>7.6777097764575419E-2</v>
      </c>
      <c r="U1477" s="90">
        <f t="shared" si="251"/>
        <v>1.3767770977645752</v>
      </c>
    </row>
    <row r="1478" spans="1:21">
      <c r="A1478" s="74">
        <v>37986</v>
      </c>
      <c r="B1478" s="75">
        <v>0</v>
      </c>
      <c r="C1478" s="76">
        <v>1.8276139466613937E-3</v>
      </c>
      <c r="D1478" s="77">
        <f t="shared" si="252"/>
        <v>1.4749158096602988</v>
      </c>
      <c r="E1478" s="35">
        <f t="shared" si="253"/>
        <v>14498.316193205977</v>
      </c>
      <c r="F1478" s="117"/>
      <c r="G1478" s="58"/>
      <c r="H1478" s="77">
        <f t="shared" si="243"/>
        <v>0</v>
      </c>
      <c r="I1478" s="58"/>
      <c r="J1478" s="35">
        <f t="shared" si="244"/>
        <v>0</v>
      </c>
      <c r="K1478" s="58"/>
      <c r="L1478" s="83">
        <f t="shared" si="245"/>
        <v>36.552278933227875</v>
      </c>
      <c r="M1478" s="65"/>
      <c r="N1478" s="35">
        <f t="shared" si="246"/>
        <v>0</v>
      </c>
      <c r="O1478" s="35">
        <f t="shared" si="247"/>
        <v>0</v>
      </c>
      <c r="P1478" s="35">
        <f t="shared" si="248"/>
        <v>0</v>
      </c>
      <c r="Q1478" s="58"/>
      <c r="R1478" s="35">
        <f t="shared" si="249"/>
        <v>-36.552278933227875</v>
      </c>
      <c r="S1478" s="66"/>
      <c r="T1478" s="89">
        <f t="shared" si="250"/>
        <v>7.4915809660298871E-2</v>
      </c>
      <c r="U1478" s="90">
        <f t="shared" si="251"/>
        <v>1.3749158096602987</v>
      </c>
    </row>
    <row r="1479" spans="1:21">
      <c r="A1479" s="74">
        <v>37987</v>
      </c>
      <c r="B1479" s="75">
        <v>0</v>
      </c>
      <c r="C1479" s="76">
        <v>2.3143040959325164E-3</v>
      </c>
      <c r="D1479" s="77">
        <f t="shared" si="252"/>
        <v>1.4730881957136375</v>
      </c>
      <c r="E1479" s="35">
        <f t="shared" si="253"/>
        <v>14461.763914272749</v>
      </c>
      <c r="F1479" s="117"/>
      <c r="G1479" s="58"/>
      <c r="H1479" s="77">
        <f t="shared" si="243"/>
        <v>0</v>
      </c>
      <c r="I1479" s="58"/>
      <c r="J1479" s="35">
        <f t="shared" si="244"/>
        <v>0</v>
      </c>
      <c r="K1479" s="58"/>
      <c r="L1479" s="83">
        <f t="shared" si="245"/>
        <v>46.286081918650325</v>
      </c>
      <c r="M1479" s="65"/>
      <c r="N1479" s="35">
        <f t="shared" si="246"/>
        <v>0</v>
      </c>
      <c r="O1479" s="35">
        <f t="shared" si="247"/>
        <v>0</v>
      </c>
      <c r="P1479" s="35">
        <f t="shared" si="248"/>
        <v>0</v>
      </c>
      <c r="Q1479" s="58"/>
      <c r="R1479" s="35">
        <f t="shared" si="249"/>
        <v>-46.286081918650325</v>
      </c>
      <c r="S1479" s="66"/>
      <c r="T1479" s="89">
        <f t="shared" si="250"/>
        <v>7.308819571363756E-2</v>
      </c>
      <c r="U1479" s="90">
        <f t="shared" si="251"/>
        <v>1.3730881957136374</v>
      </c>
    </row>
    <row r="1480" spans="1:21">
      <c r="A1480" s="74">
        <v>37988</v>
      </c>
      <c r="B1480" s="75">
        <v>0</v>
      </c>
      <c r="C1480" s="76">
        <v>2.7145351467847368E-3</v>
      </c>
      <c r="D1480" s="77">
        <f t="shared" si="252"/>
        <v>1.4707738916177049</v>
      </c>
      <c r="E1480" s="35">
        <f t="shared" si="253"/>
        <v>14415.4778323541</v>
      </c>
      <c r="F1480" s="117"/>
      <c r="G1480" s="58"/>
      <c r="H1480" s="77">
        <f t="shared" si="243"/>
        <v>0</v>
      </c>
      <c r="I1480" s="58"/>
      <c r="J1480" s="35">
        <f t="shared" si="244"/>
        <v>0</v>
      </c>
      <c r="K1480" s="58"/>
      <c r="L1480" s="83">
        <f t="shared" si="245"/>
        <v>54.290702935694739</v>
      </c>
      <c r="M1480" s="65"/>
      <c r="N1480" s="35">
        <f t="shared" si="246"/>
        <v>0</v>
      </c>
      <c r="O1480" s="35">
        <f t="shared" si="247"/>
        <v>0</v>
      </c>
      <c r="P1480" s="35">
        <f t="shared" si="248"/>
        <v>0</v>
      </c>
      <c r="Q1480" s="58"/>
      <c r="R1480" s="35">
        <f t="shared" si="249"/>
        <v>-54.290702935694739</v>
      </c>
      <c r="S1480" s="66"/>
      <c r="T1480" s="89">
        <f t="shared" si="250"/>
        <v>7.0773891617704976E-2</v>
      </c>
      <c r="U1480" s="90">
        <f t="shared" si="251"/>
        <v>1.3707738916177048</v>
      </c>
    </row>
    <row r="1481" spans="1:21">
      <c r="A1481" s="74">
        <v>37989</v>
      </c>
      <c r="B1481" s="75">
        <v>0</v>
      </c>
      <c r="C1481" s="76">
        <v>2.746867475556497E-3</v>
      </c>
      <c r="D1481" s="77">
        <f t="shared" si="252"/>
        <v>1.4680593564709203</v>
      </c>
      <c r="E1481" s="35">
        <f t="shared" si="253"/>
        <v>14361.187129418406</v>
      </c>
      <c r="F1481" s="117"/>
      <c r="G1481" s="58"/>
      <c r="H1481" s="77">
        <f t="shared" si="243"/>
        <v>0</v>
      </c>
      <c r="I1481" s="58"/>
      <c r="J1481" s="35">
        <f t="shared" si="244"/>
        <v>0</v>
      </c>
      <c r="K1481" s="58"/>
      <c r="L1481" s="83">
        <f t="shared" si="245"/>
        <v>54.937349511129938</v>
      </c>
      <c r="M1481" s="65"/>
      <c r="N1481" s="35">
        <f t="shared" si="246"/>
        <v>0</v>
      </c>
      <c r="O1481" s="35">
        <f t="shared" si="247"/>
        <v>0</v>
      </c>
      <c r="P1481" s="35">
        <f t="shared" si="248"/>
        <v>0</v>
      </c>
      <c r="Q1481" s="58"/>
      <c r="R1481" s="35">
        <f t="shared" si="249"/>
        <v>-54.937349511129938</v>
      </c>
      <c r="S1481" s="66"/>
      <c r="T1481" s="89">
        <f t="shared" si="250"/>
        <v>6.8059356470920429E-2</v>
      </c>
      <c r="U1481" s="90">
        <f t="shared" si="251"/>
        <v>1.3680593564709203</v>
      </c>
    </row>
    <row r="1482" spans="1:21">
      <c r="A1482" s="74">
        <v>37990</v>
      </c>
      <c r="B1482" s="75">
        <v>0</v>
      </c>
      <c r="C1482" s="76">
        <v>2.6335352785328676E-3</v>
      </c>
      <c r="D1482" s="77">
        <f t="shared" si="252"/>
        <v>1.4653124889953637</v>
      </c>
      <c r="E1482" s="35">
        <f t="shared" si="253"/>
        <v>14306.249779907275</v>
      </c>
      <c r="F1482" s="117"/>
      <c r="G1482" s="58"/>
      <c r="H1482" s="77">
        <f t="shared" si="243"/>
        <v>0</v>
      </c>
      <c r="I1482" s="58"/>
      <c r="J1482" s="35">
        <f t="shared" si="244"/>
        <v>0</v>
      </c>
      <c r="K1482" s="58"/>
      <c r="L1482" s="83">
        <f t="shared" si="245"/>
        <v>52.670705570657354</v>
      </c>
      <c r="M1482" s="65"/>
      <c r="N1482" s="35">
        <f t="shared" si="246"/>
        <v>0</v>
      </c>
      <c r="O1482" s="35">
        <f t="shared" si="247"/>
        <v>0</v>
      </c>
      <c r="P1482" s="35">
        <f t="shared" si="248"/>
        <v>0</v>
      </c>
      <c r="Q1482" s="58"/>
      <c r="R1482" s="35">
        <f t="shared" si="249"/>
        <v>-52.670705570657354</v>
      </c>
      <c r="S1482" s="66"/>
      <c r="T1482" s="89">
        <f t="shared" si="250"/>
        <v>6.5312488995363793E-2</v>
      </c>
      <c r="U1482" s="90">
        <f t="shared" si="251"/>
        <v>1.3653124889953636</v>
      </c>
    </row>
    <row r="1483" spans="1:21">
      <c r="A1483" s="74">
        <v>37991</v>
      </c>
      <c r="B1483" s="75">
        <v>0</v>
      </c>
      <c r="C1483" s="76">
        <v>2.280718100669302E-3</v>
      </c>
      <c r="D1483" s="77">
        <f t="shared" si="252"/>
        <v>1.4626789537168308</v>
      </c>
      <c r="E1483" s="35">
        <f t="shared" si="253"/>
        <v>14253.579074336618</v>
      </c>
      <c r="F1483" s="117"/>
      <c r="G1483" s="58"/>
      <c r="H1483" s="77">
        <f t="shared" si="243"/>
        <v>0</v>
      </c>
      <c r="I1483" s="58"/>
      <c r="J1483" s="35">
        <f t="shared" si="244"/>
        <v>0</v>
      </c>
      <c r="K1483" s="58"/>
      <c r="L1483" s="83">
        <f t="shared" si="245"/>
        <v>45.614362013386042</v>
      </c>
      <c r="M1483" s="65"/>
      <c r="N1483" s="35">
        <f t="shared" si="246"/>
        <v>0</v>
      </c>
      <c r="O1483" s="35">
        <f t="shared" si="247"/>
        <v>0</v>
      </c>
      <c r="P1483" s="35">
        <f t="shared" si="248"/>
        <v>0</v>
      </c>
      <c r="Q1483" s="58"/>
      <c r="R1483" s="35">
        <f t="shared" si="249"/>
        <v>-45.614362013386042</v>
      </c>
      <c r="S1483" s="66"/>
      <c r="T1483" s="89">
        <f t="shared" si="250"/>
        <v>6.2678953716830854E-2</v>
      </c>
      <c r="U1483" s="90">
        <f t="shared" si="251"/>
        <v>1.3626789537168307</v>
      </c>
    </row>
    <row r="1484" spans="1:21">
      <c r="A1484" s="74">
        <v>37992</v>
      </c>
      <c r="B1484" s="75">
        <v>1.016E-3</v>
      </c>
      <c r="C1484" s="76">
        <v>2.0766781217645578E-3</v>
      </c>
      <c r="D1484" s="77">
        <f t="shared" si="252"/>
        <v>1.4603982356161616</v>
      </c>
      <c r="E1484" s="35">
        <f t="shared" si="253"/>
        <v>14207.964712323232</v>
      </c>
      <c r="F1484" s="117"/>
      <c r="G1484" s="58"/>
      <c r="H1484" s="77">
        <f t="shared" si="243"/>
        <v>20.32</v>
      </c>
      <c r="I1484" s="58"/>
      <c r="J1484" s="35">
        <f t="shared" si="244"/>
        <v>36.575999999999993</v>
      </c>
      <c r="K1484" s="58"/>
      <c r="L1484" s="83">
        <f t="shared" si="245"/>
        <v>41.533562435291159</v>
      </c>
      <c r="M1484" s="65"/>
      <c r="N1484" s="35">
        <f t="shared" si="246"/>
        <v>0</v>
      </c>
      <c r="O1484" s="35">
        <f t="shared" si="247"/>
        <v>0</v>
      </c>
      <c r="P1484" s="35">
        <f t="shared" si="248"/>
        <v>0</v>
      </c>
      <c r="Q1484" s="58"/>
      <c r="R1484" s="35">
        <f t="shared" si="249"/>
        <v>15.362437564708834</v>
      </c>
      <c r="S1484" s="66"/>
      <c r="T1484" s="89">
        <f t="shared" si="250"/>
        <v>6.0398235616161644E-2</v>
      </c>
      <c r="U1484" s="90">
        <f t="shared" si="251"/>
        <v>1.3603982356161615</v>
      </c>
    </row>
    <row r="1485" spans="1:21">
      <c r="A1485" s="74">
        <v>37993</v>
      </c>
      <c r="B1485" s="75">
        <v>0</v>
      </c>
      <c r="C1485" s="76">
        <v>1.4825400844356324E-3</v>
      </c>
      <c r="D1485" s="77">
        <f t="shared" si="252"/>
        <v>1.4611663574943969</v>
      </c>
      <c r="E1485" s="35">
        <f t="shared" si="253"/>
        <v>14223.32714988794</v>
      </c>
      <c r="F1485" s="117"/>
      <c r="G1485" s="58"/>
      <c r="H1485" s="77">
        <f t="shared" si="243"/>
        <v>0</v>
      </c>
      <c r="I1485" s="58"/>
      <c r="J1485" s="35">
        <f t="shared" si="244"/>
        <v>0</v>
      </c>
      <c r="K1485" s="58"/>
      <c r="L1485" s="83">
        <f t="shared" si="245"/>
        <v>29.650801688712647</v>
      </c>
      <c r="M1485" s="65"/>
      <c r="N1485" s="35">
        <f t="shared" si="246"/>
        <v>0</v>
      </c>
      <c r="O1485" s="35">
        <f t="shared" si="247"/>
        <v>0</v>
      </c>
      <c r="P1485" s="35">
        <f t="shared" si="248"/>
        <v>0</v>
      </c>
      <c r="Q1485" s="58"/>
      <c r="R1485" s="35">
        <f t="shared" si="249"/>
        <v>-29.650801688712647</v>
      </c>
      <c r="S1485" s="66"/>
      <c r="T1485" s="89">
        <f t="shared" si="250"/>
        <v>6.1166357494397028E-2</v>
      </c>
      <c r="U1485" s="90">
        <f t="shared" si="251"/>
        <v>1.3611663574943969</v>
      </c>
    </row>
    <row r="1486" spans="1:21">
      <c r="A1486" s="74">
        <v>37994</v>
      </c>
      <c r="B1486" s="75">
        <v>0</v>
      </c>
      <c r="C1486" s="76">
        <v>2.2806445670645738E-3</v>
      </c>
      <c r="D1486" s="77">
        <f t="shared" si="252"/>
        <v>1.4596838174099613</v>
      </c>
      <c r="E1486" s="35">
        <f t="shared" si="253"/>
        <v>14193.676348199228</v>
      </c>
      <c r="F1486" s="117"/>
      <c r="G1486" s="58"/>
      <c r="H1486" s="77">
        <f t="shared" si="243"/>
        <v>0</v>
      </c>
      <c r="I1486" s="58"/>
      <c r="J1486" s="35">
        <f t="shared" si="244"/>
        <v>0</v>
      </c>
      <c r="K1486" s="58"/>
      <c r="L1486" s="83">
        <f t="shared" si="245"/>
        <v>45.612891341291473</v>
      </c>
      <c r="M1486" s="65"/>
      <c r="N1486" s="35">
        <f t="shared" si="246"/>
        <v>0</v>
      </c>
      <c r="O1486" s="35">
        <f t="shared" si="247"/>
        <v>0</v>
      </c>
      <c r="P1486" s="35">
        <f t="shared" si="248"/>
        <v>0</v>
      </c>
      <c r="Q1486" s="58"/>
      <c r="R1486" s="35">
        <f t="shared" si="249"/>
        <v>-45.612891341291473</v>
      </c>
      <c r="S1486" s="66"/>
      <c r="T1486" s="89">
        <f t="shared" si="250"/>
        <v>5.9683817409961426E-2</v>
      </c>
      <c r="U1486" s="90">
        <f t="shared" si="251"/>
        <v>1.3596838174099612</v>
      </c>
    </row>
    <row r="1487" spans="1:21">
      <c r="A1487" s="74">
        <v>37995</v>
      </c>
      <c r="B1487" s="75">
        <v>1.7780000000000001E-3</v>
      </c>
      <c r="C1487" s="76">
        <v>1.9548165836709834E-3</v>
      </c>
      <c r="D1487" s="77">
        <f t="shared" si="252"/>
        <v>1.4574031728428967</v>
      </c>
      <c r="E1487" s="35">
        <f t="shared" si="253"/>
        <v>14148.063456857935</v>
      </c>
      <c r="F1487" s="117"/>
      <c r="G1487" s="58"/>
      <c r="H1487" s="77">
        <f t="shared" si="243"/>
        <v>35.56</v>
      </c>
      <c r="I1487" s="58"/>
      <c r="J1487" s="35">
        <f t="shared" si="244"/>
        <v>64.007999999999996</v>
      </c>
      <c r="K1487" s="58"/>
      <c r="L1487" s="83">
        <f t="shared" si="245"/>
        <v>39.09633167341967</v>
      </c>
      <c r="M1487" s="65"/>
      <c r="N1487" s="35">
        <f t="shared" si="246"/>
        <v>0</v>
      </c>
      <c r="O1487" s="35">
        <f t="shared" si="247"/>
        <v>0</v>
      </c>
      <c r="P1487" s="35">
        <f t="shared" si="248"/>
        <v>0</v>
      </c>
      <c r="Q1487" s="58"/>
      <c r="R1487" s="35">
        <f t="shared" si="249"/>
        <v>60.471668326580328</v>
      </c>
      <c r="S1487" s="66"/>
      <c r="T1487" s="89">
        <f t="shared" si="250"/>
        <v>5.7403172842896755E-2</v>
      </c>
      <c r="U1487" s="90">
        <f t="shared" si="251"/>
        <v>1.3574031728428966</v>
      </c>
    </row>
    <row r="1488" spans="1:21">
      <c r="A1488" s="74">
        <v>37996</v>
      </c>
      <c r="B1488" s="75">
        <v>0</v>
      </c>
      <c r="C1488" s="76">
        <v>1.3461187833322384E-3</v>
      </c>
      <c r="D1488" s="77">
        <f t="shared" si="252"/>
        <v>1.4604267562592257</v>
      </c>
      <c r="E1488" s="35">
        <f t="shared" si="253"/>
        <v>14208.535125184515</v>
      </c>
      <c r="F1488" s="117"/>
      <c r="G1488" s="58"/>
      <c r="H1488" s="77">
        <f t="shared" si="243"/>
        <v>0</v>
      </c>
      <c r="I1488" s="58"/>
      <c r="J1488" s="35">
        <f t="shared" si="244"/>
        <v>0</v>
      </c>
      <c r="K1488" s="58"/>
      <c r="L1488" s="83">
        <f t="shared" si="245"/>
        <v>26.922375666644768</v>
      </c>
      <c r="M1488" s="65"/>
      <c r="N1488" s="35">
        <f t="shared" si="246"/>
        <v>0</v>
      </c>
      <c r="O1488" s="35">
        <f t="shared" si="247"/>
        <v>0</v>
      </c>
      <c r="P1488" s="35">
        <f t="shared" si="248"/>
        <v>0</v>
      </c>
      <c r="Q1488" s="58"/>
      <c r="R1488" s="35">
        <f t="shared" si="249"/>
        <v>-26.922375666644768</v>
      </c>
      <c r="S1488" s="66"/>
      <c r="T1488" s="89">
        <f t="shared" si="250"/>
        <v>6.0426756259225778E-2</v>
      </c>
      <c r="U1488" s="90">
        <f t="shared" si="251"/>
        <v>1.3604267562592256</v>
      </c>
    </row>
    <row r="1489" spans="1:21">
      <c r="A1489" s="74">
        <v>37997</v>
      </c>
      <c r="B1489" s="75">
        <v>0</v>
      </c>
      <c r="C1489" s="76">
        <v>1.5159969900521771E-3</v>
      </c>
      <c r="D1489" s="77">
        <f t="shared" si="252"/>
        <v>1.4590806374758936</v>
      </c>
      <c r="E1489" s="35">
        <f t="shared" si="253"/>
        <v>14181.61274951787</v>
      </c>
      <c r="F1489" s="117"/>
      <c r="G1489" s="58"/>
      <c r="H1489" s="77">
        <f t="shared" si="243"/>
        <v>0</v>
      </c>
      <c r="I1489" s="58"/>
      <c r="J1489" s="35">
        <f t="shared" si="244"/>
        <v>0</v>
      </c>
      <c r="K1489" s="58"/>
      <c r="L1489" s="83">
        <f t="shared" si="245"/>
        <v>30.319939801043542</v>
      </c>
      <c r="M1489" s="65"/>
      <c r="N1489" s="35">
        <f t="shared" si="246"/>
        <v>0</v>
      </c>
      <c r="O1489" s="35">
        <f t="shared" si="247"/>
        <v>0</v>
      </c>
      <c r="P1489" s="35">
        <f t="shared" si="248"/>
        <v>0</v>
      </c>
      <c r="Q1489" s="58"/>
      <c r="R1489" s="35">
        <f t="shared" si="249"/>
        <v>-30.319939801043542</v>
      </c>
      <c r="S1489" s="66"/>
      <c r="T1489" s="89">
        <f t="shared" si="250"/>
        <v>5.9080637475893649E-2</v>
      </c>
      <c r="U1489" s="90">
        <f t="shared" si="251"/>
        <v>1.3590806374758935</v>
      </c>
    </row>
    <row r="1490" spans="1:21">
      <c r="A1490" s="74">
        <v>37998</v>
      </c>
      <c r="B1490" s="75">
        <v>0</v>
      </c>
      <c r="C1490" s="76">
        <v>2.0428941448281702E-3</v>
      </c>
      <c r="D1490" s="77">
        <f t="shared" si="252"/>
        <v>1.4575646404858413</v>
      </c>
      <c r="E1490" s="35">
        <f t="shared" si="253"/>
        <v>14151.292809716826</v>
      </c>
      <c r="F1490" s="117"/>
      <c r="G1490" s="58"/>
      <c r="H1490" s="77">
        <f t="shared" ref="H1490:H1553" si="254">B1490*($D$12+$D$11)*10000</f>
        <v>0</v>
      </c>
      <c r="I1490" s="58"/>
      <c r="J1490" s="35">
        <f t="shared" ref="J1490:J1553" si="255">B1490*$K$14*$D$10*10000</f>
        <v>0</v>
      </c>
      <c r="K1490" s="58"/>
      <c r="L1490" s="83">
        <f t="shared" ref="L1490:L1553" si="256">C1490*($D$12+$D$11)*10000</f>
        <v>40.857882896563403</v>
      </c>
      <c r="M1490" s="65"/>
      <c r="N1490" s="35">
        <f t="shared" ref="N1490:N1553" si="257">IF(D1490&lt;$N$10,0,(2/3*$N$12*SQRT(2*$N$13)*$N$11*(D1490-$N$10)^(3/2))*24*60*60)</f>
        <v>0</v>
      </c>
      <c r="O1490" s="35">
        <f t="shared" ref="O1490:O1553" si="258">IF(D1490&lt;$N$10,0,(D1490-$N$10)*10000*($D$12+$D$11))</f>
        <v>0</v>
      </c>
      <c r="P1490" s="35">
        <f t="shared" ref="P1490:P1553" si="259">IF(N1490&gt;O1490,O1490,N1490)</f>
        <v>0</v>
      </c>
      <c r="Q1490" s="58"/>
      <c r="R1490" s="35">
        <f t="shared" ref="R1490:R1553" si="260">H1490+J1490-L1490-P1490</f>
        <v>-40.857882896563403</v>
      </c>
      <c r="S1490" s="66"/>
      <c r="T1490" s="89">
        <f t="shared" ref="T1490:T1553" si="261">D1490-$D$14</f>
        <v>5.7564640485841423E-2</v>
      </c>
      <c r="U1490" s="90">
        <f t="shared" ref="U1490:U1553" si="262">IF(D1490&lt;$D$13,0,D1490-$D$13)</f>
        <v>1.3575646404858412</v>
      </c>
    </row>
    <row r="1491" spans="1:21">
      <c r="A1491" s="74">
        <v>37999</v>
      </c>
      <c r="B1491" s="75">
        <v>0</v>
      </c>
      <c r="C1491" s="76">
        <v>2.063932837325227E-3</v>
      </c>
      <c r="D1491" s="77">
        <f t="shared" ref="D1491:D1554" si="263">IF(E1491&lt;$D$11*10000*($D$14-$D$13),(E1491+$D$13*$D$11*10000)/($D$11*10000),(E1491+$D$13*$D$11*10000+$D$14*$D$12*10000)/($D$11*10000+$D$12*10000))</f>
        <v>1.4555217463410133</v>
      </c>
      <c r="E1491" s="35">
        <f t="shared" ref="E1491:E1554" si="264">E1490+R1490</f>
        <v>14110.434926820262</v>
      </c>
      <c r="F1491" s="117"/>
      <c r="G1491" s="58"/>
      <c r="H1491" s="77">
        <f t="shared" si="254"/>
        <v>0</v>
      </c>
      <c r="I1491" s="58"/>
      <c r="J1491" s="35">
        <f t="shared" si="255"/>
        <v>0</v>
      </c>
      <c r="K1491" s="58"/>
      <c r="L1491" s="83">
        <f t="shared" si="256"/>
        <v>41.278656746504538</v>
      </c>
      <c r="M1491" s="65"/>
      <c r="N1491" s="35">
        <f t="shared" si="257"/>
        <v>0</v>
      </c>
      <c r="O1491" s="35">
        <f t="shared" si="258"/>
        <v>0</v>
      </c>
      <c r="P1491" s="35">
        <f t="shared" si="259"/>
        <v>0</v>
      </c>
      <c r="Q1491" s="58"/>
      <c r="R1491" s="35">
        <f t="shared" si="260"/>
        <v>-41.278656746504538</v>
      </c>
      <c r="S1491" s="66"/>
      <c r="T1491" s="89">
        <f t="shared" si="261"/>
        <v>5.5521746341013367E-2</v>
      </c>
      <c r="U1491" s="90">
        <f t="shared" si="262"/>
        <v>1.3555217463410132</v>
      </c>
    </row>
    <row r="1492" spans="1:21">
      <c r="A1492" s="74">
        <v>38000</v>
      </c>
      <c r="B1492" s="75">
        <v>0</v>
      </c>
      <c r="C1492" s="76">
        <v>2.2198304155592202E-3</v>
      </c>
      <c r="D1492" s="77">
        <f t="shared" si="263"/>
        <v>1.4534578135036877</v>
      </c>
      <c r="E1492" s="35">
        <f t="shared" si="264"/>
        <v>14069.156270073758</v>
      </c>
      <c r="F1492" s="117"/>
      <c r="G1492" s="58"/>
      <c r="H1492" s="77">
        <f t="shared" si="254"/>
        <v>0</v>
      </c>
      <c r="I1492" s="58"/>
      <c r="J1492" s="35">
        <f t="shared" si="255"/>
        <v>0</v>
      </c>
      <c r="K1492" s="58"/>
      <c r="L1492" s="83">
        <f t="shared" si="256"/>
        <v>44.396608311184401</v>
      </c>
      <c r="M1492" s="65"/>
      <c r="N1492" s="35">
        <f t="shared" si="257"/>
        <v>0</v>
      </c>
      <c r="O1492" s="35">
        <f t="shared" si="258"/>
        <v>0</v>
      </c>
      <c r="P1492" s="35">
        <f t="shared" si="259"/>
        <v>0</v>
      </c>
      <c r="Q1492" s="58"/>
      <c r="R1492" s="35">
        <f t="shared" si="260"/>
        <v>-44.396608311184401</v>
      </c>
      <c r="S1492" s="66"/>
      <c r="T1492" s="89">
        <f t="shared" si="261"/>
        <v>5.3457813503687834E-2</v>
      </c>
      <c r="U1492" s="90">
        <f t="shared" si="262"/>
        <v>1.3534578135036877</v>
      </c>
    </row>
    <row r="1493" spans="1:21">
      <c r="A1493" s="74">
        <v>38001</v>
      </c>
      <c r="B1493" s="75">
        <v>0</v>
      </c>
      <c r="C1493" s="76">
        <v>2.1341496696671187E-3</v>
      </c>
      <c r="D1493" s="77">
        <f t="shared" si="263"/>
        <v>1.4512379830881288</v>
      </c>
      <c r="E1493" s="35">
        <f t="shared" si="264"/>
        <v>14024.759661762573</v>
      </c>
      <c r="F1493" s="117"/>
      <c r="G1493" s="58"/>
      <c r="H1493" s="77">
        <f t="shared" si="254"/>
        <v>0</v>
      </c>
      <c r="I1493" s="58"/>
      <c r="J1493" s="35">
        <f t="shared" si="255"/>
        <v>0</v>
      </c>
      <c r="K1493" s="58"/>
      <c r="L1493" s="83">
        <f t="shared" si="256"/>
        <v>42.682993393342372</v>
      </c>
      <c r="M1493" s="65"/>
      <c r="N1493" s="35">
        <f t="shared" si="257"/>
        <v>0</v>
      </c>
      <c r="O1493" s="35">
        <f t="shared" si="258"/>
        <v>0</v>
      </c>
      <c r="P1493" s="35">
        <f t="shared" si="259"/>
        <v>0</v>
      </c>
      <c r="Q1493" s="58"/>
      <c r="R1493" s="35">
        <f t="shared" si="260"/>
        <v>-42.682993393342372</v>
      </c>
      <c r="S1493" s="66"/>
      <c r="T1493" s="89">
        <f t="shared" si="261"/>
        <v>5.123798308812888E-2</v>
      </c>
      <c r="U1493" s="90">
        <f t="shared" si="262"/>
        <v>1.3512379830881287</v>
      </c>
    </row>
    <row r="1494" spans="1:21">
      <c r="A1494" s="74">
        <v>38002</v>
      </c>
      <c r="B1494" s="75">
        <v>0</v>
      </c>
      <c r="C1494" s="76">
        <v>2.1859611828100038E-3</v>
      </c>
      <c r="D1494" s="77">
        <f t="shared" si="263"/>
        <v>1.4491038334184616</v>
      </c>
      <c r="E1494" s="35">
        <f t="shared" si="264"/>
        <v>13982.076668369231</v>
      </c>
      <c r="F1494" s="117"/>
      <c r="G1494" s="58"/>
      <c r="H1494" s="77">
        <f t="shared" si="254"/>
        <v>0</v>
      </c>
      <c r="I1494" s="58"/>
      <c r="J1494" s="35">
        <f t="shared" si="255"/>
        <v>0</v>
      </c>
      <c r="K1494" s="58"/>
      <c r="L1494" s="83">
        <f t="shared" si="256"/>
        <v>43.719223656200079</v>
      </c>
      <c r="M1494" s="65"/>
      <c r="N1494" s="35">
        <f t="shared" si="257"/>
        <v>0</v>
      </c>
      <c r="O1494" s="35">
        <f t="shared" si="258"/>
        <v>0</v>
      </c>
      <c r="P1494" s="35">
        <f t="shared" si="259"/>
        <v>0</v>
      </c>
      <c r="Q1494" s="58"/>
      <c r="R1494" s="35">
        <f t="shared" si="260"/>
        <v>-43.719223656200079</v>
      </c>
      <c r="S1494" s="66"/>
      <c r="T1494" s="89">
        <f t="shared" si="261"/>
        <v>4.9103833418461695E-2</v>
      </c>
      <c r="U1494" s="90">
        <f t="shared" si="262"/>
        <v>1.3491038334184615</v>
      </c>
    </row>
    <row r="1495" spans="1:21">
      <c r="A1495" s="74">
        <v>38003</v>
      </c>
      <c r="B1495" s="75">
        <v>0</v>
      </c>
      <c r="C1495" s="76">
        <v>2.3901249290030849E-3</v>
      </c>
      <c r="D1495" s="77">
        <f t="shared" si="263"/>
        <v>1.4469178722356515</v>
      </c>
      <c r="E1495" s="35">
        <f t="shared" si="264"/>
        <v>13938.35744471303</v>
      </c>
      <c r="F1495" s="117"/>
      <c r="G1495" s="58"/>
      <c r="H1495" s="77">
        <f t="shared" si="254"/>
        <v>0</v>
      </c>
      <c r="I1495" s="58"/>
      <c r="J1495" s="35">
        <f t="shared" si="255"/>
        <v>0</v>
      </c>
      <c r="K1495" s="58"/>
      <c r="L1495" s="83">
        <f t="shared" si="256"/>
        <v>47.802498580061702</v>
      </c>
      <c r="M1495" s="65"/>
      <c r="N1495" s="35">
        <f t="shared" si="257"/>
        <v>0</v>
      </c>
      <c r="O1495" s="35">
        <f t="shared" si="258"/>
        <v>0</v>
      </c>
      <c r="P1495" s="35">
        <f t="shared" si="259"/>
        <v>0</v>
      </c>
      <c r="Q1495" s="58"/>
      <c r="R1495" s="35">
        <f t="shared" si="260"/>
        <v>-47.802498580061702</v>
      </c>
      <c r="S1495" s="66"/>
      <c r="T1495" s="89">
        <f t="shared" si="261"/>
        <v>4.6917872235651581E-2</v>
      </c>
      <c r="U1495" s="90">
        <f t="shared" si="262"/>
        <v>1.3469178722356514</v>
      </c>
    </row>
    <row r="1496" spans="1:21">
      <c r="A1496" s="74">
        <v>38004</v>
      </c>
      <c r="B1496" s="75">
        <v>9.9059999999999999E-3</v>
      </c>
      <c r="C1496" s="76">
        <v>1.916603328338013E-3</v>
      </c>
      <c r="D1496" s="77">
        <f t="shared" si="263"/>
        <v>1.4445277473066485</v>
      </c>
      <c r="E1496" s="35">
        <f t="shared" si="264"/>
        <v>13890.554946132968</v>
      </c>
      <c r="F1496" s="117"/>
      <c r="G1496" s="58"/>
      <c r="H1496" s="77">
        <f t="shared" si="254"/>
        <v>198.12</v>
      </c>
      <c r="I1496" s="58"/>
      <c r="J1496" s="35">
        <f t="shared" si="255"/>
        <v>356.61599999999993</v>
      </c>
      <c r="K1496" s="58"/>
      <c r="L1496" s="83">
        <f t="shared" si="256"/>
        <v>38.332066566760261</v>
      </c>
      <c r="M1496" s="65"/>
      <c r="N1496" s="35">
        <f t="shared" si="257"/>
        <v>0</v>
      </c>
      <c r="O1496" s="35">
        <f t="shared" si="258"/>
        <v>0</v>
      </c>
      <c r="P1496" s="35">
        <f t="shared" si="259"/>
        <v>0</v>
      </c>
      <c r="Q1496" s="58"/>
      <c r="R1496" s="35">
        <f t="shared" si="260"/>
        <v>516.40393343323967</v>
      </c>
      <c r="S1496" s="66"/>
      <c r="T1496" s="89">
        <f t="shared" si="261"/>
        <v>4.4527747306648546E-2</v>
      </c>
      <c r="U1496" s="90">
        <f t="shared" si="262"/>
        <v>1.3445277473066484</v>
      </c>
    </row>
    <row r="1497" spans="1:21">
      <c r="A1497" s="74">
        <v>38005</v>
      </c>
      <c r="B1497" s="75">
        <v>1.524E-3</v>
      </c>
      <c r="C1497" s="76">
        <v>2.1813350704342565E-3</v>
      </c>
      <c r="D1497" s="77">
        <f t="shared" si="263"/>
        <v>1.4703479439783103</v>
      </c>
      <c r="E1497" s="35">
        <f t="shared" si="264"/>
        <v>14406.958879566208</v>
      </c>
      <c r="F1497" s="117"/>
      <c r="G1497" s="58"/>
      <c r="H1497" s="77">
        <f t="shared" si="254"/>
        <v>30.48</v>
      </c>
      <c r="I1497" s="58"/>
      <c r="J1497" s="35">
        <f t="shared" si="255"/>
        <v>54.863999999999997</v>
      </c>
      <c r="K1497" s="58"/>
      <c r="L1497" s="83">
        <f t="shared" si="256"/>
        <v>43.626701408685129</v>
      </c>
      <c r="M1497" s="65"/>
      <c r="N1497" s="35">
        <f t="shared" si="257"/>
        <v>0</v>
      </c>
      <c r="O1497" s="35">
        <f t="shared" si="258"/>
        <v>0</v>
      </c>
      <c r="P1497" s="35">
        <f t="shared" si="259"/>
        <v>0</v>
      </c>
      <c r="Q1497" s="58"/>
      <c r="R1497" s="35">
        <f t="shared" si="260"/>
        <v>41.717298591314865</v>
      </c>
      <c r="S1497" s="66"/>
      <c r="T1497" s="89">
        <f t="shared" si="261"/>
        <v>7.0347943978310346E-2</v>
      </c>
      <c r="U1497" s="90">
        <f t="shared" si="262"/>
        <v>1.3703479439783102</v>
      </c>
    </row>
    <row r="1498" spans="1:21">
      <c r="A1498" s="74">
        <v>38006</v>
      </c>
      <c r="B1498" s="75">
        <v>0</v>
      </c>
      <c r="C1498" s="76">
        <v>1.7164685268169317E-3</v>
      </c>
      <c r="D1498" s="77">
        <f t="shared" si="263"/>
        <v>1.4724338089078761</v>
      </c>
      <c r="E1498" s="35">
        <f t="shared" si="264"/>
        <v>14448.676178157522</v>
      </c>
      <c r="F1498" s="117"/>
      <c r="G1498" s="58"/>
      <c r="H1498" s="77">
        <f t="shared" si="254"/>
        <v>0</v>
      </c>
      <c r="I1498" s="58"/>
      <c r="J1498" s="35">
        <f t="shared" si="255"/>
        <v>0</v>
      </c>
      <c r="K1498" s="58"/>
      <c r="L1498" s="83">
        <f t="shared" si="256"/>
        <v>34.329370536338637</v>
      </c>
      <c r="M1498" s="65"/>
      <c r="N1498" s="35">
        <f t="shared" si="257"/>
        <v>0</v>
      </c>
      <c r="O1498" s="35">
        <f t="shared" si="258"/>
        <v>0</v>
      </c>
      <c r="P1498" s="35">
        <f t="shared" si="259"/>
        <v>0</v>
      </c>
      <c r="Q1498" s="58"/>
      <c r="R1498" s="35">
        <f t="shared" si="260"/>
        <v>-34.329370536338637</v>
      </c>
      <c r="S1498" s="66"/>
      <c r="T1498" s="89">
        <f t="shared" si="261"/>
        <v>7.2433808907876207E-2</v>
      </c>
      <c r="U1498" s="90">
        <f t="shared" si="262"/>
        <v>1.372433808907876</v>
      </c>
    </row>
    <row r="1499" spans="1:21">
      <c r="A1499" s="74">
        <v>38007</v>
      </c>
      <c r="B1499" s="75">
        <v>0</v>
      </c>
      <c r="C1499" s="76">
        <v>2.0257973662766481E-3</v>
      </c>
      <c r="D1499" s="77">
        <f t="shared" si="263"/>
        <v>1.4707173403810592</v>
      </c>
      <c r="E1499" s="35">
        <f t="shared" si="264"/>
        <v>14414.346807621183</v>
      </c>
      <c r="F1499" s="117"/>
      <c r="G1499" s="58"/>
      <c r="H1499" s="77">
        <f t="shared" si="254"/>
        <v>0</v>
      </c>
      <c r="I1499" s="58"/>
      <c r="J1499" s="35">
        <f t="shared" si="255"/>
        <v>0</v>
      </c>
      <c r="K1499" s="58"/>
      <c r="L1499" s="83">
        <f t="shared" si="256"/>
        <v>40.515947325532963</v>
      </c>
      <c r="M1499" s="65"/>
      <c r="N1499" s="35">
        <f t="shared" si="257"/>
        <v>0</v>
      </c>
      <c r="O1499" s="35">
        <f t="shared" si="258"/>
        <v>0</v>
      </c>
      <c r="P1499" s="35">
        <f t="shared" si="259"/>
        <v>0</v>
      </c>
      <c r="Q1499" s="58"/>
      <c r="R1499" s="35">
        <f t="shared" si="260"/>
        <v>-40.515947325532963</v>
      </c>
      <c r="S1499" s="66"/>
      <c r="T1499" s="89">
        <f t="shared" si="261"/>
        <v>7.0717340381059257E-2</v>
      </c>
      <c r="U1499" s="90">
        <f t="shared" si="262"/>
        <v>1.3707173403810591</v>
      </c>
    </row>
    <row r="1500" spans="1:21">
      <c r="A1500" s="74">
        <v>38008</v>
      </c>
      <c r="B1500" s="75">
        <v>0</v>
      </c>
      <c r="C1500" s="76">
        <v>2.141984315067358E-3</v>
      </c>
      <c r="D1500" s="77">
        <f t="shared" si="263"/>
        <v>1.4686915430147824</v>
      </c>
      <c r="E1500" s="35">
        <f t="shared" si="264"/>
        <v>14373.830860295649</v>
      </c>
      <c r="F1500" s="117"/>
      <c r="G1500" s="58"/>
      <c r="H1500" s="77">
        <f t="shared" si="254"/>
        <v>0</v>
      </c>
      <c r="I1500" s="58"/>
      <c r="J1500" s="35">
        <f t="shared" si="255"/>
        <v>0</v>
      </c>
      <c r="K1500" s="58"/>
      <c r="L1500" s="83">
        <f t="shared" si="256"/>
        <v>42.839686301347157</v>
      </c>
      <c r="M1500" s="65"/>
      <c r="N1500" s="35">
        <f t="shared" si="257"/>
        <v>0</v>
      </c>
      <c r="O1500" s="35">
        <f t="shared" si="258"/>
        <v>0</v>
      </c>
      <c r="P1500" s="35">
        <f t="shared" si="259"/>
        <v>0</v>
      </c>
      <c r="Q1500" s="58"/>
      <c r="R1500" s="35">
        <f t="shared" si="260"/>
        <v>-42.839686301347157</v>
      </c>
      <c r="S1500" s="66"/>
      <c r="T1500" s="89">
        <f t="shared" si="261"/>
        <v>6.869154301478253E-2</v>
      </c>
      <c r="U1500" s="90">
        <f t="shared" si="262"/>
        <v>1.3686915430147824</v>
      </c>
    </row>
    <row r="1501" spans="1:21">
      <c r="A1501" s="74">
        <v>38009</v>
      </c>
      <c r="B1501" s="75">
        <v>0</v>
      </c>
      <c r="C1501" s="76">
        <v>1.9356552562270601E-3</v>
      </c>
      <c r="D1501" s="77">
        <f t="shared" si="263"/>
        <v>1.466549558699715</v>
      </c>
      <c r="E1501" s="35">
        <f t="shared" si="264"/>
        <v>14330.991173994302</v>
      </c>
      <c r="F1501" s="117"/>
      <c r="G1501" s="58"/>
      <c r="H1501" s="77">
        <f t="shared" si="254"/>
        <v>0</v>
      </c>
      <c r="I1501" s="58"/>
      <c r="J1501" s="35">
        <f t="shared" si="255"/>
        <v>0</v>
      </c>
      <c r="K1501" s="58"/>
      <c r="L1501" s="83">
        <f t="shared" si="256"/>
        <v>38.713105124541201</v>
      </c>
      <c r="M1501" s="65"/>
      <c r="N1501" s="35">
        <f t="shared" si="257"/>
        <v>0</v>
      </c>
      <c r="O1501" s="35">
        <f t="shared" si="258"/>
        <v>0</v>
      </c>
      <c r="P1501" s="35">
        <f t="shared" si="259"/>
        <v>0</v>
      </c>
      <c r="Q1501" s="58"/>
      <c r="R1501" s="35">
        <f t="shared" si="260"/>
        <v>-38.713105124541201</v>
      </c>
      <c r="S1501" s="66"/>
      <c r="T1501" s="89">
        <f t="shared" si="261"/>
        <v>6.6549558699715128E-2</v>
      </c>
      <c r="U1501" s="90">
        <f t="shared" si="262"/>
        <v>1.366549558699715</v>
      </c>
    </row>
    <row r="1502" spans="1:21">
      <c r="A1502" s="74">
        <v>38010</v>
      </c>
      <c r="B1502" s="75">
        <v>0</v>
      </c>
      <c r="C1502" s="76">
        <v>2.4970072611757805E-3</v>
      </c>
      <c r="D1502" s="77">
        <f t="shared" si="263"/>
        <v>1.464613903443488</v>
      </c>
      <c r="E1502" s="35">
        <f t="shared" si="264"/>
        <v>14292.27806886976</v>
      </c>
      <c r="F1502" s="117"/>
      <c r="G1502" s="58"/>
      <c r="H1502" s="77">
        <f t="shared" si="254"/>
        <v>0</v>
      </c>
      <c r="I1502" s="58"/>
      <c r="J1502" s="35">
        <f t="shared" si="255"/>
        <v>0</v>
      </c>
      <c r="K1502" s="58"/>
      <c r="L1502" s="83">
        <f t="shared" si="256"/>
        <v>49.940145223515607</v>
      </c>
      <c r="M1502" s="65"/>
      <c r="N1502" s="35">
        <f t="shared" si="257"/>
        <v>0</v>
      </c>
      <c r="O1502" s="35">
        <f t="shared" si="258"/>
        <v>0</v>
      </c>
      <c r="P1502" s="35">
        <f t="shared" si="259"/>
        <v>0</v>
      </c>
      <c r="Q1502" s="58"/>
      <c r="R1502" s="35">
        <f t="shared" si="260"/>
        <v>-49.940145223515607</v>
      </c>
      <c r="S1502" s="66"/>
      <c r="T1502" s="89">
        <f t="shared" si="261"/>
        <v>6.4613903443488052E-2</v>
      </c>
      <c r="U1502" s="90">
        <f t="shared" si="262"/>
        <v>1.3646139034434879</v>
      </c>
    </row>
    <row r="1503" spans="1:21">
      <c r="A1503" s="74">
        <v>38011</v>
      </c>
      <c r="B1503" s="75">
        <v>0</v>
      </c>
      <c r="C1503" s="76">
        <v>2.8574007648335437E-3</v>
      </c>
      <c r="D1503" s="77">
        <f t="shared" si="263"/>
        <v>1.4621168961823121</v>
      </c>
      <c r="E1503" s="35">
        <f t="shared" si="264"/>
        <v>14242.337923646244</v>
      </c>
      <c r="F1503" s="117"/>
      <c r="G1503" s="58"/>
      <c r="H1503" s="77">
        <f t="shared" si="254"/>
        <v>0</v>
      </c>
      <c r="I1503" s="58"/>
      <c r="J1503" s="35">
        <f t="shared" si="255"/>
        <v>0</v>
      </c>
      <c r="K1503" s="58"/>
      <c r="L1503" s="83">
        <f t="shared" si="256"/>
        <v>57.14801529667087</v>
      </c>
      <c r="M1503" s="65"/>
      <c r="N1503" s="35">
        <f t="shared" si="257"/>
        <v>0</v>
      </c>
      <c r="O1503" s="35">
        <f t="shared" si="258"/>
        <v>0</v>
      </c>
      <c r="P1503" s="35">
        <f t="shared" si="259"/>
        <v>0</v>
      </c>
      <c r="Q1503" s="58"/>
      <c r="R1503" s="35">
        <f t="shared" si="260"/>
        <v>-57.14801529667087</v>
      </c>
      <c r="S1503" s="66"/>
      <c r="T1503" s="89">
        <f t="shared" si="261"/>
        <v>6.2116896182312198E-2</v>
      </c>
      <c r="U1503" s="90">
        <f t="shared" si="262"/>
        <v>1.362116896182312</v>
      </c>
    </row>
    <row r="1504" spans="1:21">
      <c r="A1504" s="74">
        <v>38012</v>
      </c>
      <c r="B1504" s="75">
        <v>1.4477999999999998E-2</v>
      </c>
      <c r="C1504" s="76">
        <v>2.2232702156015703E-3</v>
      </c>
      <c r="D1504" s="77">
        <f t="shared" si="263"/>
        <v>1.4592594954174787</v>
      </c>
      <c r="E1504" s="35">
        <f t="shared" si="264"/>
        <v>14185.189908349574</v>
      </c>
      <c r="F1504" s="117"/>
      <c r="G1504" s="58"/>
      <c r="H1504" s="77">
        <f t="shared" si="254"/>
        <v>289.55999999999995</v>
      </c>
      <c r="I1504" s="58"/>
      <c r="J1504" s="35">
        <f t="shared" si="255"/>
        <v>521.20799999999997</v>
      </c>
      <c r="K1504" s="58"/>
      <c r="L1504" s="83">
        <f t="shared" si="256"/>
        <v>44.465404312031403</v>
      </c>
      <c r="M1504" s="65"/>
      <c r="N1504" s="35">
        <f t="shared" si="257"/>
        <v>0</v>
      </c>
      <c r="O1504" s="35">
        <f t="shared" si="258"/>
        <v>0</v>
      </c>
      <c r="P1504" s="35">
        <f t="shared" si="259"/>
        <v>0</v>
      </c>
      <c r="Q1504" s="58"/>
      <c r="R1504" s="35">
        <f t="shared" si="260"/>
        <v>766.30259568796851</v>
      </c>
      <c r="S1504" s="66"/>
      <c r="T1504" s="89">
        <f t="shared" si="261"/>
        <v>5.9259495417478769E-2</v>
      </c>
      <c r="U1504" s="90">
        <f t="shared" si="262"/>
        <v>1.3592594954174786</v>
      </c>
    </row>
    <row r="1505" spans="1:21">
      <c r="A1505" s="74">
        <v>38013</v>
      </c>
      <c r="B1505" s="75">
        <v>1.016E-3</v>
      </c>
      <c r="C1505" s="76">
        <v>2.3218096124189764E-3</v>
      </c>
      <c r="D1505" s="77">
        <f t="shared" si="263"/>
        <v>1.4975746252018771</v>
      </c>
      <c r="E1505" s="35">
        <f t="shared" si="264"/>
        <v>14951.492504037542</v>
      </c>
      <c r="F1505" s="117"/>
      <c r="G1505" s="58"/>
      <c r="H1505" s="77">
        <f t="shared" si="254"/>
        <v>20.32</v>
      </c>
      <c r="I1505" s="58"/>
      <c r="J1505" s="35">
        <f t="shared" si="255"/>
        <v>36.575999999999993</v>
      </c>
      <c r="K1505" s="58"/>
      <c r="L1505" s="83">
        <f t="shared" si="256"/>
        <v>46.436192248379527</v>
      </c>
      <c r="M1505" s="65"/>
      <c r="N1505" s="35">
        <f t="shared" si="257"/>
        <v>0</v>
      </c>
      <c r="O1505" s="35">
        <f t="shared" si="258"/>
        <v>0</v>
      </c>
      <c r="P1505" s="35">
        <f t="shared" si="259"/>
        <v>0</v>
      </c>
      <c r="Q1505" s="58"/>
      <c r="R1505" s="35">
        <f t="shared" si="260"/>
        <v>10.459807751620467</v>
      </c>
      <c r="S1505" s="66"/>
      <c r="T1505" s="89">
        <f t="shared" si="261"/>
        <v>9.7574625201877208E-2</v>
      </c>
      <c r="U1505" s="90">
        <f t="shared" si="262"/>
        <v>1.397574625201877</v>
      </c>
    </row>
    <row r="1506" spans="1:21">
      <c r="A1506" s="74">
        <v>38014</v>
      </c>
      <c r="B1506" s="75">
        <v>0</v>
      </c>
      <c r="C1506" s="76">
        <v>1.6518720571997226E-3</v>
      </c>
      <c r="D1506" s="77">
        <f t="shared" si="263"/>
        <v>1.4980976155894581</v>
      </c>
      <c r="E1506" s="35">
        <f t="shared" si="264"/>
        <v>14961.952311789162</v>
      </c>
      <c r="F1506" s="117"/>
      <c r="G1506" s="58"/>
      <c r="H1506" s="77">
        <f t="shared" si="254"/>
        <v>0</v>
      </c>
      <c r="I1506" s="58"/>
      <c r="J1506" s="35">
        <f t="shared" si="255"/>
        <v>0</v>
      </c>
      <c r="K1506" s="58"/>
      <c r="L1506" s="83">
        <f t="shared" si="256"/>
        <v>33.03744114399445</v>
      </c>
      <c r="M1506" s="65"/>
      <c r="N1506" s="35">
        <f t="shared" si="257"/>
        <v>0</v>
      </c>
      <c r="O1506" s="35">
        <f t="shared" si="258"/>
        <v>0</v>
      </c>
      <c r="P1506" s="35">
        <f t="shared" si="259"/>
        <v>0</v>
      </c>
      <c r="Q1506" s="58"/>
      <c r="R1506" s="35">
        <f t="shared" si="260"/>
        <v>-33.03744114399445</v>
      </c>
      <c r="S1506" s="66"/>
      <c r="T1506" s="89">
        <f t="shared" si="261"/>
        <v>9.8097615589458176E-2</v>
      </c>
      <c r="U1506" s="90">
        <f t="shared" si="262"/>
        <v>1.398097615589458</v>
      </c>
    </row>
    <row r="1507" spans="1:21">
      <c r="A1507" s="74">
        <v>38015</v>
      </c>
      <c r="B1507" s="75">
        <v>0</v>
      </c>
      <c r="C1507" s="76">
        <v>1.9628067737180867E-3</v>
      </c>
      <c r="D1507" s="77">
        <f t="shared" si="263"/>
        <v>1.4964457435322585</v>
      </c>
      <c r="E1507" s="35">
        <f t="shared" si="264"/>
        <v>14928.914870645167</v>
      </c>
      <c r="F1507" s="117"/>
      <c r="G1507" s="58"/>
      <c r="H1507" s="77">
        <f t="shared" si="254"/>
        <v>0</v>
      </c>
      <c r="I1507" s="58"/>
      <c r="J1507" s="35">
        <f t="shared" si="255"/>
        <v>0</v>
      </c>
      <c r="K1507" s="58"/>
      <c r="L1507" s="83">
        <f t="shared" si="256"/>
        <v>39.256135474361734</v>
      </c>
      <c r="M1507" s="65"/>
      <c r="N1507" s="35">
        <f t="shared" si="257"/>
        <v>0</v>
      </c>
      <c r="O1507" s="35">
        <f t="shared" si="258"/>
        <v>0</v>
      </c>
      <c r="P1507" s="35">
        <f t="shared" si="259"/>
        <v>0</v>
      </c>
      <c r="Q1507" s="58"/>
      <c r="R1507" s="35">
        <f t="shared" si="260"/>
        <v>-39.256135474361734</v>
      </c>
      <c r="S1507" s="66"/>
      <c r="T1507" s="89">
        <f t="shared" si="261"/>
        <v>9.6445743532258543E-2</v>
      </c>
      <c r="U1507" s="90">
        <f t="shared" si="262"/>
        <v>1.3964457435322584</v>
      </c>
    </row>
    <row r="1508" spans="1:21">
      <c r="A1508" s="74">
        <v>38016</v>
      </c>
      <c r="B1508" s="75">
        <v>0</v>
      </c>
      <c r="C1508" s="76">
        <v>2.0546786168075624E-3</v>
      </c>
      <c r="D1508" s="77">
        <f t="shared" si="263"/>
        <v>1.4944829367585404</v>
      </c>
      <c r="E1508" s="35">
        <f t="shared" si="264"/>
        <v>14889.658735170806</v>
      </c>
      <c r="F1508" s="117"/>
      <c r="G1508" s="58"/>
      <c r="H1508" s="77">
        <f t="shared" si="254"/>
        <v>0</v>
      </c>
      <c r="I1508" s="58"/>
      <c r="J1508" s="35">
        <f t="shared" si="255"/>
        <v>0</v>
      </c>
      <c r="K1508" s="58"/>
      <c r="L1508" s="83">
        <f t="shared" si="256"/>
        <v>41.093572336151247</v>
      </c>
      <c r="M1508" s="65"/>
      <c r="N1508" s="35">
        <f t="shared" si="257"/>
        <v>0</v>
      </c>
      <c r="O1508" s="35">
        <f t="shared" si="258"/>
        <v>0</v>
      </c>
      <c r="P1508" s="35">
        <f t="shared" si="259"/>
        <v>0</v>
      </c>
      <c r="Q1508" s="58"/>
      <c r="R1508" s="35">
        <f t="shared" si="260"/>
        <v>-41.093572336151247</v>
      </c>
      <c r="S1508" s="66"/>
      <c r="T1508" s="89">
        <f t="shared" si="261"/>
        <v>9.448293675854047E-2</v>
      </c>
      <c r="U1508" s="90">
        <f t="shared" si="262"/>
        <v>1.3944829367585403</v>
      </c>
    </row>
    <row r="1509" spans="1:21">
      <c r="A1509" s="74">
        <v>38017</v>
      </c>
      <c r="B1509" s="75">
        <v>3.8099999999999996E-3</v>
      </c>
      <c r="C1509" s="76">
        <v>1.5176309601274626E-3</v>
      </c>
      <c r="D1509" s="77">
        <f t="shared" si="263"/>
        <v>1.4924282581417327</v>
      </c>
      <c r="E1509" s="35">
        <f t="shared" si="264"/>
        <v>14848.565162834655</v>
      </c>
      <c r="F1509" s="117"/>
      <c r="G1509" s="58"/>
      <c r="H1509" s="77">
        <f t="shared" si="254"/>
        <v>76.199999999999989</v>
      </c>
      <c r="I1509" s="58"/>
      <c r="J1509" s="35">
        <f t="shared" si="255"/>
        <v>137.15999999999997</v>
      </c>
      <c r="K1509" s="58"/>
      <c r="L1509" s="83">
        <f t="shared" si="256"/>
        <v>30.352619202549253</v>
      </c>
      <c r="M1509" s="65"/>
      <c r="N1509" s="35">
        <f t="shared" si="257"/>
        <v>0</v>
      </c>
      <c r="O1509" s="35">
        <f t="shared" si="258"/>
        <v>0</v>
      </c>
      <c r="P1509" s="35">
        <f t="shared" si="259"/>
        <v>0</v>
      </c>
      <c r="Q1509" s="58"/>
      <c r="R1509" s="35">
        <f t="shared" si="260"/>
        <v>183.00738079745071</v>
      </c>
      <c r="S1509" s="66"/>
      <c r="T1509" s="89">
        <f t="shared" si="261"/>
        <v>9.2428258141732833E-2</v>
      </c>
      <c r="U1509" s="90">
        <f t="shared" si="262"/>
        <v>1.3924282581417327</v>
      </c>
    </row>
    <row r="1510" spans="1:21">
      <c r="A1510" s="74">
        <v>38018</v>
      </c>
      <c r="B1510" s="75">
        <v>3.3020000000000001E-2</v>
      </c>
      <c r="C1510" s="76">
        <v>1.9140487361786445E-3</v>
      </c>
      <c r="D1510" s="77">
        <f t="shared" si="263"/>
        <v>1.5015786271816054</v>
      </c>
      <c r="E1510" s="35">
        <f t="shared" si="264"/>
        <v>15031.572543632106</v>
      </c>
      <c r="F1510" s="117"/>
      <c r="G1510" s="58"/>
      <c r="H1510" s="77">
        <f t="shared" si="254"/>
        <v>660.4</v>
      </c>
      <c r="I1510" s="58"/>
      <c r="J1510" s="35">
        <f t="shared" si="255"/>
        <v>1188.72</v>
      </c>
      <c r="K1510" s="58"/>
      <c r="L1510" s="83">
        <f t="shared" si="256"/>
        <v>38.280974723572889</v>
      </c>
      <c r="M1510" s="65"/>
      <c r="N1510" s="35">
        <f t="shared" si="257"/>
        <v>9.6015776828686388</v>
      </c>
      <c r="O1510" s="35">
        <f t="shared" si="258"/>
        <v>31.57254363210793</v>
      </c>
      <c r="P1510" s="35">
        <f t="shared" si="259"/>
        <v>9.6015776828686388</v>
      </c>
      <c r="Q1510" s="58"/>
      <c r="R1510" s="35">
        <f t="shared" si="260"/>
        <v>1801.2374475935585</v>
      </c>
      <c r="S1510" s="66"/>
      <c r="T1510" s="89">
        <f t="shared" si="261"/>
        <v>0.10157862718160549</v>
      </c>
      <c r="U1510" s="90">
        <f t="shared" si="262"/>
        <v>1.4015786271816053</v>
      </c>
    </row>
    <row r="1511" spans="1:21">
      <c r="A1511" s="74">
        <v>38019</v>
      </c>
      <c r="B1511" s="75">
        <v>6.8580000000000004E-3</v>
      </c>
      <c r="C1511" s="76">
        <v>1.6145467513275118E-3</v>
      </c>
      <c r="D1511" s="77">
        <f t="shared" si="263"/>
        <v>1.5916404995612834</v>
      </c>
      <c r="E1511" s="35">
        <f t="shared" si="264"/>
        <v>16832.809991225666</v>
      </c>
      <c r="F1511" s="117"/>
      <c r="G1511" s="58"/>
      <c r="H1511" s="77">
        <f t="shared" si="254"/>
        <v>137.16</v>
      </c>
      <c r="I1511" s="58"/>
      <c r="J1511" s="35">
        <f t="shared" si="255"/>
        <v>246.88800000000001</v>
      </c>
      <c r="K1511" s="58"/>
      <c r="L1511" s="83">
        <f t="shared" si="256"/>
        <v>32.290935026550237</v>
      </c>
      <c r="M1511" s="65"/>
      <c r="N1511" s="35">
        <f t="shared" si="257"/>
        <v>4246.7276255791494</v>
      </c>
      <c r="O1511" s="35">
        <f t="shared" si="258"/>
        <v>1832.809991225668</v>
      </c>
      <c r="P1511" s="35">
        <f t="shared" si="259"/>
        <v>1832.809991225668</v>
      </c>
      <c r="Q1511" s="58"/>
      <c r="R1511" s="35">
        <f t="shared" si="260"/>
        <v>-1481.0529262522182</v>
      </c>
      <c r="S1511" s="66"/>
      <c r="T1511" s="89">
        <f t="shared" si="261"/>
        <v>0.19164049956128348</v>
      </c>
      <c r="U1511" s="90">
        <f t="shared" si="262"/>
        <v>1.4916404995612833</v>
      </c>
    </row>
    <row r="1512" spans="1:21">
      <c r="A1512" s="74">
        <v>38020</v>
      </c>
      <c r="B1512" s="75">
        <v>0</v>
      </c>
      <c r="C1512" s="76">
        <v>1.876617942541528E-3</v>
      </c>
      <c r="D1512" s="77">
        <f t="shared" si="263"/>
        <v>1.5175878532486724</v>
      </c>
      <c r="E1512" s="35">
        <f t="shared" si="264"/>
        <v>15351.757064973448</v>
      </c>
      <c r="F1512" s="117"/>
      <c r="G1512" s="58"/>
      <c r="H1512" s="77">
        <f t="shared" si="254"/>
        <v>0</v>
      </c>
      <c r="I1512" s="58"/>
      <c r="J1512" s="35">
        <f t="shared" si="255"/>
        <v>0</v>
      </c>
      <c r="K1512" s="58"/>
      <c r="L1512" s="83">
        <f t="shared" si="256"/>
        <v>37.532358850830562</v>
      </c>
      <c r="M1512" s="65"/>
      <c r="N1512" s="35">
        <f t="shared" si="257"/>
        <v>357.06105611553119</v>
      </c>
      <c r="O1512" s="35">
        <f t="shared" si="258"/>
        <v>351.75706497344805</v>
      </c>
      <c r="P1512" s="35">
        <f t="shared" si="259"/>
        <v>351.75706497344805</v>
      </c>
      <c r="Q1512" s="58"/>
      <c r="R1512" s="35">
        <f t="shared" si="260"/>
        <v>-389.28942382427863</v>
      </c>
      <c r="S1512" s="66"/>
      <c r="T1512" s="89">
        <f t="shared" si="261"/>
        <v>0.11758785324867249</v>
      </c>
      <c r="U1512" s="90">
        <f t="shared" si="262"/>
        <v>1.4175878532486723</v>
      </c>
    </row>
    <row r="1513" spans="1:21">
      <c r="A1513" s="74">
        <v>38021</v>
      </c>
      <c r="B1513" s="75">
        <v>2.5399999999999999E-4</v>
      </c>
      <c r="C1513" s="76">
        <v>2.7176624503792123E-3</v>
      </c>
      <c r="D1513" s="77">
        <f t="shared" si="263"/>
        <v>1.4981233820574584</v>
      </c>
      <c r="E1513" s="35">
        <f t="shared" si="264"/>
        <v>14962.467641149169</v>
      </c>
      <c r="F1513" s="117"/>
      <c r="G1513" s="58"/>
      <c r="H1513" s="77">
        <f t="shared" si="254"/>
        <v>5.08</v>
      </c>
      <c r="I1513" s="58"/>
      <c r="J1513" s="35">
        <f t="shared" si="255"/>
        <v>9.1439999999999984</v>
      </c>
      <c r="K1513" s="58"/>
      <c r="L1513" s="83">
        <f t="shared" si="256"/>
        <v>54.353249007584246</v>
      </c>
      <c r="M1513" s="65"/>
      <c r="N1513" s="35">
        <f t="shared" si="257"/>
        <v>0</v>
      </c>
      <c r="O1513" s="35">
        <f t="shared" si="258"/>
        <v>0</v>
      </c>
      <c r="P1513" s="35">
        <f t="shared" si="259"/>
        <v>0</v>
      </c>
      <c r="Q1513" s="58"/>
      <c r="R1513" s="35">
        <f t="shared" si="260"/>
        <v>-40.129249007584249</v>
      </c>
      <c r="S1513" s="66"/>
      <c r="T1513" s="89">
        <f t="shared" si="261"/>
        <v>9.8123382057458519E-2</v>
      </c>
      <c r="U1513" s="90">
        <f t="shared" si="262"/>
        <v>1.3981233820574583</v>
      </c>
    </row>
    <row r="1514" spans="1:21">
      <c r="A1514" s="74">
        <v>38022</v>
      </c>
      <c r="B1514" s="75">
        <v>0</v>
      </c>
      <c r="C1514" s="76">
        <v>3.5594214552506775E-3</v>
      </c>
      <c r="D1514" s="77">
        <f t="shared" si="263"/>
        <v>1.4961169196070792</v>
      </c>
      <c r="E1514" s="35">
        <f t="shared" si="264"/>
        <v>14922.338392141584</v>
      </c>
      <c r="F1514" s="117"/>
      <c r="G1514" s="58"/>
      <c r="H1514" s="77">
        <f t="shared" si="254"/>
        <v>0</v>
      </c>
      <c r="I1514" s="58"/>
      <c r="J1514" s="35">
        <f t="shared" si="255"/>
        <v>0</v>
      </c>
      <c r="K1514" s="58"/>
      <c r="L1514" s="83">
        <f t="shared" si="256"/>
        <v>71.188429105013554</v>
      </c>
      <c r="M1514" s="65"/>
      <c r="N1514" s="35">
        <f t="shared" si="257"/>
        <v>0</v>
      </c>
      <c r="O1514" s="35">
        <f t="shared" si="258"/>
        <v>0</v>
      </c>
      <c r="P1514" s="35">
        <f t="shared" si="259"/>
        <v>0</v>
      </c>
      <c r="Q1514" s="58"/>
      <c r="R1514" s="35">
        <f t="shared" si="260"/>
        <v>-71.188429105013554</v>
      </c>
      <c r="S1514" s="66"/>
      <c r="T1514" s="89">
        <f t="shared" si="261"/>
        <v>9.6116919607079243E-2</v>
      </c>
      <c r="U1514" s="90">
        <f t="shared" si="262"/>
        <v>1.3961169196070791</v>
      </c>
    </row>
    <row r="1515" spans="1:21">
      <c r="A1515" s="74">
        <v>38023</v>
      </c>
      <c r="B1515" s="75">
        <v>1.7018000000000002E-2</v>
      </c>
      <c r="C1515" s="76">
        <v>2.7247547194122674E-3</v>
      </c>
      <c r="D1515" s="77">
        <f t="shared" si="263"/>
        <v>1.4925574981518286</v>
      </c>
      <c r="E1515" s="35">
        <f t="shared" si="264"/>
        <v>14851.149963036571</v>
      </c>
      <c r="F1515" s="117"/>
      <c r="G1515" s="58"/>
      <c r="H1515" s="77">
        <f t="shared" si="254"/>
        <v>340.36</v>
      </c>
      <c r="I1515" s="58"/>
      <c r="J1515" s="35">
        <f t="shared" si="255"/>
        <v>612.64800000000002</v>
      </c>
      <c r="K1515" s="58"/>
      <c r="L1515" s="83">
        <f t="shared" si="256"/>
        <v>54.495094388245349</v>
      </c>
      <c r="M1515" s="65"/>
      <c r="N1515" s="35">
        <f t="shared" si="257"/>
        <v>0</v>
      </c>
      <c r="O1515" s="35">
        <f t="shared" si="258"/>
        <v>0</v>
      </c>
      <c r="P1515" s="35">
        <f t="shared" si="259"/>
        <v>0</v>
      </c>
      <c r="Q1515" s="58"/>
      <c r="R1515" s="35">
        <f t="shared" si="260"/>
        <v>898.51290561175472</v>
      </c>
      <c r="S1515" s="66"/>
      <c r="T1515" s="89">
        <f t="shared" si="261"/>
        <v>9.2557498151828677E-2</v>
      </c>
      <c r="U1515" s="90">
        <f t="shared" si="262"/>
        <v>1.3925574981518285</v>
      </c>
    </row>
    <row r="1516" spans="1:21">
      <c r="A1516" s="74">
        <v>38024</v>
      </c>
      <c r="B1516" s="75">
        <v>7.1120000000000003E-3</v>
      </c>
      <c r="C1516" s="76">
        <v>2.5379281608367572E-3</v>
      </c>
      <c r="D1516" s="77">
        <f t="shared" si="263"/>
        <v>1.5374831434324161</v>
      </c>
      <c r="E1516" s="35">
        <f t="shared" si="264"/>
        <v>15749.662868648325</v>
      </c>
      <c r="F1516" s="117"/>
      <c r="G1516" s="58"/>
      <c r="H1516" s="77">
        <f t="shared" si="254"/>
        <v>142.24</v>
      </c>
      <c r="I1516" s="58"/>
      <c r="J1516" s="35">
        <f t="shared" si="255"/>
        <v>256.03199999999998</v>
      </c>
      <c r="K1516" s="58"/>
      <c r="L1516" s="83">
        <f t="shared" si="256"/>
        <v>50.758563216735141</v>
      </c>
      <c r="M1516" s="65"/>
      <c r="N1516" s="35">
        <f t="shared" si="257"/>
        <v>1110.9058212402131</v>
      </c>
      <c r="O1516" s="35">
        <f t="shared" si="258"/>
        <v>749.66286864832205</v>
      </c>
      <c r="P1516" s="35">
        <f t="shared" si="259"/>
        <v>749.66286864832205</v>
      </c>
      <c r="Q1516" s="58"/>
      <c r="R1516" s="35">
        <f t="shared" si="260"/>
        <v>-402.14943186505718</v>
      </c>
      <c r="S1516" s="66"/>
      <c r="T1516" s="89">
        <f t="shared" si="261"/>
        <v>0.13748314343241619</v>
      </c>
      <c r="U1516" s="90">
        <f t="shared" si="262"/>
        <v>1.437483143432416</v>
      </c>
    </row>
    <row r="1517" spans="1:21">
      <c r="A1517" s="74">
        <v>38025</v>
      </c>
      <c r="B1517" s="75">
        <v>0</v>
      </c>
      <c r="C1517" s="76">
        <v>1.7854377998762899E-3</v>
      </c>
      <c r="D1517" s="77">
        <f t="shared" si="263"/>
        <v>1.5173756718391633</v>
      </c>
      <c r="E1517" s="35">
        <f t="shared" si="264"/>
        <v>15347.513436783269</v>
      </c>
      <c r="F1517" s="117"/>
      <c r="G1517" s="58"/>
      <c r="H1517" s="77">
        <f t="shared" si="254"/>
        <v>0</v>
      </c>
      <c r="I1517" s="58"/>
      <c r="J1517" s="35">
        <f t="shared" si="255"/>
        <v>0</v>
      </c>
      <c r="K1517" s="58"/>
      <c r="L1517" s="83">
        <f t="shared" si="256"/>
        <v>35.708755997525799</v>
      </c>
      <c r="M1517" s="65"/>
      <c r="N1517" s="35">
        <f t="shared" si="257"/>
        <v>350.61915926541582</v>
      </c>
      <c r="O1517" s="35">
        <f t="shared" si="258"/>
        <v>347.51343678326663</v>
      </c>
      <c r="P1517" s="35">
        <f t="shared" si="259"/>
        <v>347.51343678326663</v>
      </c>
      <c r="Q1517" s="58"/>
      <c r="R1517" s="35">
        <f t="shared" si="260"/>
        <v>-383.2221927807924</v>
      </c>
      <c r="S1517" s="66"/>
      <c r="T1517" s="89">
        <f t="shared" si="261"/>
        <v>0.11737567183916342</v>
      </c>
      <c r="U1517" s="90">
        <f t="shared" si="262"/>
        <v>1.4173756718391632</v>
      </c>
    </row>
    <row r="1518" spans="1:21">
      <c r="A1518" s="74">
        <v>38026</v>
      </c>
      <c r="B1518" s="75">
        <v>0</v>
      </c>
      <c r="C1518" s="76">
        <v>2.4407349192024836E-3</v>
      </c>
      <c r="D1518" s="77">
        <f t="shared" si="263"/>
        <v>1.4982145622001237</v>
      </c>
      <c r="E1518" s="35">
        <f t="shared" si="264"/>
        <v>14964.291244002476</v>
      </c>
      <c r="F1518" s="117"/>
      <c r="G1518" s="58"/>
      <c r="H1518" s="77">
        <f t="shared" si="254"/>
        <v>0</v>
      </c>
      <c r="I1518" s="58"/>
      <c r="J1518" s="35">
        <f t="shared" si="255"/>
        <v>0</v>
      </c>
      <c r="K1518" s="58"/>
      <c r="L1518" s="83">
        <f t="shared" si="256"/>
        <v>48.81469838404967</v>
      </c>
      <c r="M1518" s="65"/>
      <c r="N1518" s="35">
        <f t="shared" si="257"/>
        <v>0</v>
      </c>
      <c r="O1518" s="35">
        <f t="shared" si="258"/>
        <v>0</v>
      </c>
      <c r="P1518" s="35">
        <f t="shared" si="259"/>
        <v>0</v>
      </c>
      <c r="Q1518" s="58"/>
      <c r="R1518" s="35">
        <f t="shared" si="260"/>
        <v>-48.81469838404967</v>
      </c>
      <c r="S1518" s="66"/>
      <c r="T1518" s="89">
        <f t="shared" si="261"/>
        <v>9.8214562200123812E-2</v>
      </c>
      <c r="U1518" s="90">
        <f t="shared" si="262"/>
        <v>1.3982145622001236</v>
      </c>
    </row>
    <row r="1519" spans="1:21">
      <c r="A1519" s="74">
        <v>38027</v>
      </c>
      <c r="B1519" s="75">
        <v>3.8099999999999996E-3</v>
      </c>
      <c r="C1519" s="76">
        <v>2.0653390767790898E-3</v>
      </c>
      <c r="D1519" s="77">
        <f t="shared" si="263"/>
        <v>1.4957738272809213</v>
      </c>
      <c r="E1519" s="35">
        <f t="shared" si="264"/>
        <v>14915.476545618427</v>
      </c>
      <c r="F1519" s="117"/>
      <c r="G1519" s="58"/>
      <c r="H1519" s="77">
        <f t="shared" si="254"/>
        <v>76.199999999999989</v>
      </c>
      <c r="I1519" s="58"/>
      <c r="J1519" s="35">
        <f t="shared" si="255"/>
        <v>137.15999999999997</v>
      </c>
      <c r="K1519" s="58"/>
      <c r="L1519" s="83">
        <f t="shared" si="256"/>
        <v>41.306781535581798</v>
      </c>
      <c r="M1519" s="65"/>
      <c r="N1519" s="35">
        <f t="shared" si="257"/>
        <v>0</v>
      </c>
      <c r="O1519" s="35">
        <f t="shared" si="258"/>
        <v>0</v>
      </c>
      <c r="P1519" s="35">
        <f t="shared" si="259"/>
        <v>0</v>
      </c>
      <c r="Q1519" s="58"/>
      <c r="R1519" s="35">
        <f t="shared" si="260"/>
        <v>172.05321846441817</v>
      </c>
      <c r="S1519" s="66"/>
      <c r="T1519" s="89">
        <f t="shared" si="261"/>
        <v>9.5773827280921431E-2</v>
      </c>
      <c r="U1519" s="90">
        <f t="shared" si="262"/>
        <v>1.3957738272809213</v>
      </c>
    </row>
    <row r="1520" spans="1:21">
      <c r="A1520" s="74">
        <v>38028</v>
      </c>
      <c r="B1520" s="75">
        <v>1.016E-3</v>
      </c>
      <c r="C1520" s="76">
        <v>1.1268177661288411E-3</v>
      </c>
      <c r="D1520" s="77">
        <f t="shared" si="263"/>
        <v>1.5043764882041422</v>
      </c>
      <c r="E1520" s="35">
        <f t="shared" si="264"/>
        <v>15087.529764082845</v>
      </c>
      <c r="F1520" s="117"/>
      <c r="G1520" s="58"/>
      <c r="H1520" s="77">
        <f t="shared" si="254"/>
        <v>20.32</v>
      </c>
      <c r="I1520" s="58"/>
      <c r="J1520" s="35">
        <f t="shared" si="255"/>
        <v>36.575999999999993</v>
      </c>
      <c r="K1520" s="58"/>
      <c r="L1520" s="83">
        <f t="shared" si="256"/>
        <v>22.536355322576824</v>
      </c>
      <c r="M1520" s="65"/>
      <c r="N1520" s="35">
        <f t="shared" si="257"/>
        <v>44.321237584426505</v>
      </c>
      <c r="O1520" s="35">
        <f t="shared" si="258"/>
        <v>87.529764082843187</v>
      </c>
      <c r="P1520" s="35">
        <f t="shared" si="259"/>
        <v>44.321237584426505</v>
      </c>
      <c r="Q1520" s="58"/>
      <c r="R1520" s="35">
        <f t="shared" si="260"/>
        <v>-9.961592907003336</v>
      </c>
      <c r="S1520" s="66"/>
      <c r="T1520" s="89">
        <f t="shared" si="261"/>
        <v>0.10437648820414225</v>
      </c>
      <c r="U1520" s="90">
        <f t="shared" si="262"/>
        <v>1.4043764882041421</v>
      </c>
    </row>
    <row r="1521" spans="1:21">
      <c r="A1521" s="74">
        <v>38029</v>
      </c>
      <c r="B1521" s="75">
        <v>0</v>
      </c>
      <c r="C1521" s="76">
        <v>2.9648957293095168E-3</v>
      </c>
      <c r="D1521" s="77">
        <f t="shared" si="263"/>
        <v>1.503878408558792</v>
      </c>
      <c r="E1521" s="35">
        <f t="shared" si="264"/>
        <v>15077.568171175841</v>
      </c>
      <c r="F1521" s="117"/>
      <c r="G1521" s="58"/>
      <c r="H1521" s="77">
        <f t="shared" si="254"/>
        <v>0</v>
      </c>
      <c r="I1521" s="58"/>
      <c r="J1521" s="35">
        <f t="shared" si="255"/>
        <v>0</v>
      </c>
      <c r="K1521" s="58"/>
      <c r="L1521" s="83">
        <f t="shared" si="256"/>
        <v>59.297914586190338</v>
      </c>
      <c r="M1521" s="65"/>
      <c r="N1521" s="35">
        <f t="shared" si="257"/>
        <v>36.974607300535546</v>
      </c>
      <c r="O1521" s="35">
        <f t="shared" si="258"/>
        <v>77.56817117583914</v>
      </c>
      <c r="P1521" s="35">
        <f t="shared" si="259"/>
        <v>36.974607300535546</v>
      </c>
      <c r="Q1521" s="58"/>
      <c r="R1521" s="35">
        <f t="shared" si="260"/>
        <v>-96.272521886725883</v>
      </c>
      <c r="S1521" s="66"/>
      <c r="T1521" s="89">
        <f t="shared" si="261"/>
        <v>0.10387840855879205</v>
      </c>
      <c r="U1521" s="90">
        <f t="shared" si="262"/>
        <v>1.4038784085587919</v>
      </c>
    </row>
    <row r="1522" spans="1:21">
      <c r="A1522" s="74">
        <v>38030</v>
      </c>
      <c r="B1522" s="75">
        <v>1.2700000000000001E-3</v>
      </c>
      <c r="C1522" s="76">
        <v>1.3514242902271916E-3</v>
      </c>
      <c r="D1522" s="77">
        <f t="shared" si="263"/>
        <v>1.4990647824644558</v>
      </c>
      <c r="E1522" s="35">
        <f t="shared" si="264"/>
        <v>14981.295649289115</v>
      </c>
      <c r="F1522" s="117"/>
      <c r="G1522" s="58"/>
      <c r="H1522" s="77">
        <f t="shared" si="254"/>
        <v>25.400000000000002</v>
      </c>
      <c r="I1522" s="58"/>
      <c r="J1522" s="35">
        <f t="shared" si="255"/>
        <v>45.72</v>
      </c>
      <c r="K1522" s="58"/>
      <c r="L1522" s="83">
        <f t="shared" si="256"/>
        <v>27.028485804543831</v>
      </c>
      <c r="M1522" s="65"/>
      <c r="N1522" s="35">
        <f t="shared" si="257"/>
        <v>0</v>
      </c>
      <c r="O1522" s="35">
        <f t="shared" si="258"/>
        <v>0</v>
      </c>
      <c r="P1522" s="35">
        <f t="shared" si="259"/>
        <v>0</v>
      </c>
      <c r="Q1522" s="58"/>
      <c r="R1522" s="35">
        <f t="shared" si="260"/>
        <v>44.09151419545617</v>
      </c>
      <c r="S1522" s="66"/>
      <c r="T1522" s="89">
        <f t="shared" si="261"/>
        <v>9.9064782464455936E-2</v>
      </c>
      <c r="U1522" s="90">
        <f t="shared" si="262"/>
        <v>1.3990647824644558</v>
      </c>
    </row>
    <row r="1523" spans="1:21">
      <c r="A1523" s="74">
        <v>38031</v>
      </c>
      <c r="B1523" s="75">
        <v>2.6669999999999999E-2</v>
      </c>
      <c r="C1523" s="76">
        <v>2.1827695279775226E-3</v>
      </c>
      <c r="D1523" s="77">
        <f t="shared" si="263"/>
        <v>1.5012693581742285</v>
      </c>
      <c r="E1523" s="35">
        <f t="shared" si="264"/>
        <v>15025.387163484571</v>
      </c>
      <c r="F1523" s="117"/>
      <c r="G1523" s="58"/>
      <c r="H1523" s="77">
        <f t="shared" si="254"/>
        <v>533.4</v>
      </c>
      <c r="I1523" s="58"/>
      <c r="J1523" s="35">
        <f t="shared" si="255"/>
        <v>960.11999999999989</v>
      </c>
      <c r="K1523" s="58"/>
      <c r="L1523" s="83">
        <f t="shared" si="256"/>
        <v>43.655390559550455</v>
      </c>
      <c r="M1523" s="65"/>
      <c r="N1523" s="35">
        <f t="shared" si="257"/>
        <v>6.9230825709138593</v>
      </c>
      <c r="O1523" s="35">
        <f t="shared" si="258"/>
        <v>25.387163484569264</v>
      </c>
      <c r="P1523" s="35">
        <f t="shared" si="259"/>
        <v>6.9230825709138593</v>
      </c>
      <c r="Q1523" s="58"/>
      <c r="R1523" s="35">
        <f t="shared" si="260"/>
        <v>1442.9415268695357</v>
      </c>
      <c r="S1523" s="66"/>
      <c r="T1523" s="89">
        <f t="shared" si="261"/>
        <v>0.10126935817422855</v>
      </c>
      <c r="U1523" s="90">
        <f t="shared" si="262"/>
        <v>1.4012693581742284</v>
      </c>
    </row>
    <row r="1524" spans="1:21">
      <c r="A1524" s="74">
        <v>38032</v>
      </c>
      <c r="B1524" s="75">
        <v>0</v>
      </c>
      <c r="C1524" s="76">
        <v>2.5337574670808521E-3</v>
      </c>
      <c r="D1524" s="77">
        <f t="shared" si="263"/>
        <v>1.5734164345177055</v>
      </c>
      <c r="E1524" s="35">
        <f t="shared" si="264"/>
        <v>16468.328690354108</v>
      </c>
      <c r="F1524" s="117"/>
      <c r="G1524" s="58"/>
      <c r="H1524" s="77">
        <f t="shared" si="254"/>
        <v>0</v>
      </c>
      <c r="I1524" s="58"/>
      <c r="J1524" s="35">
        <f t="shared" si="255"/>
        <v>0</v>
      </c>
      <c r="K1524" s="58"/>
      <c r="L1524" s="83">
        <f t="shared" si="256"/>
        <v>50.675149341617043</v>
      </c>
      <c r="M1524" s="65"/>
      <c r="N1524" s="35">
        <f t="shared" si="257"/>
        <v>3045.1814035823095</v>
      </c>
      <c r="O1524" s="35">
        <f t="shared" si="258"/>
        <v>1468.3286903541104</v>
      </c>
      <c r="P1524" s="35">
        <f t="shared" si="259"/>
        <v>1468.3286903541104</v>
      </c>
      <c r="Q1524" s="58"/>
      <c r="R1524" s="35">
        <f t="shared" si="260"/>
        <v>-1519.0038396957275</v>
      </c>
      <c r="S1524" s="66"/>
      <c r="T1524" s="89">
        <f t="shared" si="261"/>
        <v>0.17341643451770561</v>
      </c>
      <c r="U1524" s="90">
        <f t="shared" si="262"/>
        <v>1.4734164345177054</v>
      </c>
    </row>
    <row r="1525" spans="1:21">
      <c r="A1525" s="74">
        <v>38033</v>
      </c>
      <c r="B1525" s="75">
        <v>0</v>
      </c>
      <c r="C1525" s="76">
        <v>2.0061663820536329E-3</v>
      </c>
      <c r="D1525" s="77">
        <f t="shared" si="263"/>
        <v>1.497466242532919</v>
      </c>
      <c r="E1525" s="35">
        <f t="shared" si="264"/>
        <v>14949.32485065838</v>
      </c>
      <c r="F1525" s="117"/>
      <c r="G1525" s="58"/>
      <c r="H1525" s="77">
        <f t="shared" si="254"/>
        <v>0</v>
      </c>
      <c r="I1525" s="58"/>
      <c r="J1525" s="35">
        <f t="shared" si="255"/>
        <v>0</v>
      </c>
      <c r="K1525" s="58"/>
      <c r="L1525" s="83">
        <f t="shared" si="256"/>
        <v>40.123327641072656</v>
      </c>
      <c r="M1525" s="65"/>
      <c r="N1525" s="35">
        <f t="shared" si="257"/>
        <v>0</v>
      </c>
      <c r="O1525" s="35">
        <f t="shared" si="258"/>
        <v>0</v>
      </c>
      <c r="P1525" s="35">
        <f t="shared" si="259"/>
        <v>0</v>
      </c>
      <c r="Q1525" s="58"/>
      <c r="R1525" s="35">
        <f t="shared" si="260"/>
        <v>-40.123327641072656</v>
      </c>
      <c r="S1525" s="66"/>
      <c r="T1525" s="89">
        <f t="shared" si="261"/>
        <v>9.7466242532919134E-2</v>
      </c>
      <c r="U1525" s="90">
        <f t="shared" si="262"/>
        <v>1.397466242532919</v>
      </c>
    </row>
    <row r="1526" spans="1:21">
      <c r="A1526" s="74">
        <v>38034</v>
      </c>
      <c r="B1526" s="75">
        <v>5.0799999999999999E-4</v>
      </c>
      <c r="C1526" s="76">
        <v>1.1955970954861E-3</v>
      </c>
      <c r="D1526" s="77">
        <f t="shared" si="263"/>
        <v>1.4954600761508652</v>
      </c>
      <c r="E1526" s="35">
        <f t="shared" si="264"/>
        <v>14909.201523017307</v>
      </c>
      <c r="F1526" s="117"/>
      <c r="G1526" s="58"/>
      <c r="H1526" s="77">
        <f t="shared" si="254"/>
        <v>10.16</v>
      </c>
      <c r="I1526" s="58"/>
      <c r="J1526" s="35">
        <f t="shared" si="255"/>
        <v>18.287999999999997</v>
      </c>
      <c r="K1526" s="58"/>
      <c r="L1526" s="83">
        <f t="shared" si="256"/>
        <v>23.911941909722</v>
      </c>
      <c r="M1526" s="65"/>
      <c r="N1526" s="35">
        <f t="shared" si="257"/>
        <v>0</v>
      </c>
      <c r="O1526" s="35">
        <f t="shared" si="258"/>
        <v>0</v>
      </c>
      <c r="P1526" s="35">
        <f t="shared" si="259"/>
        <v>0</v>
      </c>
      <c r="Q1526" s="58"/>
      <c r="R1526" s="35">
        <f t="shared" si="260"/>
        <v>4.5360580902779972</v>
      </c>
      <c r="S1526" s="66"/>
      <c r="T1526" s="89">
        <f t="shared" si="261"/>
        <v>9.546007615086527E-2</v>
      </c>
      <c r="U1526" s="90">
        <f t="shared" si="262"/>
        <v>1.3954600761508651</v>
      </c>
    </row>
    <row r="1527" spans="1:21">
      <c r="A1527" s="74">
        <v>38035</v>
      </c>
      <c r="B1527" s="75">
        <v>0</v>
      </c>
      <c r="C1527" s="76">
        <v>2.0745773632585467E-3</v>
      </c>
      <c r="D1527" s="77">
        <f t="shared" si="263"/>
        <v>1.4956868790553792</v>
      </c>
      <c r="E1527" s="35">
        <f t="shared" si="264"/>
        <v>14913.737581107585</v>
      </c>
      <c r="F1527" s="117"/>
      <c r="G1527" s="58"/>
      <c r="H1527" s="77">
        <f t="shared" si="254"/>
        <v>0</v>
      </c>
      <c r="I1527" s="58"/>
      <c r="J1527" s="35">
        <f t="shared" si="255"/>
        <v>0</v>
      </c>
      <c r="K1527" s="58"/>
      <c r="L1527" s="83">
        <f t="shared" si="256"/>
        <v>41.491547265170936</v>
      </c>
      <c r="M1527" s="65"/>
      <c r="N1527" s="35">
        <f t="shared" si="257"/>
        <v>0</v>
      </c>
      <c r="O1527" s="35">
        <f t="shared" si="258"/>
        <v>0</v>
      </c>
      <c r="P1527" s="35">
        <f t="shared" si="259"/>
        <v>0</v>
      </c>
      <c r="Q1527" s="58"/>
      <c r="R1527" s="35">
        <f t="shared" si="260"/>
        <v>-41.491547265170936</v>
      </c>
      <c r="S1527" s="66"/>
      <c r="T1527" s="89">
        <f t="shared" si="261"/>
        <v>9.5686879055379315E-2</v>
      </c>
      <c r="U1527" s="90">
        <f t="shared" si="262"/>
        <v>1.3956868790553791</v>
      </c>
    </row>
    <row r="1528" spans="1:21">
      <c r="A1528" s="74">
        <v>38036</v>
      </c>
      <c r="B1528" s="75">
        <v>0</v>
      </c>
      <c r="C1528" s="76">
        <v>2.7613366084633085E-3</v>
      </c>
      <c r="D1528" s="77">
        <f t="shared" si="263"/>
        <v>1.4936123016921208</v>
      </c>
      <c r="E1528" s="35">
        <f t="shared" si="264"/>
        <v>14872.246033842415</v>
      </c>
      <c r="F1528" s="117"/>
      <c r="G1528" s="58"/>
      <c r="H1528" s="77">
        <f t="shared" si="254"/>
        <v>0</v>
      </c>
      <c r="I1528" s="58"/>
      <c r="J1528" s="35">
        <f t="shared" si="255"/>
        <v>0</v>
      </c>
      <c r="K1528" s="58"/>
      <c r="L1528" s="83">
        <f t="shared" si="256"/>
        <v>55.226732169266171</v>
      </c>
      <c r="M1528" s="65"/>
      <c r="N1528" s="35">
        <f t="shared" si="257"/>
        <v>0</v>
      </c>
      <c r="O1528" s="35">
        <f t="shared" si="258"/>
        <v>0</v>
      </c>
      <c r="P1528" s="35">
        <f t="shared" si="259"/>
        <v>0</v>
      </c>
      <c r="Q1528" s="58"/>
      <c r="R1528" s="35">
        <f t="shared" si="260"/>
        <v>-55.226732169266171</v>
      </c>
      <c r="S1528" s="66"/>
      <c r="T1528" s="89">
        <f t="shared" si="261"/>
        <v>9.3612301692120869E-2</v>
      </c>
      <c r="U1528" s="90">
        <f t="shared" si="262"/>
        <v>1.3936123016921207</v>
      </c>
    </row>
    <row r="1529" spans="1:21">
      <c r="A1529" s="74">
        <v>38037</v>
      </c>
      <c r="B1529" s="75">
        <v>0</v>
      </c>
      <c r="C1529" s="76">
        <v>3.0905490644179768E-3</v>
      </c>
      <c r="D1529" s="77">
        <f t="shared" si="263"/>
        <v>1.4908509650836574</v>
      </c>
      <c r="E1529" s="35">
        <f t="shared" si="264"/>
        <v>14817.019301673148</v>
      </c>
      <c r="F1529" s="117"/>
      <c r="G1529" s="58"/>
      <c r="H1529" s="77">
        <f t="shared" si="254"/>
        <v>0</v>
      </c>
      <c r="I1529" s="58"/>
      <c r="J1529" s="35">
        <f t="shared" si="255"/>
        <v>0</v>
      </c>
      <c r="K1529" s="58"/>
      <c r="L1529" s="83">
        <f t="shared" si="256"/>
        <v>61.810981288359535</v>
      </c>
      <c r="M1529" s="65"/>
      <c r="N1529" s="35">
        <f t="shared" si="257"/>
        <v>0</v>
      </c>
      <c r="O1529" s="35">
        <f t="shared" si="258"/>
        <v>0</v>
      </c>
      <c r="P1529" s="35">
        <f t="shared" si="259"/>
        <v>0</v>
      </c>
      <c r="Q1529" s="58"/>
      <c r="R1529" s="35">
        <f t="shared" si="260"/>
        <v>-61.810981288359535</v>
      </c>
      <c r="S1529" s="66"/>
      <c r="T1529" s="89">
        <f t="shared" si="261"/>
        <v>9.0850965083657531E-2</v>
      </c>
      <c r="U1529" s="90">
        <f t="shared" si="262"/>
        <v>1.3908509650836574</v>
      </c>
    </row>
    <row r="1530" spans="1:21">
      <c r="A1530" s="74">
        <v>38038</v>
      </c>
      <c r="B1530" s="75">
        <v>0</v>
      </c>
      <c r="C1530" s="76">
        <v>2.7437889036550367E-3</v>
      </c>
      <c r="D1530" s="77">
        <f t="shared" si="263"/>
        <v>1.4877604160192393</v>
      </c>
      <c r="E1530" s="35">
        <f t="shared" si="264"/>
        <v>14755.208320384789</v>
      </c>
      <c r="F1530" s="117"/>
      <c r="G1530" s="58"/>
      <c r="H1530" s="77">
        <f t="shared" si="254"/>
        <v>0</v>
      </c>
      <c r="I1530" s="58"/>
      <c r="J1530" s="35">
        <f t="shared" si="255"/>
        <v>0</v>
      </c>
      <c r="K1530" s="58"/>
      <c r="L1530" s="83">
        <f t="shared" si="256"/>
        <v>54.875778073100733</v>
      </c>
      <c r="M1530" s="65"/>
      <c r="N1530" s="35">
        <f t="shared" si="257"/>
        <v>0</v>
      </c>
      <c r="O1530" s="35">
        <f t="shared" si="258"/>
        <v>0</v>
      </c>
      <c r="P1530" s="35">
        <f t="shared" si="259"/>
        <v>0</v>
      </c>
      <c r="Q1530" s="58"/>
      <c r="R1530" s="35">
        <f t="shared" si="260"/>
        <v>-54.875778073100733</v>
      </c>
      <c r="S1530" s="66"/>
      <c r="T1530" s="89">
        <f t="shared" si="261"/>
        <v>8.776041601923934E-2</v>
      </c>
      <c r="U1530" s="90">
        <f t="shared" si="262"/>
        <v>1.3877604160192392</v>
      </c>
    </row>
    <row r="1531" spans="1:21">
      <c r="A1531" s="74">
        <v>38039</v>
      </c>
      <c r="B1531" s="75">
        <v>0</v>
      </c>
      <c r="C1531" s="76">
        <v>3.1918775079671727E-3</v>
      </c>
      <c r="D1531" s="77">
        <f t="shared" si="263"/>
        <v>1.4850166271155845</v>
      </c>
      <c r="E1531" s="35">
        <f t="shared" si="264"/>
        <v>14700.332542311688</v>
      </c>
      <c r="F1531" s="117"/>
      <c r="G1531" s="58"/>
      <c r="H1531" s="77">
        <f t="shared" si="254"/>
        <v>0</v>
      </c>
      <c r="I1531" s="58"/>
      <c r="J1531" s="35">
        <f t="shared" si="255"/>
        <v>0</v>
      </c>
      <c r="K1531" s="58"/>
      <c r="L1531" s="83">
        <f t="shared" si="256"/>
        <v>63.837550159343458</v>
      </c>
      <c r="M1531" s="65"/>
      <c r="N1531" s="35">
        <f t="shared" si="257"/>
        <v>0</v>
      </c>
      <c r="O1531" s="35">
        <f t="shared" si="258"/>
        <v>0</v>
      </c>
      <c r="P1531" s="35">
        <f t="shared" si="259"/>
        <v>0</v>
      </c>
      <c r="Q1531" s="58"/>
      <c r="R1531" s="35">
        <f t="shared" si="260"/>
        <v>-63.837550159343458</v>
      </c>
      <c r="S1531" s="66"/>
      <c r="T1531" s="89">
        <f t="shared" si="261"/>
        <v>8.5016627115584553E-2</v>
      </c>
      <c r="U1531" s="90">
        <f t="shared" si="262"/>
        <v>1.3850166271155844</v>
      </c>
    </row>
    <row r="1532" spans="1:21">
      <c r="A1532" s="74">
        <v>38040</v>
      </c>
      <c r="B1532" s="75">
        <v>1.1684E-2</v>
      </c>
      <c r="C1532" s="76">
        <v>3.5603822692463656E-3</v>
      </c>
      <c r="D1532" s="77">
        <f t="shared" si="263"/>
        <v>1.4818247496076171</v>
      </c>
      <c r="E1532" s="35">
        <f t="shared" si="264"/>
        <v>14636.494992152344</v>
      </c>
      <c r="F1532" s="117"/>
      <c r="G1532" s="58"/>
      <c r="H1532" s="77">
        <f t="shared" si="254"/>
        <v>233.68</v>
      </c>
      <c r="I1532" s="58"/>
      <c r="J1532" s="35">
        <f t="shared" si="255"/>
        <v>420.62400000000002</v>
      </c>
      <c r="K1532" s="58"/>
      <c r="L1532" s="83">
        <f t="shared" si="256"/>
        <v>71.207645384927318</v>
      </c>
      <c r="M1532" s="65"/>
      <c r="N1532" s="35">
        <f t="shared" si="257"/>
        <v>0</v>
      </c>
      <c r="O1532" s="35">
        <f t="shared" si="258"/>
        <v>0</v>
      </c>
      <c r="P1532" s="35">
        <f t="shared" si="259"/>
        <v>0</v>
      </c>
      <c r="Q1532" s="58"/>
      <c r="R1532" s="35">
        <f t="shared" si="260"/>
        <v>583.09635461507276</v>
      </c>
      <c r="S1532" s="66"/>
      <c r="T1532" s="89">
        <f t="shared" si="261"/>
        <v>8.1824749607617209E-2</v>
      </c>
      <c r="U1532" s="90">
        <f t="shared" si="262"/>
        <v>1.381824749607617</v>
      </c>
    </row>
    <row r="1533" spans="1:21">
      <c r="A1533" s="74">
        <v>38041</v>
      </c>
      <c r="B1533" s="75">
        <v>2.8955999999999996E-2</v>
      </c>
      <c r="C1533" s="76">
        <v>1.8117881992712687E-3</v>
      </c>
      <c r="D1533" s="77">
        <f t="shared" si="263"/>
        <v>1.5109795673383708</v>
      </c>
      <c r="E1533" s="35">
        <f t="shared" si="264"/>
        <v>15219.591346767416</v>
      </c>
      <c r="F1533" s="117"/>
      <c r="G1533" s="58"/>
      <c r="H1533" s="77">
        <f t="shared" si="254"/>
        <v>579.11999999999989</v>
      </c>
      <c r="I1533" s="58"/>
      <c r="J1533" s="35">
        <f t="shared" si="255"/>
        <v>1042.4159999999999</v>
      </c>
      <c r="K1533" s="58"/>
      <c r="L1533" s="83">
        <f t="shared" si="256"/>
        <v>36.235763985425372</v>
      </c>
      <c r="M1533" s="65"/>
      <c r="N1533" s="35">
        <f t="shared" si="257"/>
        <v>176.11691736399396</v>
      </c>
      <c r="O1533" s="35">
        <f t="shared" si="258"/>
        <v>219.59134676741598</v>
      </c>
      <c r="P1533" s="35">
        <f t="shared" si="259"/>
        <v>176.11691736399396</v>
      </c>
      <c r="Q1533" s="58"/>
      <c r="R1533" s="35">
        <f t="shared" si="260"/>
        <v>1409.1833186505805</v>
      </c>
      <c r="S1533" s="66"/>
      <c r="T1533" s="89">
        <f t="shared" si="261"/>
        <v>0.11097956733837089</v>
      </c>
      <c r="U1533" s="90">
        <f t="shared" si="262"/>
        <v>1.4109795673383707</v>
      </c>
    </row>
    <row r="1534" spans="1:21">
      <c r="A1534" s="74">
        <v>38042</v>
      </c>
      <c r="B1534" s="75">
        <v>4.5719999999999997E-3</v>
      </c>
      <c r="C1534" s="76">
        <v>1.9130182990228445E-3</v>
      </c>
      <c r="D1534" s="77">
        <f t="shared" si="263"/>
        <v>1.5814387332708999</v>
      </c>
      <c r="E1534" s="35">
        <f t="shared" si="264"/>
        <v>16628.774665417997</v>
      </c>
      <c r="F1534" s="117"/>
      <c r="G1534" s="58"/>
      <c r="H1534" s="77">
        <f t="shared" si="254"/>
        <v>91.44</v>
      </c>
      <c r="I1534" s="58"/>
      <c r="J1534" s="35">
        <f t="shared" si="255"/>
        <v>164.59199999999996</v>
      </c>
      <c r="K1534" s="58"/>
      <c r="L1534" s="83">
        <f t="shared" si="256"/>
        <v>38.260365980456889</v>
      </c>
      <c r="M1534" s="65"/>
      <c r="N1534" s="35">
        <f t="shared" si="257"/>
        <v>3557.703492551464</v>
      </c>
      <c r="O1534" s="35">
        <f t="shared" si="258"/>
        <v>1628.774665417998</v>
      </c>
      <c r="P1534" s="35">
        <f t="shared" si="259"/>
        <v>1628.774665417998</v>
      </c>
      <c r="Q1534" s="58"/>
      <c r="R1534" s="35">
        <f t="shared" si="260"/>
        <v>-1411.0030313984551</v>
      </c>
      <c r="S1534" s="66"/>
      <c r="T1534" s="89">
        <f t="shared" si="261"/>
        <v>0.18143873327089999</v>
      </c>
      <c r="U1534" s="90">
        <f t="shared" si="262"/>
        <v>1.4814387332708998</v>
      </c>
    </row>
    <row r="1535" spans="1:21">
      <c r="A1535" s="74">
        <v>38043</v>
      </c>
      <c r="B1535" s="75">
        <v>1.016E-3</v>
      </c>
      <c r="C1535" s="76">
        <v>1.338655773939601E-3</v>
      </c>
      <c r="D1535" s="77">
        <f t="shared" si="263"/>
        <v>1.510888581700977</v>
      </c>
      <c r="E1535" s="35">
        <f t="shared" si="264"/>
        <v>15217.771634019542</v>
      </c>
      <c r="F1535" s="117"/>
      <c r="G1535" s="58"/>
      <c r="H1535" s="77">
        <f t="shared" si="254"/>
        <v>20.32</v>
      </c>
      <c r="I1535" s="58"/>
      <c r="J1535" s="35">
        <f t="shared" si="255"/>
        <v>36.575999999999993</v>
      </c>
      <c r="K1535" s="58"/>
      <c r="L1535" s="83">
        <f t="shared" si="256"/>
        <v>26.773115478792022</v>
      </c>
      <c r="M1535" s="65"/>
      <c r="N1535" s="35">
        <f t="shared" si="257"/>
        <v>173.93228663722343</v>
      </c>
      <c r="O1535" s="35">
        <f t="shared" si="258"/>
        <v>217.77163401953902</v>
      </c>
      <c r="P1535" s="35">
        <f t="shared" si="259"/>
        <v>173.93228663722343</v>
      </c>
      <c r="Q1535" s="58"/>
      <c r="R1535" s="35">
        <f t="shared" si="260"/>
        <v>-143.80940211601546</v>
      </c>
      <c r="S1535" s="66"/>
      <c r="T1535" s="89">
        <f t="shared" si="261"/>
        <v>0.11088858170097704</v>
      </c>
      <c r="U1535" s="90">
        <f t="shared" si="262"/>
        <v>1.4108885817009769</v>
      </c>
    </row>
    <row r="1536" spans="1:21">
      <c r="A1536" s="74">
        <v>38044</v>
      </c>
      <c r="B1536" s="75">
        <v>0</v>
      </c>
      <c r="C1536" s="76">
        <v>1.0159289999575126E-3</v>
      </c>
      <c r="D1536" s="77">
        <f t="shared" si="263"/>
        <v>1.5036981115951764</v>
      </c>
      <c r="E1536" s="35">
        <f t="shared" si="264"/>
        <v>15073.962231903526</v>
      </c>
      <c r="F1536" s="117"/>
      <c r="G1536" s="58"/>
      <c r="H1536" s="77">
        <f t="shared" si="254"/>
        <v>0</v>
      </c>
      <c r="I1536" s="58"/>
      <c r="J1536" s="35">
        <f t="shared" si="255"/>
        <v>0</v>
      </c>
      <c r="K1536" s="58"/>
      <c r="L1536" s="83">
        <f t="shared" si="256"/>
        <v>20.318579999150252</v>
      </c>
      <c r="M1536" s="65"/>
      <c r="N1536" s="35">
        <f t="shared" si="257"/>
        <v>34.42653027410352</v>
      </c>
      <c r="O1536" s="35">
        <f t="shared" si="258"/>
        <v>73.962231903528249</v>
      </c>
      <c r="P1536" s="35">
        <f t="shared" si="259"/>
        <v>34.42653027410352</v>
      </c>
      <c r="Q1536" s="58"/>
      <c r="R1536" s="35">
        <f t="shared" si="260"/>
        <v>-54.745110273253772</v>
      </c>
      <c r="S1536" s="66"/>
      <c r="T1536" s="89">
        <f t="shared" si="261"/>
        <v>0.1036981115951765</v>
      </c>
      <c r="U1536" s="90">
        <f t="shared" si="262"/>
        <v>1.4036981115951763</v>
      </c>
    </row>
    <row r="1537" spans="1:21">
      <c r="A1537" s="74">
        <v>38045</v>
      </c>
      <c r="B1537" s="75">
        <v>0</v>
      </c>
      <c r="C1537" s="76">
        <v>2.4070021440980604E-3</v>
      </c>
      <c r="D1537" s="77">
        <f t="shared" si="263"/>
        <v>1.5009608560815138</v>
      </c>
      <c r="E1537" s="35">
        <f t="shared" si="264"/>
        <v>15019.217121630272</v>
      </c>
      <c r="F1537" s="117"/>
      <c r="G1537" s="58"/>
      <c r="H1537" s="77">
        <f t="shared" si="254"/>
        <v>0</v>
      </c>
      <c r="I1537" s="58"/>
      <c r="J1537" s="35">
        <f t="shared" si="255"/>
        <v>0</v>
      </c>
      <c r="K1537" s="58"/>
      <c r="L1537" s="83">
        <f t="shared" si="256"/>
        <v>48.140042881961207</v>
      </c>
      <c r="M1537" s="65"/>
      <c r="N1537" s="35">
        <f t="shared" si="257"/>
        <v>4.5594320760173783</v>
      </c>
      <c r="O1537" s="35">
        <f t="shared" si="258"/>
        <v>19.217121630275003</v>
      </c>
      <c r="P1537" s="35">
        <f t="shared" si="259"/>
        <v>4.5594320760173783</v>
      </c>
      <c r="Q1537" s="58"/>
      <c r="R1537" s="35">
        <f t="shared" si="260"/>
        <v>-52.699474957978587</v>
      </c>
      <c r="S1537" s="66"/>
      <c r="T1537" s="89">
        <f t="shared" si="261"/>
        <v>0.10096085608151384</v>
      </c>
      <c r="U1537" s="90">
        <f t="shared" si="262"/>
        <v>1.4009608560815137</v>
      </c>
    </row>
    <row r="1538" spans="1:21">
      <c r="A1538" s="74">
        <v>38046</v>
      </c>
      <c r="B1538" s="75">
        <v>0</v>
      </c>
      <c r="C1538" s="76">
        <v>3.7011133339725599E-3</v>
      </c>
      <c r="D1538" s="77">
        <f t="shared" si="263"/>
        <v>1.4983258823336145</v>
      </c>
      <c r="E1538" s="35">
        <f t="shared" si="264"/>
        <v>14966.517646672293</v>
      </c>
      <c r="F1538" s="117"/>
      <c r="G1538" s="58"/>
      <c r="H1538" s="77">
        <f t="shared" si="254"/>
        <v>0</v>
      </c>
      <c r="I1538" s="58"/>
      <c r="J1538" s="35">
        <f t="shared" si="255"/>
        <v>0</v>
      </c>
      <c r="K1538" s="58"/>
      <c r="L1538" s="83">
        <f t="shared" si="256"/>
        <v>74.022266679451192</v>
      </c>
      <c r="M1538" s="65"/>
      <c r="N1538" s="35">
        <f t="shared" si="257"/>
        <v>0</v>
      </c>
      <c r="O1538" s="35">
        <f t="shared" si="258"/>
        <v>0</v>
      </c>
      <c r="P1538" s="35">
        <f t="shared" si="259"/>
        <v>0</v>
      </c>
      <c r="Q1538" s="58"/>
      <c r="R1538" s="35">
        <f t="shared" si="260"/>
        <v>-74.022266679451192</v>
      </c>
      <c r="S1538" s="66"/>
      <c r="T1538" s="89">
        <f t="shared" si="261"/>
        <v>9.8325882333614611E-2</v>
      </c>
      <c r="U1538" s="90">
        <f t="shared" si="262"/>
        <v>1.3983258823336144</v>
      </c>
    </row>
    <row r="1539" spans="1:21">
      <c r="A1539" s="74">
        <v>38047</v>
      </c>
      <c r="B1539" s="75">
        <v>0</v>
      </c>
      <c r="C1539" s="76">
        <v>3.7137481740532772E-3</v>
      </c>
      <c r="D1539" s="77">
        <f t="shared" si="263"/>
        <v>1.4946247689996421</v>
      </c>
      <c r="E1539" s="35">
        <f t="shared" si="264"/>
        <v>14892.495379992843</v>
      </c>
      <c r="F1539" s="117"/>
      <c r="G1539" s="58"/>
      <c r="H1539" s="77">
        <f t="shared" si="254"/>
        <v>0</v>
      </c>
      <c r="I1539" s="58"/>
      <c r="J1539" s="35">
        <f t="shared" si="255"/>
        <v>0</v>
      </c>
      <c r="K1539" s="58"/>
      <c r="L1539" s="83">
        <f t="shared" si="256"/>
        <v>74.274963481065541</v>
      </c>
      <c r="M1539" s="65"/>
      <c r="N1539" s="35">
        <f t="shared" si="257"/>
        <v>0</v>
      </c>
      <c r="O1539" s="35">
        <f t="shared" si="258"/>
        <v>0</v>
      </c>
      <c r="P1539" s="35">
        <f t="shared" si="259"/>
        <v>0</v>
      </c>
      <c r="Q1539" s="58"/>
      <c r="R1539" s="35">
        <f t="shared" si="260"/>
        <v>-74.274963481065541</v>
      </c>
      <c r="S1539" s="66"/>
      <c r="T1539" s="89">
        <f t="shared" si="261"/>
        <v>9.4624768999642228E-2</v>
      </c>
      <c r="U1539" s="90">
        <f t="shared" si="262"/>
        <v>1.3946247689996421</v>
      </c>
    </row>
    <row r="1540" spans="1:21">
      <c r="A1540" s="74">
        <v>38048</v>
      </c>
      <c r="B1540" s="75">
        <v>0</v>
      </c>
      <c r="C1540" s="76">
        <v>3.8108499936363688E-3</v>
      </c>
      <c r="D1540" s="77">
        <f t="shared" si="263"/>
        <v>1.4909110208255889</v>
      </c>
      <c r="E1540" s="35">
        <f t="shared" si="264"/>
        <v>14818.220416511776</v>
      </c>
      <c r="F1540" s="117"/>
      <c r="G1540" s="58"/>
      <c r="H1540" s="77">
        <f t="shared" si="254"/>
        <v>0</v>
      </c>
      <c r="I1540" s="58"/>
      <c r="J1540" s="35">
        <f t="shared" si="255"/>
        <v>0</v>
      </c>
      <c r="K1540" s="58"/>
      <c r="L1540" s="83">
        <f t="shared" si="256"/>
        <v>76.216999872727371</v>
      </c>
      <c r="M1540" s="65"/>
      <c r="N1540" s="35">
        <f t="shared" si="257"/>
        <v>0</v>
      </c>
      <c r="O1540" s="35">
        <f t="shared" si="258"/>
        <v>0</v>
      </c>
      <c r="P1540" s="35">
        <f t="shared" si="259"/>
        <v>0</v>
      </c>
      <c r="Q1540" s="58"/>
      <c r="R1540" s="35">
        <f t="shared" si="260"/>
        <v>-76.216999872727371</v>
      </c>
      <c r="S1540" s="66"/>
      <c r="T1540" s="89">
        <f t="shared" si="261"/>
        <v>9.0911020825588995E-2</v>
      </c>
      <c r="U1540" s="90">
        <f t="shared" si="262"/>
        <v>1.3909110208255888</v>
      </c>
    </row>
    <row r="1541" spans="1:21">
      <c r="A1541" s="74">
        <v>38049</v>
      </c>
      <c r="B1541" s="75">
        <v>0</v>
      </c>
      <c r="C1541" s="76">
        <v>4.0173994739789651E-3</v>
      </c>
      <c r="D1541" s="77">
        <f t="shared" si="263"/>
        <v>1.4871001708319525</v>
      </c>
      <c r="E1541" s="35">
        <f t="shared" si="264"/>
        <v>14742.003416639049</v>
      </c>
      <c r="F1541" s="117"/>
      <c r="G1541" s="58"/>
      <c r="H1541" s="77">
        <f t="shared" si="254"/>
        <v>0</v>
      </c>
      <c r="I1541" s="58"/>
      <c r="J1541" s="35">
        <f t="shared" si="255"/>
        <v>0</v>
      </c>
      <c r="K1541" s="58"/>
      <c r="L1541" s="83">
        <f t="shared" si="256"/>
        <v>80.347989479579297</v>
      </c>
      <c r="M1541" s="65"/>
      <c r="N1541" s="35">
        <f t="shared" si="257"/>
        <v>0</v>
      </c>
      <c r="O1541" s="35">
        <f t="shared" si="258"/>
        <v>0</v>
      </c>
      <c r="P1541" s="35">
        <f t="shared" si="259"/>
        <v>0</v>
      </c>
      <c r="Q1541" s="58"/>
      <c r="R1541" s="35">
        <f t="shared" si="260"/>
        <v>-80.347989479579297</v>
      </c>
      <c r="S1541" s="66"/>
      <c r="T1541" s="89">
        <f t="shared" si="261"/>
        <v>8.7100170831952539E-2</v>
      </c>
      <c r="U1541" s="90">
        <f t="shared" si="262"/>
        <v>1.3871001708319524</v>
      </c>
    </row>
    <row r="1542" spans="1:21">
      <c r="A1542" s="74">
        <v>38050</v>
      </c>
      <c r="B1542" s="75">
        <v>0</v>
      </c>
      <c r="C1542" s="76">
        <v>4.2203436258077274E-3</v>
      </c>
      <c r="D1542" s="77">
        <f t="shared" si="263"/>
        <v>1.4830827713579735</v>
      </c>
      <c r="E1542" s="35">
        <f t="shared" si="264"/>
        <v>14661.655427159469</v>
      </c>
      <c r="F1542" s="117"/>
      <c r="G1542" s="58"/>
      <c r="H1542" s="77">
        <f t="shared" si="254"/>
        <v>0</v>
      </c>
      <c r="I1542" s="58"/>
      <c r="J1542" s="35">
        <f t="shared" si="255"/>
        <v>0</v>
      </c>
      <c r="K1542" s="58"/>
      <c r="L1542" s="83">
        <f t="shared" si="256"/>
        <v>84.40687251615455</v>
      </c>
      <c r="M1542" s="65"/>
      <c r="N1542" s="35">
        <f t="shared" si="257"/>
        <v>0</v>
      </c>
      <c r="O1542" s="35">
        <f t="shared" si="258"/>
        <v>0</v>
      </c>
      <c r="P1542" s="35">
        <f t="shared" si="259"/>
        <v>0</v>
      </c>
      <c r="Q1542" s="58"/>
      <c r="R1542" s="35">
        <f t="shared" si="260"/>
        <v>-84.40687251615455</v>
      </c>
      <c r="S1542" s="66"/>
      <c r="T1542" s="89">
        <f t="shared" si="261"/>
        <v>8.3082771357973595E-2</v>
      </c>
      <c r="U1542" s="90">
        <f t="shared" si="262"/>
        <v>1.3830827713579734</v>
      </c>
    </row>
    <row r="1543" spans="1:21">
      <c r="A1543" s="74">
        <v>38051</v>
      </c>
      <c r="B1543" s="75">
        <v>0</v>
      </c>
      <c r="C1543" s="76">
        <v>3.9807060956225174E-3</v>
      </c>
      <c r="D1543" s="77">
        <f t="shared" si="263"/>
        <v>1.4788624277321658</v>
      </c>
      <c r="E1543" s="35">
        <f t="shared" si="264"/>
        <v>14577.248554643314</v>
      </c>
      <c r="F1543" s="117"/>
      <c r="G1543" s="58"/>
      <c r="H1543" s="77">
        <f t="shared" si="254"/>
        <v>0</v>
      </c>
      <c r="I1543" s="58"/>
      <c r="J1543" s="35">
        <f t="shared" si="255"/>
        <v>0</v>
      </c>
      <c r="K1543" s="58"/>
      <c r="L1543" s="83">
        <f t="shared" si="256"/>
        <v>79.614121912450344</v>
      </c>
      <c r="M1543" s="65"/>
      <c r="N1543" s="35">
        <f t="shared" si="257"/>
        <v>0</v>
      </c>
      <c r="O1543" s="35">
        <f t="shared" si="258"/>
        <v>0</v>
      </c>
      <c r="P1543" s="35">
        <f t="shared" si="259"/>
        <v>0</v>
      </c>
      <c r="Q1543" s="58"/>
      <c r="R1543" s="35">
        <f t="shared" si="260"/>
        <v>-79.614121912450344</v>
      </c>
      <c r="S1543" s="66"/>
      <c r="T1543" s="89">
        <f t="shared" si="261"/>
        <v>7.8862427732165896E-2</v>
      </c>
      <c r="U1543" s="90">
        <f t="shared" si="262"/>
        <v>1.3788624277321657</v>
      </c>
    </row>
    <row r="1544" spans="1:21">
      <c r="A1544" s="74">
        <v>38052</v>
      </c>
      <c r="B1544" s="75">
        <v>0</v>
      </c>
      <c r="C1544" s="76">
        <v>3.2209748720116137E-3</v>
      </c>
      <c r="D1544" s="77">
        <f t="shared" si="263"/>
        <v>1.4748817216365431</v>
      </c>
      <c r="E1544" s="35">
        <f t="shared" si="264"/>
        <v>14497.634432730863</v>
      </c>
      <c r="F1544" s="117"/>
      <c r="G1544" s="58"/>
      <c r="H1544" s="77">
        <f t="shared" si="254"/>
        <v>0</v>
      </c>
      <c r="I1544" s="58"/>
      <c r="J1544" s="35">
        <f t="shared" si="255"/>
        <v>0</v>
      </c>
      <c r="K1544" s="58"/>
      <c r="L1544" s="83">
        <f t="shared" si="256"/>
        <v>64.419497440232277</v>
      </c>
      <c r="M1544" s="65"/>
      <c r="N1544" s="35">
        <f t="shared" si="257"/>
        <v>0</v>
      </c>
      <c r="O1544" s="35">
        <f t="shared" si="258"/>
        <v>0</v>
      </c>
      <c r="P1544" s="35">
        <f t="shared" si="259"/>
        <v>0</v>
      </c>
      <c r="Q1544" s="58"/>
      <c r="R1544" s="35">
        <f t="shared" si="260"/>
        <v>-64.419497440232277</v>
      </c>
      <c r="S1544" s="66"/>
      <c r="T1544" s="89">
        <f t="shared" si="261"/>
        <v>7.4881721636543164E-2</v>
      </c>
      <c r="U1544" s="90">
        <f t="shared" si="262"/>
        <v>1.374881721636543</v>
      </c>
    </row>
    <row r="1545" spans="1:21">
      <c r="A1545" s="74">
        <v>38053</v>
      </c>
      <c r="B1545" s="75">
        <v>0</v>
      </c>
      <c r="C1545" s="76">
        <v>3.9012420593672894E-3</v>
      </c>
      <c r="D1545" s="77">
        <f t="shared" si="263"/>
        <v>1.4716607467645315</v>
      </c>
      <c r="E1545" s="35">
        <f t="shared" si="264"/>
        <v>14433.214935290631</v>
      </c>
      <c r="F1545" s="117"/>
      <c r="G1545" s="58"/>
      <c r="H1545" s="77">
        <f t="shared" si="254"/>
        <v>0</v>
      </c>
      <c r="I1545" s="58"/>
      <c r="J1545" s="35">
        <f t="shared" si="255"/>
        <v>0</v>
      </c>
      <c r="K1545" s="58"/>
      <c r="L1545" s="83">
        <f t="shared" si="256"/>
        <v>78.024841187345785</v>
      </c>
      <c r="M1545" s="65"/>
      <c r="N1545" s="35">
        <f t="shared" si="257"/>
        <v>0</v>
      </c>
      <c r="O1545" s="35">
        <f t="shared" si="258"/>
        <v>0</v>
      </c>
      <c r="P1545" s="35">
        <f t="shared" si="259"/>
        <v>0</v>
      </c>
      <c r="Q1545" s="58"/>
      <c r="R1545" s="35">
        <f t="shared" si="260"/>
        <v>-78.024841187345785</v>
      </c>
      <c r="S1545" s="66"/>
      <c r="T1545" s="89">
        <f t="shared" si="261"/>
        <v>7.1660746764531602E-2</v>
      </c>
      <c r="U1545" s="90">
        <f t="shared" si="262"/>
        <v>1.3716607467645314</v>
      </c>
    </row>
    <row r="1546" spans="1:21">
      <c r="A1546" s="74">
        <v>38054</v>
      </c>
      <c r="B1546" s="75">
        <v>0</v>
      </c>
      <c r="C1546" s="76">
        <v>3.3282686768051802E-3</v>
      </c>
      <c r="D1546" s="77">
        <f t="shared" si="263"/>
        <v>1.4677595047051644</v>
      </c>
      <c r="E1546" s="35">
        <f t="shared" si="264"/>
        <v>14355.190094103285</v>
      </c>
      <c r="F1546" s="117"/>
      <c r="G1546" s="58"/>
      <c r="H1546" s="77">
        <f t="shared" si="254"/>
        <v>0</v>
      </c>
      <c r="I1546" s="58"/>
      <c r="J1546" s="35">
        <f t="shared" si="255"/>
        <v>0</v>
      </c>
      <c r="K1546" s="58"/>
      <c r="L1546" s="83">
        <f t="shared" si="256"/>
        <v>66.565373536103607</v>
      </c>
      <c r="M1546" s="65"/>
      <c r="N1546" s="35">
        <f t="shared" si="257"/>
        <v>0</v>
      </c>
      <c r="O1546" s="35">
        <f t="shared" si="258"/>
        <v>0</v>
      </c>
      <c r="P1546" s="35">
        <f t="shared" si="259"/>
        <v>0</v>
      </c>
      <c r="Q1546" s="58"/>
      <c r="R1546" s="35">
        <f t="shared" si="260"/>
        <v>-66.565373536103607</v>
      </c>
      <c r="S1546" s="66"/>
      <c r="T1546" s="89">
        <f t="shared" si="261"/>
        <v>6.7759504705164453E-2</v>
      </c>
      <c r="U1546" s="90">
        <f t="shared" si="262"/>
        <v>1.3677595047051643</v>
      </c>
    </row>
    <row r="1547" spans="1:21">
      <c r="A1547" s="74">
        <v>38055</v>
      </c>
      <c r="B1547" s="75">
        <v>1.016E-3</v>
      </c>
      <c r="C1547" s="76">
        <v>3.7039484297538318E-3</v>
      </c>
      <c r="D1547" s="77">
        <f t="shared" si="263"/>
        <v>1.4644312360283591</v>
      </c>
      <c r="E1547" s="35">
        <f t="shared" si="264"/>
        <v>14288.624720567183</v>
      </c>
      <c r="F1547" s="117"/>
      <c r="G1547" s="58"/>
      <c r="H1547" s="77">
        <f t="shared" si="254"/>
        <v>20.32</v>
      </c>
      <c r="I1547" s="58"/>
      <c r="J1547" s="35">
        <f t="shared" si="255"/>
        <v>36.575999999999993</v>
      </c>
      <c r="K1547" s="58"/>
      <c r="L1547" s="83">
        <f t="shared" si="256"/>
        <v>74.078968595076631</v>
      </c>
      <c r="M1547" s="65"/>
      <c r="N1547" s="35">
        <f t="shared" si="257"/>
        <v>0</v>
      </c>
      <c r="O1547" s="35">
        <f t="shared" si="258"/>
        <v>0</v>
      </c>
      <c r="P1547" s="35">
        <f t="shared" si="259"/>
        <v>0</v>
      </c>
      <c r="Q1547" s="58"/>
      <c r="R1547" s="35">
        <f t="shared" si="260"/>
        <v>-17.182968595076638</v>
      </c>
      <c r="S1547" s="66"/>
      <c r="T1547" s="89">
        <f t="shared" si="261"/>
        <v>6.4431236028359207E-2</v>
      </c>
      <c r="U1547" s="90">
        <f t="shared" si="262"/>
        <v>1.364431236028359</v>
      </c>
    </row>
    <row r="1548" spans="1:21">
      <c r="A1548" s="74">
        <v>38056</v>
      </c>
      <c r="B1548" s="75">
        <v>0</v>
      </c>
      <c r="C1548" s="76">
        <v>2.4652960230574935E-3</v>
      </c>
      <c r="D1548" s="77">
        <f t="shared" si="263"/>
        <v>1.4635720875986054</v>
      </c>
      <c r="E1548" s="35">
        <f t="shared" si="264"/>
        <v>14271.441751972106</v>
      </c>
      <c r="F1548" s="117"/>
      <c r="G1548" s="58"/>
      <c r="H1548" s="77">
        <f t="shared" si="254"/>
        <v>0</v>
      </c>
      <c r="I1548" s="58"/>
      <c r="J1548" s="35">
        <f t="shared" si="255"/>
        <v>0</v>
      </c>
      <c r="K1548" s="58"/>
      <c r="L1548" s="83">
        <f t="shared" si="256"/>
        <v>49.305920461149867</v>
      </c>
      <c r="M1548" s="65"/>
      <c r="N1548" s="35">
        <f t="shared" si="257"/>
        <v>0</v>
      </c>
      <c r="O1548" s="35">
        <f t="shared" si="258"/>
        <v>0</v>
      </c>
      <c r="P1548" s="35">
        <f t="shared" si="259"/>
        <v>0</v>
      </c>
      <c r="Q1548" s="58"/>
      <c r="R1548" s="35">
        <f t="shared" si="260"/>
        <v>-49.305920461149867</v>
      </c>
      <c r="S1548" s="66"/>
      <c r="T1548" s="89">
        <f t="shared" si="261"/>
        <v>6.3572087598605442E-2</v>
      </c>
      <c r="U1548" s="90">
        <f t="shared" si="262"/>
        <v>1.3635720875986053</v>
      </c>
    </row>
    <row r="1549" spans="1:21">
      <c r="A1549" s="74">
        <v>38057</v>
      </c>
      <c r="B1549" s="75">
        <v>0</v>
      </c>
      <c r="C1549" s="76">
        <v>3.6149620407057654E-3</v>
      </c>
      <c r="D1549" s="77">
        <f t="shared" si="263"/>
        <v>1.4611067915755478</v>
      </c>
      <c r="E1549" s="35">
        <f t="shared" si="264"/>
        <v>14222.135831510957</v>
      </c>
      <c r="F1549" s="117"/>
      <c r="G1549" s="58"/>
      <c r="H1549" s="77">
        <f t="shared" si="254"/>
        <v>0</v>
      </c>
      <c r="I1549" s="58"/>
      <c r="J1549" s="35">
        <f t="shared" si="255"/>
        <v>0</v>
      </c>
      <c r="K1549" s="58"/>
      <c r="L1549" s="83">
        <f t="shared" si="256"/>
        <v>72.299240814115308</v>
      </c>
      <c r="M1549" s="65"/>
      <c r="N1549" s="35">
        <f t="shared" si="257"/>
        <v>0</v>
      </c>
      <c r="O1549" s="35">
        <f t="shared" si="258"/>
        <v>0</v>
      </c>
      <c r="P1549" s="35">
        <f t="shared" si="259"/>
        <v>0</v>
      </c>
      <c r="Q1549" s="58"/>
      <c r="R1549" s="35">
        <f t="shared" si="260"/>
        <v>-72.299240814115308</v>
      </c>
      <c r="S1549" s="66"/>
      <c r="T1549" s="89">
        <f t="shared" si="261"/>
        <v>6.1106791575547881E-2</v>
      </c>
      <c r="U1549" s="90">
        <f t="shared" si="262"/>
        <v>1.3611067915755477</v>
      </c>
    </row>
    <row r="1550" spans="1:21">
      <c r="A1550" s="74">
        <v>38058</v>
      </c>
      <c r="B1550" s="75">
        <v>0</v>
      </c>
      <c r="C1550" s="76">
        <v>4.0647340677524369E-3</v>
      </c>
      <c r="D1550" s="77">
        <f t="shared" si="263"/>
        <v>1.4574918295348422</v>
      </c>
      <c r="E1550" s="35">
        <f t="shared" si="264"/>
        <v>14149.836590696843</v>
      </c>
      <c r="F1550" s="117"/>
      <c r="G1550" s="58"/>
      <c r="H1550" s="77">
        <f t="shared" si="254"/>
        <v>0</v>
      </c>
      <c r="I1550" s="58"/>
      <c r="J1550" s="35">
        <f t="shared" si="255"/>
        <v>0</v>
      </c>
      <c r="K1550" s="58"/>
      <c r="L1550" s="83">
        <f t="shared" si="256"/>
        <v>81.294681355048738</v>
      </c>
      <c r="M1550" s="65"/>
      <c r="N1550" s="35">
        <f t="shared" si="257"/>
        <v>0</v>
      </c>
      <c r="O1550" s="35">
        <f t="shared" si="258"/>
        <v>0</v>
      </c>
      <c r="P1550" s="35">
        <f t="shared" si="259"/>
        <v>0</v>
      </c>
      <c r="Q1550" s="58"/>
      <c r="R1550" s="35">
        <f t="shared" si="260"/>
        <v>-81.294681355048738</v>
      </c>
      <c r="S1550" s="66"/>
      <c r="T1550" s="89">
        <f t="shared" si="261"/>
        <v>5.7491829534842331E-2</v>
      </c>
      <c r="U1550" s="90">
        <f t="shared" si="262"/>
        <v>1.3574918295348422</v>
      </c>
    </row>
    <row r="1551" spans="1:21">
      <c r="A1551" s="74">
        <v>38059</v>
      </c>
      <c r="B1551" s="75">
        <v>0</v>
      </c>
      <c r="C1551" s="76">
        <v>4.1701541245527194E-3</v>
      </c>
      <c r="D1551" s="77">
        <f t="shared" si="263"/>
        <v>1.4534270954670898</v>
      </c>
      <c r="E1551" s="35">
        <f t="shared" si="264"/>
        <v>14068.541909341795</v>
      </c>
      <c r="F1551" s="117"/>
      <c r="G1551" s="58"/>
      <c r="H1551" s="77">
        <f t="shared" si="254"/>
        <v>0</v>
      </c>
      <c r="I1551" s="58"/>
      <c r="J1551" s="35">
        <f t="shared" si="255"/>
        <v>0</v>
      </c>
      <c r="K1551" s="58"/>
      <c r="L1551" s="83">
        <f t="shared" si="256"/>
        <v>83.403082491054391</v>
      </c>
      <c r="M1551" s="65"/>
      <c r="N1551" s="35">
        <f t="shared" si="257"/>
        <v>0</v>
      </c>
      <c r="O1551" s="35">
        <f t="shared" si="258"/>
        <v>0</v>
      </c>
      <c r="P1551" s="35">
        <f t="shared" si="259"/>
        <v>0</v>
      </c>
      <c r="Q1551" s="58"/>
      <c r="R1551" s="35">
        <f t="shared" si="260"/>
        <v>-83.403082491054391</v>
      </c>
      <c r="S1551" s="66"/>
      <c r="T1551" s="89">
        <f t="shared" si="261"/>
        <v>5.3427095467089902E-2</v>
      </c>
      <c r="U1551" s="90">
        <f t="shared" si="262"/>
        <v>1.3534270954670897</v>
      </c>
    </row>
    <row r="1552" spans="1:21">
      <c r="A1552" s="74">
        <v>38060</v>
      </c>
      <c r="B1552" s="75">
        <v>0</v>
      </c>
      <c r="C1552" s="76">
        <v>4.4207538799600704E-3</v>
      </c>
      <c r="D1552" s="77">
        <f t="shared" si="263"/>
        <v>1.4492569413425369</v>
      </c>
      <c r="E1552" s="35">
        <f t="shared" si="264"/>
        <v>13985.13882685074</v>
      </c>
      <c r="F1552" s="117"/>
      <c r="G1552" s="58"/>
      <c r="H1552" s="77">
        <f t="shared" si="254"/>
        <v>0</v>
      </c>
      <c r="I1552" s="58"/>
      <c r="J1552" s="35">
        <f t="shared" si="255"/>
        <v>0</v>
      </c>
      <c r="K1552" s="58"/>
      <c r="L1552" s="83">
        <f t="shared" si="256"/>
        <v>88.41507759920141</v>
      </c>
      <c r="M1552" s="65"/>
      <c r="N1552" s="35">
        <f t="shared" si="257"/>
        <v>0</v>
      </c>
      <c r="O1552" s="35">
        <f t="shared" si="258"/>
        <v>0</v>
      </c>
      <c r="P1552" s="35">
        <f t="shared" si="259"/>
        <v>0</v>
      </c>
      <c r="Q1552" s="58"/>
      <c r="R1552" s="35">
        <f t="shared" si="260"/>
        <v>-88.41507759920141</v>
      </c>
      <c r="S1552" s="66"/>
      <c r="T1552" s="89">
        <f t="shared" si="261"/>
        <v>4.9256941342536997E-2</v>
      </c>
      <c r="U1552" s="90">
        <f t="shared" si="262"/>
        <v>1.3492569413425368</v>
      </c>
    </row>
    <row r="1553" spans="1:21">
      <c r="A1553" s="74">
        <v>38061</v>
      </c>
      <c r="B1553" s="75">
        <v>1.7780000000000001E-3</v>
      </c>
      <c r="C1553" s="76">
        <v>4.2649963097789855E-3</v>
      </c>
      <c r="D1553" s="77">
        <f t="shared" si="263"/>
        <v>1.4448361874625768</v>
      </c>
      <c r="E1553" s="35">
        <f t="shared" si="264"/>
        <v>13896.723749251538</v>
      </c>
      <c r="F1553" s="117"/>
      <c r="G1553" s="58"/>
      <c r="H1553" s="77">
        <f t="shared" si="254"/>
        <v>35.56</v>
      </c>
      <c r="I1553" s="58"/>
      <c r="J1553" s="35">
        <f t="shared" si="255"/>
        <v>64.007999999999996</v>
      </c>
      <c r="K1553" s="58"/>
      <c r="L1553" s="83">
        <f t="shared" si="256"/>
        <v>85.299926195579715</v>
      </c>
      <c r="M1553" s="65"/>
      <c r="N1553" s="35">
        <f t="shared" si="257"/>
        <v>0</v>
      </c>
      <c r="O1553" s="35">
        <f t="shared" si="258"/>
        <v>0</v>
      </c>
      <c r="P1553" s="35">
        <f t="shared" si="259"/>
        <v>0</v>
      </c>
      <c r="Q1553" s="58"/>
      <c r="R1553" s="35">
        <f t="shared" si="260"/>
        <v>14.268073804420283</v>
      </c>
      <c r="S1553" s="66"/>
      <c r="T1553" s="89">
        <f t="shared" si="261"/>
        <v>4.4836187462576893E-2</v>
      </c>
      <c r="U1553" s="90">
        <f t="shared" si="262"/>
        <v>1.3448361874625767</v>
      </c>
    </row>
    <row r="1554" spans="1:21">
      <c r="A1554" s="74">
        <v>38062</v>
      </c>
      <c r="B1554" s="75">
        <v>2.2606000000000001E-2</v>
      </c>
      <c r="C1554" s="76">
        <v>2.977106195397301E-3</v>
      </c>
      <c r="D1554" s="77">
        <f t="shared" si="263"/>
        <v>1.4455495911527978</v>
      </c>
      <c r="E1554" s="35">
        <f t="shared" si="264"/>
        <v>13910.991823055958</v>
      </c>
      <c r="F1554" s="117"/>
      <c r="G1554" s="58"/>
      <c r="H1554" s="77">
        <f t="shared" ref="H1554:H1617" si="265">B1554*($D$12+$D$11)*10000</f>
        <v>452.12</v>
      </c>
      <c r="I1554" s="58"/>
      <c r="J1554" s="35">
        <f t="shared" ref="J1554:J1617" si="266">B1554*$K$14*$D$10*10000</f>
        <v>813.81600000000003</v>
      </c>
      <c r="K1554" s="58"/>
      <c r="L1554" s="83">
        <f t="shared" ref="L1554:L1617" si="267">C1554*($D$12+$D$11)*10000</f>
        <v>59.542123907946021</v>
      </c>
      <c r="M1554" s="65"/>
      <c r="N1554" s="35">
        <f t="shared" ref="N1554:N1617" si="268">IF(D1554&lt;$N$10,0,(2/3*$N$12*SQRT(2*$N$13)*$N$11*(D1554-$N$10)^(3/2))*24*60*60)</f>
        <v>0</v>
      </c>
      <c r="O1554" s="35">
        <f t="shared" ref="O1554:O1617" si="269">IF(D1554&lt;$N$10,0,(D1554-$N$10)*10000*($D$12+$D$11))</f>
        <v>0</v>
      </c>
      <c r="P1554" s="35">
        <f t="shared" ref="P1554:P1617" si="270">IF(N1554&gt;O1554,O1554,N1554)</f>
        <v>0</v>
      </c>
      <c r="Q1554" s="58"/>
      <c r="R1554" s="35">
        <f t="shared" ref="R1554:R1617" si="271">H1554+J1554-L1554-P1554</f>
        <v>1206.3938760920541</v>
      </c>
      <c r="S1554" s="66"/>
      <c r="T1554" s="89">
        <f t="shared" ref="T1554:T1617" si="272">D1554-$D$14</f>
        <v>4.5549591152797886E-2</v>
      </c>
      <c r="U1554" s="90">
        <f t="shared" ref="U1554:U1617" si="273">IF(D1554&lt;$D$13,0,D1554-$D$13)</f>
        <v>1.3455495911527977</v>
      </c>
    </row>
    <row r="1555" spans="1:21">
      <c r="A1555" s="74">
        <v>38063</v>
      </c>
      <c r="B1555" s="75">
        <v>0</v>
      </c>
      <c r="C1555" s="76">
        <v>3.8624615571368269E-3</v>
      </c>
      <c r="D1555" s="77">
        <f t="shared" ref="D1555:D1618" si="274">IF(E1555&lt;$D$11*10000*($D$14-$D$13),(E1555+$D$13*$D$11*10000)/($D$11*10000),(E1555+$D$13*$D$11*10000+$D$14*$D$12*10000)/($D$11*10000+$D$12*10000))</f>
        <v>1.5058692849574007</v>
      </c>
      <c r="E1555" s="35">
        <f t="shared" ref="E1555:E1618" si="275">E1554+R1554</f>
        <v>15117.385699148012</v>
      </c>
      <c r="F1555" s="117"/>
      <c r="G1555" s="58"/>
      <c r="H1555" s="77">
        <f t="shared" si="265"/>
        <v>0</v>
      </c>
      <c r="I1555" s="58"/>
      <c r="J1555" s="35">
        <f t="shared" si="266"/>
        <v>0</v>
      </c>
      <c r="K1555" s="58"/>
      <c r="L1555" s="83">
        <f t="shared" si="267"/>
        <v>77.249231142736534</v>
      </c>
      <c r="M1555" s="65"/>
      <c r="N1555" s="35">
        <f t="shared" si="268"/>
        <v>68.833686300336439</v>
      </c>
      <c r="O1555" s="35">
        <f t="shared" si="269"/>
        <v>117.38569914801377</v>
      </c>
      <c r="P1555" s="35">
        <f t="shared" si="270"/>
        <v>68.833686300336439</v>
      </c>
      <c r="Q1555" s="58"/>
      <c r="R1555" s="35">
        <f t="shared" si="271"/>
        <v>-146.08291744307297</v>
      </c>
      <c r="S1555" s="66"/>
      <c r="T1555" s="89">
        <f t="shared" si="272"/>
        <v>0.10586928495740078</v>
      </c>
      <c r="U1555" s="90">
        <f t="shared" si="273"/>
        <v>1.4058692849574006</v>
      </c>
    </row>
    <row r="1556" spans="1:21">
      <c r="A1556" s="74">
        <v>38064</v>
      </c>
      <c r="B1556" s="75">
        <v>0</v>
      </c>
      <c r="C1556" s="76">
        <v>4.5777980729110827E-3</v>
      </c>
      <c r="D1556" s="77">
        <f t="shared" si="274"/>
        <v>1.4985651390852468</v>
      </c>
      <c r="E1556" s="35">
        <f t="shared" si="275"/>
        <v>14971.302781704939</v>
      </c>
      <c r="F1556" s="117"/>
      <c r="G1556" s="58"/>
      <c r="H1556" s="77">
        <f t="shared" si="265"/>
        <v>0</v>
      </c>
      <c r="I1556" s="58"/>
      <c r="J1556" s="35">
        <f t="shared" si="266"/>
        <v>0</v>
      </c>
      <c r="K1556" s="58"/>
      <c r="L1556" s="83">
        <f t="shared" si="267"/>
        <v>91.55596145822166</v>
      </c>
      <c r="M1556" s="65"/>
      <c r="N1556" s="35">
        <f t="shared" si="268"/>
        <v>0</v>
      </c>
      <c r="O1556" s="35">
        <f t="shared" si="269"/>
        <v>0</v>
      </c>
      <c r="P1556" s="35">
        <f t="shared" si="270"/>
        <v>0</v>
      </c>
      <c r="Q1556" s="58"/>
      <c r="R1556" s="35">
        <f t="shared" si="271"/>
        <v>-91.55596145822166</v>
      </c>
      <c r="S1556" s="66"/>
      <c r="T1556" s="89">
        <f t="shared" si="272"/>
        <v>9.8565139085246889E-2</v>
      </c>
      <c r="U1556" s="90">
        <f t="shared" si="273"/>
        <v>1.3985651390852467</v>
      </c>
    </row>
    <row r="1557" spans="1:21">
      <c r="A1557" s="74">
        <v>38065</v>
      </c>
      <c r="B1557" s="75">
        <v>0</v>
      </c>
      <c r="C1557" s="76">
        <v>4.6614100354504563E-3</v>
      </c>
      <c r="D1557" s="77">
        <f t="shared" si="274"/>
        <v>1.4939873410123359</v>
      </c>
      <c r="E1557" s="35">
        <f t="shared" si="275"/>
        <v>14879.746820246717</v>
      </c>
      <c r="F1557" s="117"/>
      <c r="G1557" s="58"/>
      <c r="H1557" s="77">
        <f t="shared" si="265"/>
        <v>0</v>
      </c>
      <c r="I1557" s="58"/>
      <c r="J1557" s="35">
        <f t="shared" si="266"/>
        <v>0</v>
      </c>
      <c r="K1557" s="58"/>
      <c r="L1557" s="83">
        <f t="shared" si="267"/>
        <v>93.22820070900913</v>
      </c>
      <c r="M1557" s="65"/>
      <c r="N1557" s="35">
        <f t="shared" si="268"/>
        <v>0</v>
      </c>
      <c r="O1557" s="35">
        <f t="shared" si="269"/>
        <v>0</v>
      </c>
      <c r="P1557" s="35">
        <f t="shared" si="270"/>
        <v>0</v>
      </c>
      <c r="Q1557" s="58"/>
      <c r="R1557" s="35">
        <f t="shared" si="271"/>
        <v>-93.22820070900913</v>
      </c>
      <c r="S1557" s="66"/>
      <c r="T1557" s="89">
        <f t="shared" si="272"/>
        <v>9.3987341012335968E-2</v>
      </c>
      <c r="U1557" s="90">
        <f t="shared" si="273"/>
        <v>1.3939873410123358</v>
      </c>
    </row>
    <row r="1558" spans="1:21">
      <c r="A1558" s="74">
        <v>38066</v>
      </c>
      <c r="B1558" s="75">
        <v>0</v>
      </c>
      <c r="C1558" s="76">
        <v>4.493594568583969E-3</v>
      </c>
      <c r="D1558" s="77">
        <f t="shared" si="274"/>
        <v>1.4893259309768856</v>
      </c>
      <c r="E1558" s="35">
        <f t="shared" si="275"/>
        <v>14786.518619537708</v>
      </c>
      <c r="F1558" s="117"/>
      <c r="G1558" s="58"/>
      <c r="H1558" s="77">
        <f t="shared" si="265"/>
        <v>0</v>
      </c>
      <c r="I1558" s="58"/>
      <c r="J1558" s="35">
        <f t="shared" si="266"/>
        <v>0</v>
      </c>
      <c r="K1558" s="58"/>
      <c r="L1558" s="83">
        <f t="shared" si="267"/>
        <v>89.871891371679382</v>
      </c>
      <c r="M1558" s="65"/>
      <c r="N1558" s="35">
        <f t="shared" si="268"/>
        <v>0</v>
      </c>
      <c r="O1558" s="35">
        <f t="shared" si="269"/>
        <v>0</v>
      </c>
      <c r="P1558" s="35">
        <f t="shared" si="270"/>
        <v>0</v>
      </c>
      <c r="Q1558" s="58"/>
      <c r="R1558" s="35">
        <f t="shared" si="271"/>
        <v>-89.871891371679382</v>
      </c>
      <c r="S1558" s="66"/>
      <c r="T1558" s="89">
        <f t="shared" si="272"/>
        <v>8.9325930976885681E-2</v>
      </c>
      <c r="U1558" s="90">
        <f t="shared" si="273"/>
        <v>1.3893259309768855</v>
      </c>
    </row>
    <row r="1559" spans="1:21">
      <c r="A1559" s="74">
        <v>38067</v>
      </c>
      <c r="B1559" s="75">
        <v>0</v>
      </c>
      <c r="C1559" s="76">
        <v>4.3163292587650951E-3</v>
      </c>
      <c r="D1559" s="77">
        <f t="shared" si="274"/>
        <v>1.4848323364083016</v>
      </c>
      <c r="E1559" s="35">
        <f t="shared" si="275"/>
        <v>14696.646728166028</v>
      </c>
      <c r="F1559" s="117"/>
      <c r="G1559" s="58"/>
      <c r="H1559" s="77">
        <f t="shared" si="265"/>
        <v>0</v>
      </c>
      <c r="I1559" s="58"/>
      <c r="J1559" s="35">
        <f t="shared" si="266"/>
        <v>0</v>
      </c>
      <c r="K1559" s="58"/>
      <c r="L1559" s="83">
        <f t="shared" si="267"/>
        <v>86.326585175301901</v>
      </c>
      <c r="M1559" s="65"/>
      <c r="N1559" s="35">
        <f t="shared" si="268"/>
        <v>0</v>
      </c>
      <c r="O1559" s="35">
        <f t="shared" si="269"/>
        <v>0</v>
      </c>
      <c r="P1559" s="35">
        <f t="shared" si="270"/>
        <v>0</v>
      </c>
      <c r="Q1559" s="58"/>
      <c r="R1559" s="35">
        <f t="shared" si="271"/>
        <v>-86.326585175301901</v>
      </c>
      <c r="S1559" s="66"/>
      <c r="T1559" s="89">
        <f t="shared" si="272"/>
        <v>8.4832336408301678E-2</v>
      </c>
      <c r="U1559" s="90">
        <f t="shared" si="273"/>
        <v>1.3848323364083015</v>
      </c>
    </row>
    <row r="1560" spans="1:21">
      <c r="A1560" s="74">
        <v>38068</v>
      </c>
      <c r="B1560" s="75">
        <v>0</v>
      </c>
      <c r="C1560" s="76">
        <v>3.178163160167754E-3</v>
      </c>
      <c r="D1560" s="77">
        <f t="shared" si="274"/>
        <v>1.4805160071495365</v>
      </c>
      <c r="E1560" s="35">
        <f t="shared" si="275"/>
        <v>14610.320142990726</v>
      </c>
      <c r="F1560" s="117"/>
      <c r="G1560" s="58"/>
      <c r="H1560" s="77">
        <f t="shared" si="265"/>
        <v>0</v>
      </c>
      <c r="I1560" s="58"/>
      <c r="J1560" s="35">
        <f t="shared" si="266"/>
        <v>0</v>
      </c>
      <c r="K1560" s="58"/>
      <c r="L1560" s="83">
        <f t="shared" si="267"/>
        <v>63.563263203355078</v>
      </c>
      <c r="M1560" s="65"/>
      <c r="N1560" s="35">
        <f t="shared" si="268"/>
        <v>0</v>
      </c>
      <c r="O1560" s="35">
        <f t="shared" si="269"/>
        <v>0</v>
      </c>
      <c r="P1560" s="35">
        <f t="shared" si="270"/>
        <v>0</v>
      </c>
      <c r="Q1560" s="58"/>
      <c r="R1560" s="35">
        <f t="shared" si="271"/>
        <v>-63.563263203355078</v>
      </c>
      <c r="S1560" s="66"/>
      <c r="T1560" s="89">
        <f t="shared" si="272"/>
        <v>8.051600714953655E-2</v>
      </c>
      <c r="U1560" s="90">
        <f t="shared" si="273"/>
        <v>1.3805160071495364</v>
      </c>
    </row>
    <row r="1561" spans="1:21">
      <c r="A1561" s="74">
        <v>38069</v>
      </c>
      <c r="B1561" s="75">
        <v>0</v>
      </c>
      <c r="C1561" s="76">
        <v>3.2395592879886897E-3</v>
      </c>
      <c r="D1561" s="77">
        <f t="shared" si="274"/>
        <v>1.4773378439893685</v>
      </c>
      <c r="E1561" s="35">
        <f t="shared" si="275"/>
        <v>14546.75687978737</v>
      </c>
      <c r="F1561" s="117"/>
      <c r="G1561" s="58"/>
      <c r="H1561" s="77">
        <f t="shared" si="265"/>
        <v>0</v>
      </c>
      <c r="I1561" s="58"/>
      <c r="J1561" s="35">
        <f t="shared" si="266"/>
        <v>0</v>
      </c>
      <c r="K1561" s="58"/>
      <c r="L1561" s="83">
        <f t="shared" si="267"/>
        <v>64.791185759773796</v>
      </c>
      <c r="M1561" s="65"/>
      <c r="N1561" s="35">
        <f t="shared" si="268"/>
        <v>0</v>
      </c>
      <c r="O1561" s="35">
        <f t="shared" si="269"/>
        <v>0</v>
      </c>
      <c r="P1561" s="35">
        <f t="shared" si="270"/>
        <v>0</v>
      </c>
      <c r="Q1561" s="58"/>
      <c r="R1561" s="35">
        <f t="shared" si="271"/>
        <v>-64.791185759773796</v>
      </c>
      <c r="S1561" s="66"/>
      <c r="T1561" s="89">
        <f t="shared" si="272"/>
        <v>7.7337843989368604E-2</v>
      </c>
      <c r="U1561" s="90">
        <f t="shared" si="273"/>
        <v>1.3773378439893684</v>
      </c>
    </row>
    <row r="1562" spans="1:21">
      <c r="A1562" s="74">
        <v>38070</v>
      </c>
      <c r="B1562" s="75">
        <v>0</v>
      </c>
      <c r="C1562" s="76">
        <v>3.6911660993147427E-3</v>
      </c>
      <c r="D1562" s="77">
        <f t="shared" si="274"/>
        <v>1.4740982847013797</v>
      </c>
      <c r="E1562" s="35">
        <f t="shared" si="275"/>
        <v>14481.965694027596</v>
      </c>
      <c r="F1562" s="117"/>
      <c r="G1562" s="58"/>
      <c r="H1562" s="77">
        <f t="shared" si="265"/>
        <v>0</v>
      </c>
      <c r="I1562" s="58"/>
      <c r="J1562" s="35">
        <f t="shared" si="266"/>
        <v>0</v>
      </c>
      <c r="K1562" s="58"/>
      <c r="L1562" s="83">
        <f t="shared" si="267"/>
        <v>73.823321986294857</v>
      </c>
      <c r="M1562" s="65"/>
      <c r="N1562" s="35">
        <f t="shared" si="268"/>
        <v>0</v>
      </c>
      <c r="O1562" s="35">
        <f t="shared" si="269"/>
        <v>0</v>
      </c>
      <c r="P1562" s="35">
        <f t="shared" si="270"/>
        <v>0</v>
      </c>
      <c r="Q1562" s="58"/>
      <c r="R1562" s="35">
        <f t="shared" si="271"/>
        <v>-73.823321986294857</v>
      </c>
      <c r="S1562" s="66"/>
      <c r="T1562" s="89">
        <f t="shared" si="272"/>
        <v>7.4098284701379802E-2</v>
      </c>
      <c r="U1562" s="90">
        <f t="shared" si="273"/>
        <v>1.3740982847013796</v>
      </c>
    </row>
    <row r="1563" spans="1:21">
      <c r="A1563" s="74">
        <v>38071</v>
      </c>
      <c r="B1563" s="75">
        <v>0</v>
      </c>
      <c r="C1563" s="76">
        <v>3.7529762467069967E-3</v>
      </c>
      <c r="D1563" s="77">
        <f t="shared" si="274"/>
        <v>1.4704071186020651</v>
      </c>
      <c r="E1563" s="35">
        <f t="shared" si="275"/>
        <v>14408.142372041302</v>
      </c>
      <c r="F1563" s="117"/>
      <c r="G1563" s="58"/>
      <c r="H1563" s="77">
        <f t="shared" si="265"/>
        <v>0</v>
      </c>
      <c r="I1563" s="58"/>
      <c r="J1563" s="35">
        <f t="shared" si="266"/>
        <v>0</v>
      </c>
      <c r="K1563" s="58"/>
      <c r="L1563" s="83">
        <f t="shared" si="267"/>
        <v>75.05952493413993</v>
      </c>
      <c r="M1563" s="65"/>
      <c r="N1563" s="35">
        <f t="shared" si="268"/>
        <v>0</v>
      </c>
      <c r="O1563" s="35">
        <f t="shared" si="269"/>
        <v>0</v>
      </c>
      <c r="P1563" s="35">
        <f t="shared" si="270"/>
        <v>0</v>
      </c>
      <c r="Q1563" s="58"/>
      <c r="R1563" s="35">
        <f t="shared" si="271"/>
        <v>-75.05952493413993</v>
      </c>
      <c r="S1563" s="66"/>
      <c r="T1563" s="89">
        <f t="shared" si="272"/>
        <v>7.0407118602065166E-2</v>
      </c>
      <c r="U1563" s="90">
        <f t="shared" si="273"/>
        <v>1.370407118602065</v>
      </c>
    </row>
    <row r="1564" spans="1:21">
      <c r="A1564" s="74">
        <v>38072</v>
      </c>
      <c r="B1564" s="75">
        <v>0</v>
      </c>
      <c r="C1564" s="76">
        <v>3.5748262373000829E-3</v>
      </c>
      <c r="D1564" s="77">
        <f t="shared" si="274"/>
        <v>1.4666541423553581</v>
      </c>
      <c r="E1564" s="35">
        <f t="shared" si="275"/>
        <v>14333.082847107162</v>
      </c>
      <c r="F1564" s="117"/>
      <c r="G1564" s="58"/>
      <c r="H1564" s="77">
        <f t="shared" si="265"/>
        <v>0</v>
      </c>
      <c r="I1564" s="58"/>
      <c r="J1564" s="35">
        <f t="shared" si="266"/>
        <v>0</v>
      </c>
      <c r="K1564" s="58"/>
      <c r="L1564" s="83">
        <f t="shared" si="267"/>
        <v>71.496524746001654</v>
      </c>
      <c r="M1564" s="65"/>
      <c r="N1564" s="35">
        <f t="shared" si="268"/>
        <v>0</v>
      </c>
      <c r="O1564" s="35">
        <f t="shared" si="269"/>
        <v>0</v>
      </c>
      <c r="P1564" s="35">
        <f t="shared" si="270"/>
        <v>0</v>
      </c>
      <c r="Q1564" s="58"/>
      <c r="R1564" s="35">
        <f t="shared" si="271"/>
        <v>-71.496524746001654</v>
      </c>
      <c r="S1564" s="66"/>
      <c r="T1564" s="89">
        <f t="shared" si="272"/>
        <v>6.6654142355358159E-2</v>
      </c>
      <c r="U1564" s="90">
        <f t="shared" si="273"/>
        <v>1.366654142355358</v>
      </c>
    </row>
    <row r="1565" spans="1:21">
      <c r="A1565" s="74">
        <v>38073</v>
      </c>
      <c r="B1565" s="75">
        <v>0</v>
      </c>
      <c r="C1565" s="76">
        <v>4.1883346111259087E-3</v>
      </c>
      <c r="D1565" s="77">
        <f t="shared" si="274"/>
        <v>1.463079316118058</v>
      </c>
      <c r="E1565" s="35">
        <f t="shared" si="275"/>
        <v>14261.58632236116</v>
      </c>
      <c r="F1565" s="117"/>
      <c r="G1565" s="58"/>
      <c r="H1565" s="77">
        <f t="shared" si="265"/>
        <v>0</v>
      </c>
      <c r="I1565" s="58"/>
      <c r="J1565" s="35">
        <f t="shared" si="266"/>
        <v>0</v>
      </c>
      <c r="K1565" s="58"/>
      <c r="L1565" s="83">
        <f t="shared" si="267"/>
        <v>83.766692222518174</v>
      </c>
      <c r="M1565" s="65"/>
      <c r="N1565" s="35">
        <f t="shared" si="268"/>
        <v>0</v>
      </c>
      <c r="O1565" s="35">
        <f t="shared" si="269"/>
        <v>0</v>
      </c>
      <c r="P1565" s="35">
        <f t="shared" si="270"/>
        <v>0</v>
      </c>
      <c r="Q1565" s="58"/>
      <c r="R1565" s="35">
        <f t="shared" si="271"/>
        <v>-83.766692222518174</v>
      </c>
      <c r="S1565" s="66"/>
      <c r="T1565" s="89">
        <f t="shared" si="272"/>
        <v>6.307931611805806E-2</v>
      </c>
      <c r="U1565" s="90">
        <f t="shared" si="273"/>
        <v>1.3630793161180579</v>
      </c>
    </row>
    <row r="1566" spans="1:21">
      <c r="A1566" s="74">
        <v>38074</v>
      </c>
      <c r="B1566" s="75">
        <v>0</v>
      </c>
      <c r="C1566" s="76">
        <v>4.3878321264660611E-3</v>
      </c>
      <c r="D1566" s="77">
        <f t="shared" si="274"/>
        <v>1.458890981506932</v>
      </c>
      <c r="E1566" s="35">
        <f t="shared" si="275"/>
        <v>14177.819630138642</v>
      </c>
      <c r="F1566" s="117"/>
      <c r="G1566" s="58"/>
      <c r="H1566" s="77">
        <f t="shared" si="265"/>
        <v>0</v>
      </c>
      <c r="I1566" s="58"/>
      <c r="J1566" s="35">
        <f t="shared" si="266"/>
        <v>0</v>
      </c>
      <c r="K1566" s="58"/>
      <c r="L1566" s="83">
        <f t="shared" si="267"/>
        <v>87.756642529321226</v>
      </c>
      <c r="M1566" s="65"/>
      <c r="N1566" s="35">
        <f t="shared" si="268"/>
        <v>0</v>
      </c>
      <c r="O1566" s="35">
        <f t="shared" si="269"/>
        <v>0</v>
      </c>
      <c r="P1566" s="35">
        <f t="shared" si="270"/>
        <v>0</v>
      </c>
      <c r="Q1566" s="58"/>
      <c r="R1566" s="35">
        <f t="shared" si="271"/>
        <v>-87.756642529321226</v>
      </c>
      <c r="S1566" s="66"/>
      <c r="T1566" s="89">
        <f t="shared" si="272"/>
        <v>5.8890981506932061E-2</v>
      </c>
      <c r="U1566" s="90">
        <f t="shared" si="273"/>
        <v>1.3588909815069319</v>
      </c>
    </row>
    <row r="1567" spans="1:21">
      <c r="A1567" s="74">
        <v>38075</v>
      </c>
      <c r="B1567" s="75">
        <v>2.5399999999999999E-4</v>
      </c>
      <c r="C1567" s="76">
        <v>5.6845926106519722E-3</v>
      </c>
      <c r="D1567" s="77">
        <f t="shared" si="274"/>
        <v>1.4545031493804661</v>
      </c>
      <c r="E1567" s="35">
        <f t="shared" si="275"/>
        <v>14090.062987609321</v>
      </c>
      <c r="F1567" s="117"/>
      <c r="G1567" s="58"/>
      <c r="H1567" s="77">
        <f t="shared" si="265"/>
        <v>5.08</v>
      </c>
      <c r="I1567" s="58"/>
      <c r="J1567" s="35">
        <f t="shared" si="266"/>
        <v>9.1439999999999984</v>
      </c>
      <c r="K1567" s="58"/>
      <c r="L1567" s="83">
        <f t="shared" si="267"/>
        <v>113.69185221303944</v>
      </c>
      <c r="M1567" s="65"/>
      <c r="N1567" s="35">
        <f t="shared" si="268"/>
        <v>0</v>
      </c>
      <c r="O1567" s="35">
        <f t="shared" si="269"/>
        <v>0</v>
      </c>
      <c r="P1567" s="35">
        <f t="shared" si="270"/>
        <v>0</v>
      </c>
      <c r="Q1567" s="58"/>
      <c r="R1567" s="35">
        <f t="shared" si="271"/>
        <v>-99.467852213039436</v>
      </c>
      <c r="S1567" s="66"/>
      <c r="T1567" s="89">
        <f t="shared" si="272"/>
        <v>5.4503149380466187E-2</v>
      </c>
      <c r="U1567" s="90">
        <f t="shared" si="273"/>
        <v>1.354503149380466</v>
      </c>
    </row>
    <row r="1568" spans="1:21">
      <c r="A1568" s="74">
        <v>38076</v>
      </c>
      <c r="B1568" s="75">
        <v>0</v>
      </c>
      <c r="C1568" s="76">
        <v>4.246268216821612E-3</v>
      </c>
      <c r="D1568" s="77">
        <f t="shared" si="274"/>
        <v>1.449529756769814</v>
      </c>
      <c r="E1568" s="35">
        <f t="shared" si="275"/>
        <v>13990.595135396281</v>
      </c>
      <c r="F1568" s="117"/>
      <c r="G1568" s="58"/>
      <c r="H1568" s="77">
        <f t="shared" si="265"/>
        <v>0</v>
      </c>
      <c r="I1568" s="58"/>
      <c r="J1568" s="35">
        <f t="shared" si="266"/>
        <v>0</v>
      </c>
      <c r="K1568" s="58"/>
      <c r="L1568" s="83">
        <f t="shared" si="267"/>
        <v>84.925364336432239</v>
      </c>
      <c r="M1568" s="65"/>
      <c r="N1568" s="35">
        <f t="shared" si="268"/>
        <v>0</v>
      </c>
      <c r="O1568" s="35">
        <f t="shared" si="269"/>
        <v>0</v>
      </c>
      <c r="P1568" s="35">
        <f t="shared" si="270"/>
        <v>0</v>
      </c>
      <c r="Q1568" s="58"/>
      <c r="R1568" s="35">
        <f t="shared" si="271"/>
        <v>-84.925364336432239</v>
      </c>
      <c r="S1568" s="66"/>
      <c r="T1568" s="89">
        <f t="shared" si="272"/>
        <v>4.9529756769814082E-2</v>
      </c>
      <c r="U1568" s="90">
        <f t="shared" si="273"/>
        <v>1.3495297567698139</v>
      </c>
    </row>
    <row r="1569" spans="1:21">
      <c r="A1569" s="74">
        <v>38077</v>
      </c>
      <c r="B1569" s="75">
        <v>0</v>
      </c>
      <c r="C1569" s="76">
        <v>4.0261799524698803E-3</v>
      </c>
      <c r="D1569" s="77">
        <f t="shared" si="274"/>
        <v>1.4452834885529924</v>
      </c>
      <c r="E1569" s="35">
        <f t="shared" si="275"/>
        <v>13905.669771059849</v>
      </c>
      <c r="F1569" s="117"/>
      <c r="G1569" s="58"/>
      <c r="H1569" s="77">
        <f t="shared" si="265"/>
        <v>0</v>
      </c>
      <c r="I1569" s="58"/>
      <c r="J1569" s="35">
        <f t="shared" si="266"/>
        <v>0</v>
      </c>
      <c r="K1569" s="58"/>
      <c r="L1569" s="83">
        <f t="shared" si="267"/>
        <v>80.523599049397603</v>
      </c>
      <c r="M1569" s="65"/>
      <c r="N1569" s="35">
        <f t="shared" si="268"/>
        <v>0</v>
      </c>
      <c r="O1569" s="35">
        <f t="shared" si="269"/>
        <v>0</v>
      </c>
      <c r="P1569" s="35">
        <f t="shared" si="270"/>
        <v>0</v>
      </c>
      <c r="Q1569" s="58"/>
      <c r="R1569" s="35">
        <f t="shared" si="271"/>
        <v>-80.523599049397603</v>
      </c>
      <c r="S1569" s="66"/>
      <c r="T1569" s="89">
        <f t="shared" si="272"/>
        <v>4.5283488552992468E-2</v>
      </c>
      <c r="U1569" s="90">
        <f t="shared" si="273"/>
        <v>1.3452834885529923</v>
      </c>
    </row>
    <row r="1570" spans="1:21">
      <c r="A1570" s="74">
        <v>38078</v>
      </c>
      <c r="B1570" s="75">
        <v>0</v>
      </c>
      <c r="C1570" s="76">
        <v>3.8979635923473712E-3</v>
      </c>
      <c r="D1570" s="77">
        <f t="shared" si="274"/>
        <v>1.4412573086005225</v>
      </c>
      <c r="E1570" s="35">
        <f t="shared" si="275"/>
        <v>13825.146172010451</v>
      </c>
      <c r="F1570" s="117"/>
      <c r="G1570" s="58"/>
      <c r="H1570" s="77">
        <f t="shared" si="265"/>
        <v>0</v>
      </c>
      <c r="I1570" s="58"/>
      <c r="J1570" s="35">
        <f t="shared" si="266"/>
        <v>0</v>
      </c>
      <c r="K1570" s="58"/>
      <c r="L1570" s="83">
        <f t="shared" si="267"/>
        <v>77.959271846947431</v>
      </c>
      <c r="M1570" s="65"/>
      <c r="N1570" s="35">
        <f t="shared" si="268"/>
        <v>0</v>
      </c>
      <c r="O1570" s="35">
        <f t="shared" si="269"/>
        <v>0</v>
      </c>
      <c r="P1570" s="35">
        <f t="shared" si="270"/>
        <v>0</v>
      </c>
      <c r="Q1570" s="58"/>
      <c r="R1570" s="35">
        <f t="shared" si="271"/>
        <v>-77.959271846947431</v>
      </c>
      <c r="S1570" s="66"/>
      <c r="T1570" s="89">
        <f t="shared" si="272"/>
        <v>4.1257308600522569E-2</v>
      </c>
      <c r="U1570" s="90">
        <f t="shared" si="273"/>
        <v>1.3412573086005224</v>
      </c>
    </row>
    <row r="1571" spans="1:21">
      <c r="A1571" s="74">
        <v>38079</v>
      </c>
      <c r="B1571" s="75">
        <v>0</v>
      </c>
      <c r="C1571" s="76">
        <v>4.3842297717322171E-3</v>
      </c>
      <c r="D1571" s="77">
        <f t="shared" si="274"/>
        <v>1.4373593450081752</v>
      </c>
      <c r="E1571" s="35">
        <f t="shared" si="275"/>
        <v>13747.186900163504</v>
      </c>
      <c r="F1571" s="117"/>
      <c r="G1571" s="58"/>
      <c r="H1571" s="77">
        <f t="shared" si="265"/>
        <v>0</v>
      </c>
      <c r="I1571" s="58"/>
      <c r="J1571" s="35">
        <f t="shared" si="266"/>
        <v>0</v>
      </c>
      <c r="K1571" s="58"/>
      <c r="L1571" s="83">
        <f t="shared" si="267"/>
        <v>87.684595434644336</v>
      </c>
      <c r="M1571" s="65"/>
      <c r="N1571" s="35">
        <f t="shared" si="268"/>
        <v>0</v>
      </c>
      <c r="O1571" s="35">
        <f t="shared" si="269"/>
        <v>0</v>
      </c>
      <c r="P1571" s="35">
        <f t="shared" si="270"/>
        <v>0</v>
      </c>
      <c r="Q1571" s="58"/>
      <c r="R1571" s="35">
        <f t="shared" si="271"/>
        <v>-87.684595434644336</v>
      </c>
      <c r="S1571" s="66"/>
      <c r="T1571" s="89">
        <f t="shared" si="272"/>
        <v>3.7359345008175282E-2</v>
      </c>
      <c r="U1571" s="90">
        <f t="shared" si="273"/>
        <v>1.3373593450081751</v>
      </c>
    </row>
    <row r="1572" spans="1:21">
      <c r="A1572" s="74">
        <v>38080</v>
      </c>
      <c r="B1572" s="75">
        <v>0</v>
      </c>
      <c r="C1572" s="76">
        <v>4.5905226425014701E-3</v>
      </c>
      <c r="D1572" s="77">
        <f t="shared" si="274"/>
        <v>1.4329751152364429</v>
      </c>
      <c r="E1572" s="35">
        <f t="shared" si="275"/>
        <v>13659.50230472886</v>
      </c>
      <c r="F1572" s="117"/>
      <c r="G1572" s="58"/>
      <c r="H1572" s="77">
        <f t="shared" si="265"/>
        <v>0</v>
      </c>
      <c r="I1572" s="58"/>
      <c r="J1572" s="35">
        <f t="shared" si="266"/>
        <v>0</v>
      </c>
      <c r="K1572" s="58"/>
      <c r="L1572" s="83">
        <f t="shared" si="267"/>
        <v>91.810452850029407</v>
      </c>
      <c r="M1572" s="65"/>
      <c r="N1572" s="35">
        <f t="shared" si="268"/>
        <v>0</v>
      </c>
      <c r="O1572" s="35">
        <f t="shared" si="269"/>
        <v>0</v>
      </c>
      <c r="P1572" s="35">
        <f t="shared" si="270"/>
        <v>0</v>
      </c>
      <c r="Q1572" s="58"/>
      <c r="R1572" s="35">
        <f t="shared" si="271"/>
        <v>-91.810452850029407</v>
      </c>
      <c r="S1572" s="66"/>
      <c r="T1572" s="89">
        <f t="shared" si="272"/>
        <v>3.2975115236443031E-2</v>
      </c>
      <c r="U1572" s="90">
        <f t="shared" si="273"/>
        <v>1.3329751152364429</v>
      </c>
    </row>
    <row r="1573" spans="1:21">
      <c r="A1573" s="74">
        <v>38081</v>
      </c>
      <c r="B1573" s="75">
        <v>0</v>
      </c>
      <c r="C1573" s="76">
        <v>4.7400720982796098E-3</v>
      </c>
      <c r="D1573" s="77">
        <f t="shared" si="274"/>
        <v>1.4283845925939416</v>
      </c>
      <c r="E1573" s="35">
        <f t="shared" si="275"/>
        <v>13567.69185187883</v>
      </c>
      <c r="F1573" s="117"/>
      <c r="G1573" s="58"/>
      <c r="H1573" s="77">
        <f t="shared" si="265"/>
        <v>0</v>
      </c>
      <c r="I1573" s="58"/>
      <c r="J1573" s="35">
        <f t="shared" si="266"/>
        <v>0</v>
      </c>
      <c r="K1573" s="58"/>
      <c r="L1573" s="83">
        <f t="shared" si="267"/>
        <v>94.80144196559219</v>
      </c>
      <c r="M1573" s="65"/>
      <c r="N1573" s="35">
        <f t="shared" si="268"/>
        <v>0</v>
      </c>
      <c r="O1573" s="35">
        <f t="shared" si="269"/>
        <v>0</v>
      </c>
      <c r="P1573" s="35">
        <f t="shared" si="270"/>
        <v>0</v>
      </c>
      <c r="Q1573" s="58"/>
      <c r="R1573" s="35">
        <f t="shared" si="271"/>
        <v>-94.80144196559219</v>
      </c>
      <c r="S1573" s="66"/>
      <c r="T1573" s="89">
        <f t="shared" si="272"/>
        <v>2.838459259394166E-2</v>
      </c>
      <c r="U1573" s="90">
        <f t="shared" si="273"/>
        <v>1.3283845925939415</v>
      </c>
    </row>
    <row r="1574" spans="1:21">
      <c r="A1574" s="74">
        <v>38082</v>
      </c>
      <c r="B1574" s="75">
        <v>0</v>
      </c>
      <c r="C1574" s="76">
        <v>4.6189208143240972E-3</v>
      </c>
      <c r="D1574" s="77">
        <f t="shared" si="274"/>
        <v>1.4236445204956618</v>
      </c>
      <c r="E1574" s="35">
        <f t="shared" si="275"/>
        <v>13472.890409913238</v>
      </c>
      <c r="F1574" s="117"/>
      <c r="G1574" s="58"/>
      <c r="H1574" s="77">
        <f t="shared" si="265"/>
        <v>0</v>
      </c>
      <c r="I1574" s="58"/>
      <c r="J1574" s="35">
        <f t="shared" si="266"/>
        <v>0</v>
      </c>
      <c r="K1574" s="58"/>
      <c r="L1574" s="83">
        <f t="shared" si="267"/>
        <v>92.378416286481951</v>
      </c>
      <c r="M1574" s="65"/>
      <c r="N1574" s="35">
        <f t="shared" si="268"/>
        <v>0</v>
      </c>
      <c r="O1574" s="35">
        <f t="shared" si="269"/>
        <v>0</v>
      </c>
      <c r="P1574" s="35">
        <f t="shared" si="270"/>
        <v>0</v>
      </c>
      <c r="Q1574" s="58"/>
      <c r="R1574" s="35">
        <f t="shared" si="271"/>
        <v>-92.378416286481951</v>
      </c>
      <c r="S1574" s="66"/>
      <c r="T1574" s="89">
        <f t="shared" si="272"/>
        <v>2.3644520495661903E-2</v>
      </c>
      <c r="U1574" s="90">
        <f t="shared" si="273"/>
        <v>1.3236445204956617</v>
      </c>
    </row>
    <row r="1575" spans="1:21">
      <c r="A1575" s="74">
        <v>38083</v>
      </c>
      <c r="B1575" s="75">
        <v>0</v>
      </c>
      <c r="C1575" s="76">
        <v>5.1721980418638191E-3</v>
      </c>
      <c r="D1575" s="77">
        <f t="shared" si="274"/>
        <v>1.4190255996813379</v>
      </c>
      <c r="E1575" s="35">
        <f t="shared" si="275"/>
        <v>13380.511993626757</v>
      </c>
      <c r="F1575" s="117"/>
      <c r="G1575" s="58"/>
      <c r="H1575" s="77">
        <f t="shared" si="265"/>
        <v>0</v>
      </c>
      <c r="I1575" s="58"/>
      <c r="J1575" s="35">
        <f t="shared" si="266"/>
        <v>0</v>
      </c>
      <c r="K1575" s="58"/>
      <c r="L1575" s="83">
        <f t="shared" si="267"/>
        <v>103.44396083727638</v>
      </c>
      <c r="M1575" s="65"/>
      <c r="N1575" s="35">
        <f t="shared" si="268"/>
        <v>0</v>
      </c>
      <c r="O1575" s="35">
        <f t="shared" si="269"/>
        <v>0</v>
      </c>
      <c r="P1575" s="35">
        <f t="shared" si="270"/>
        <v>0</v>
      </c>
      <c r="Q1575" s="58"/>
      <c r="R1575" s="35">
        <f t="shared" si="271"/>
        <v>-103.44396083727638</v>
      </c>
      <c r="S1575" s="66"/>
      <c r="T1575" s="89">
        <f t="shared" si="272"/>
        <v>1.902559968133799E-2</v>
      </c>
      <c r="U1575" s="90">
        <f t="shared" si="273"/>
        <v>1.3190255996813378</v>
      </c>
    </row>
    <row r="1576" spans="1:21">
      <c r="A1576" s="74">
        <v>38084</v>
      </c>
      <c r="B1576" s="75">
        <v>0</v>
      </c>
      <c r="C1576" s="76">
        <v>5.2318789810772226E-3</v>
      </c>
      <c r="D1576" s="77">
        <f t="shared" si="274"/>
        <v>1.4138534016394739</v>
      </c>
      <c r="E1576" s="35">
        <f t="shared" si="275"/>
        <v>13277.068032789481</v>
      </c>
      <c r="F1576" s="117"/>
      <c r="G1576" s="58"/>
      <c r="H1576" s="77">
        <f t="shared" si="265"/>
        <v>0</v>
      </c>
      <c r="I1576" s="58"/>
      <c r="J1576" s="35">
        <f t="shared" si="266"/>
        <v>0</v>
      </c>
      <c r="K1576" s="58"/>
      <c r="L1576" s="83">
        <f t="shared" si="267"/>
        <v>104.63757962154445</v>
      </c>
      <c r="M1576" s="65"/>
      <c r="N1576" s="35">
        <f t="shared" si="268"/>
        <v>0</v>
      </c>
      <c r="O1576" s="35">
        <f t="shared" si="269"/>
        <v>0</v>
      </c>
      <c r="P1576" s="35">
        <f t="shared" si="270"/>
        <v>0</v>
      </c>
      <c r="Q1576" s="58"/>
      <c r="R1576" s="35">
        <f t="shared" si="271"/>
        <v>-104.63757962154445</v>
      </c>
      <c r="S1576" s="66"/>
      <c r="T1576" s="89">
        <f t="shared" si="272"/>
        <v>1.3853401639474017E-2</v>
      </c>
      <c r="U1576" s="90">
        <f t="shared" si="273"/>
        <v>1.3138534016394738</v>
      </c>
    </row>
    <row r="1577" spans="1:21">
      <c r="A1577" s="74">
        <v>38085</v>
      </c>
      <c r="B1577" s="75">
        <v>2.5399999999999999E-4</v>
      </c>
      <c r="C1577" s="76">
        <v>4.387454391532263E-3</v>
      </c>
      <c r="D1577" s="77">
        <f t="shared" si="274"/>
        <v>1.4086215226583969</v>
      </c>
      <c r="E1577" s="35">
        <f t="shared" si="275"/>
        <v>13172.430453167935</v>
      </c>
      <c r="F1577" s="117"/>
      <c r="G1577" s="58"/>
      <c r="H1577" s="77">
        <f t="shared" si="265"/>
        <v>5.08</v>
      </c>
      <c r="I1577" s="58"/>
      <c r="J1577" s="35">
        <f t="shared" si="266"/>
        <v>9.1439999999999984</v>
      </c>
      <c r="K1577" s="58"/>
      <c r="L1577" s="83">
        <f t="shared" si="267"/>
        <v>87.749087830645266</v>
      </c>
      <c r="M1577" s="65"/>
      <c r="N1577" s="35">
        <f t="shared" si="268"/>
        <v>0</v>
      </c>
      <c r="O1577" s="35">
        <f t="shared" si="269"/>
        <v>0</v>
      </c>
      <c r="P1577" s="35">
        <f t="shared" si="270"/>
        <v>0</v>
      </c>
      <c r="Q1577" s="58"/>
      <c r="R1577" s="35">
        <f t="shared" si="271"/>
        <v>-73.525087830645262</v>
      </c>
      <c r="S1577" s="66"/>
      <c r="T1577" s="89">
        <f t="shared" si="272"/>
        <v>8.6215226583969962E-3</v>
      </c>
      <c r="U1577" s="90">
        <f t="shared" si="273"/>
        <v>1.3086215226583968</v>
      </c>
    </row>
    <row r="1578" spans="1:21">
      <c r="A1578" s="74">
        <v>38086</v>
      </c>
      <c r="B1578" s="75">
        <v>0</v>
      </c>
      <c r="C1578" s="76">
        <v>8.3425455581019811E-3</v>
      </c>
      <c r="D1578" s="77">
        <f t="shared" si="274"/>
        <v>1.4049452682668646</v>
      </c>
      <c r="E1578" s="35">
        <f t="shared" si="275"/>
        <v>13098.90536533729</v>
      </c>
      <c r="F1578" s="117"/>
      <c r="G1578" s="58"/>
      <c r="H1578" s="77">
        <f t="shared" si="265"/>
        <v>0</v>
      </c>
      <c r="I1578" s="58"/>
      <c r="J1578" s="35">
        <f t="shared" si="266"/>
        <v>0</v>
      </c>
      <c r="K1578" s="58"/>
      <c r="L1578" s="83">
        <f t="shared" si="267"/>
        <v>166.85091116203961</v>
      </c>
      <c r="M1578" s="65"/>
      <c r="N1578" s="35">
        <f t="shared" si="268"/>
        <v>0</v>
      </c>
      <c r="O1578" s="35">
        <f t="shared" si="269"/>
        <v>0</v>
      </c>
      <c r="P1578" s="35">
        <f t="shared" si="270"/>
        <v>0</v>
      </c>
      <c r="Q1578" s="58"/>
      <c r="R1578" s="35">
        <f t="shared" si="271"/>
        <v>-166.85091116203961</v>
      </c>
      <c r="S1578" s="66"/>
      <c r="T1578" s="89">
        <f t="shared" si="272"/>
        <v>4.9452682668646997E-3</v>
      </c>
      <c r="U1578" s="90">
        <f t="shared" si="273"/>
        <v>1.3049452682668645</v>
      </c>
    </row>
    <row r="1579" spans="1:21">
      <c r="A1579" s="74">
        <v>38087</v>
      </c>
      <c r="B1579" s="75">
        <v>0</v>
      </c>
      <c r="C1579" s="76">
        <v>7.0494608199816629E-3</v>
      </c>
      <c r="D1579" s="77">
        <f t="shared" si="274"/>
        <v>1.3932054454175251</v>
      </c>
      <c r="E1579" s="35">
        <f t="shared" si="275"/>
        <v>12932.054454175252</v>
      </c>
      <c r="F1579" s="117"/>
      <c r="G1579" s="58"/>
      <c r="H1579" s="77">
        <f t="shared" si="265"/>
        <v>0</v>
      </c>
      <c r="I1579" s="58"/>
      <c r="J1579" s="35">
        <f t="shared" si="266"/>
        <v>0</v>
      </c>
      <c r="K1579" s="58"/>
      <c r="L1579" s="83">
        <f t="shared" si="267"/>
        <v>140.98921639963325</v>
      </c>
      <c r="M1579" s="65"/>
      <c r="N1579" s="35">
        <f t="shared" si="268"/>
        <v>0</v>
      </c>
      <c r="O1579" s="35">
        <f t="shared" si="269"/>
        <v>0</v>
      </c>
      <c r="P1579" s="35">
        <f t="shared" si="270"/>
        <v>0</v>
      </c>
      <c r="Q1579" s="58"/>
      <c r="R1579" s="35">
        <f t="shared" si="271"/>
        <v>-140.98921639963325</v>
      </c>
      <c r="S1579" s="66"/>
      <c r="T1579" s="89">
        <f t="shared" si="272"/>
        <v>-6.7945545824747988E-3</v>
      </c>
      <c r="U1579" s="90">
        <f t="shared" si="273"/>
        <v>1.293205445417525</v>
      </c>
    </row>
    <row r="1580" spans="1:21">
      <c r="A1580" s="74">
        <v>38088</v>
      </c>
      <c r="B1580" s="75">
        <v>0</v>
      </c>
      <c r="C1580" s="76">
        <v>5.1090285224628853E-3</v>
      </c>
      <c r="D1580" s="77">
        <f t="shared" si="274"/>
        <v>1.3791065237775617</v>
      </c>
      <c r="E1580" s="35">
        <f t="shared" si="275"/>
        <v>12791.065237775618</v>
      </c>
      <c r="F1580" s="117"/>
      <c r="G1580" s="58"/>
      <c r="H1580" s="77">
        <f t="shared" si="265"/>
        <v>0</v>
      </c>
      <c r="I1580" s="58"/>
      <c r="J1580" s="35">
        <f t="shared" si="266"/>
        <v>0</v>
      </c>
      <c r="K1580" s="58"/>
      <c r="L1580" s="83">
        <f t="shared" si="267"/>
        <v>102.1805704492577</v>
      </c>
      <c r="M1580" s="65"/>
      <c r="N1580" s="35">
        <f t="shared" si="268"/>
        <v>0</v>
      </c>
      <c r="O1580" s="35">
        <f t="shared" si="269"/>
        <v>0</v>
      </c>
      <c r="P1580" s="35">
        <f t="shared" si="270"/>
        <v>0</v>
      </c>
      <c r="Q1580" s="58"/>
      <c r="R1580" s="35">
        <f t="shared" si="271"/>
        <v>-102.1805704492577</v>
      </c>
      <c r="S1580" s="66"/>
      <c r="T1580" s="89">
        <f t="shared" si="272"/>
        <v>-2.0893476222438201E-2</v>
      </c>
      <c r="U1580" s="90">
        <f t="shared" si="273"/>
        <v>1.2791065237775616</v>
      </c>
    </row>
    <row r="1581" spans="1:21">
      <c r="A1581" s="74">
        <v>38089</v>
      </c>
      <c r="B1581" s="75">
        <v>1.016E-3</v>
      </c>
      <c r="C1581" s="76">
        <v>3.4938497868485618E-3</v>
      </c>
      <c r="D1581" s="77">
        <f t="shared" si="274"/>
        <v>1.368888466732636</v>
      </c>
      <c r="E1581" s="35">
        <f t="shared" si="275"/>
        <v>12688.88466732636</v>
      </c>
      <c r="F1581" s="117"/>
      <c r="G1581" s="58"/>
      <c r="H1581" s="77">
        <f t="shared" si="265"/>
        <v>20.32</v>
      </c>
      <c r="I1581" s="58"/>
      <c r="J1581" s="35">
        <f t="shared" si="266"/>
        <v>36.575999999999993</v>
      </c>
      <c r="K1581" s="58"/>
      <c r="L1581" s="83">
        <f t="shared" si="267"/>
        <v>69.876995736971239</v>
      </c>
      <c r="M1581" s="65"/>
      <c r="N1581" s="35">
        <f t="shared" si="268"/>
        <v>0</v>
      </c>
      <c r="O1581" s="35">
        <f t="shared" si="269"/>
        <v>0</v>
      </c>
      <c r="P1581" s="35">
        <f t="shared" si="270"/>
        <v>0</v>
      </c>
      <c r="Q1581" s="58"/>
      <c r="R1581" s="35">
        <f t="shared" si="271"/>
        <v>-12.980995736971245</v>
      </c>
      <c r="S1581" s="66"/>
      <c r="T1581" s="89">
        <f t="shared" si="272"/>
        <v>-3.1111533267363933E-2</v>
      </c>
      <c r="U1581" s="90">
        <f t="shared" si="273"/>
        <v>1.2688884667326359</v>
      </c>
    </row>
    <row r="1582" spans="1:21">
      <c r="A1582" s="74">
        <v>38090</v>
      </c>
      <c r="B1582" s="75">
        <v>2.3875999999999998E-2</v>
      </c>
      <c r="C1582" s="76">
        <v>4.1710836234383182E-3</v>
      </c>
      <c r="D1582" s="77">
        <f t="shared" si="274"/>
        <v>1.3675903671589389</v>
      </c>
      <c r="E1582" s="35">
        <f t="shared" si="275"/>
        <v>12675.903671589389</v>
      </c>
      <c r="F1582" s="117"/>
      <c r="G1582" s="58"/>
      <c r="H1582" s="77">
        <f t="shared" si="265"/>
        <v>477.52</v>
      </c>
      <c r="I1582" s="58"/>
      <c r="J1582" s="35">
        <f t="shared" si="266"/>
        <v>859.53599999999972</v>
      </c>
      <c r="K1582" s="58"/>
      <c r="L1582" s="83">
        <f t="shared" si="267"/>
        <v>83.42167246876636</v>
      </c>
      <c r="M1582" s="65"/>
      <c r="N1582" s="35">
        <f t="shared" si="268"/>
        <v>0</v>
      </c>
      <c r="O1582" s="35">
        <f t="shared" si="269"/>
        <v>0</v>
      </c>
      <c r="P1582" s="35">
        <f t="shared" si="270"/>
        <v>0</v>
      </c>
      <c r="Q1582" s="58"/>
      <c r="R1582" s="35">
        <f t="shared" si="271"/>
        <v>1253.6343275312333</v>
      </c>
      <c r="S1582" s="66"/>
      <c r="T1582" s="89">
        <f t="shared" si="272"/>
        <v>-3.240963284106102E-2</v>
      </c>
      <c r="U1582" s="90">
        <f t="shared" si="273"/>
        <v>1.2675903671589388</v>
      </c>
    </row>
    <row r="1583" spans="1:21">
      <c r="A1583" s="74">
        <v>38091</v>
      </c>
      <c r="B1583" s="75">
        <v>0</v>
      </c>
      <c r="C1583" s="76">
        <v>3.6739455059055827E-3</v>
      </c>
      <c r="D1583" s="77">
        <f t="shared" si="274"/>
        <v>1.4464768999560311</v>
      </c>
      <c r="E1583" s="35">
        <f t="shared" si="275"/>
        <v>13929.537999120623</v>
      </c>
      <c r="F1583" s="117"/>
      <c r="G1583" s="58"/>
      <c r="H1583" s="77">
        <f t="shared" si="265"/>
        <v>0</v>
      </c>
      <c r="I1583" s="58"/>
      <c r="J1583" s="35">
        <f t="shared" si="266"/>
        <v>0</v>
      </c>
      <c r="K1583" s="58"/>
      <c r="L1583" s="83">
        <f t="shared" si="267"/>
        <v>73.478910118111656</v>
      </c>
      <c r="M1583" s="65"/>
      <c r="N1583" s="35">
        <f t="shared" si="268"/>
        <v>0</v>
      </c>
      <c r="O1583" s="35">
        <f t="shared" si="269"/>
        <v>0</v>
      </c>
      <c r="P1583" s="35">
        <f t="shared" si="270"/>
        <v>0</v>
      </c>
      <c r="Q1583" s="58"/>
      <c r="R1583" s="35">
        <f t="shared" si="271"/>
        <v>-73.478910118111656</v>
      </c>
      <c r="S1583" s="66"/>
      <c r="T1583" s="89">
        <f t="shared" si="272"/>
        <v>4.6476899956031215E-2</v>
      </c>
      <c r="U1583" s="90">
        <f t="shared" si="273"/>
        <v>1.346476899956031</v>
      </c>
    </row>
    <row r="1584" spans="1:21">
      <c r="A1584" s="74">
        <v>38092</v>
      </c>
      <c r="B1584" s="75">
        <v>0</v>
      </c>
      <c r="C1584" s="76">
        <v>4.7645625518526321E-3</v>
      </c>
      <c r="D1584" s="77">
        <f t="shared" si="274"/>
        <v>1.4428029544501255</v>
      </c>
      <c r="E1584" s="35">
        <f t="shared" si="275"/>
        <v>13856.059089002511</v>
      </c>
      <c r="F1584" s="117"/>
      <c r="G1584" s="58"/>
      <c r="H1584" s="77">
        <f t="shared" si="265"/>
        <v>0</v>
      </c>
      <c r="I1584" s="58"/>
      <c r="J1584" s="35">
        <f t="shared" si="266"/>
        <v>0</v>
      </c>
      <c r="K1584" s="58"/>
      <c r="L1584" s="83">
        <f t="shared" si="267"/>
        <v>95.291251037052646</v>
      </c>
      <c r="M1584" s="65"/>
      <c r="N1584" s="35">
        <f t="shared" si="268"/>
        <v>0</v>
      </c>
      <c r="O1584" s="35">
        <f t="shared" si="269"/>
        <v>0</v>
      </c>
      <c r="P1584" s="35">
        <f t="shared" si="270"/>
        <v>0</v>
      </c>
      <c r="Q1584" s="58"/>
      <c r="R1584" s="35">
        <f t="shared" si="271"/>
        <v>-95.291251037052646</v>
      </c>
      <c r="S1584" s="66"/>
      <c r="T1584" s="89">
        <f t="shared" si="272"/>
        <v>4.2802954450125608E-2</v>
      </c>
      <c r="U1584" s="90">
        <f t="shared" si="273"/>
        <v>1.3428029544501254</v>
      </c>
    </row>
    <row r="1585" spans="1:21">
      <c r="A1585" s="74">
        <v>38093</v>
      </c>
      <c r="B1585" s="75">
        <v>0</v>
      </c>
      <c r="C1585" s="76">
        <v>5.2115013854686009E-3</v>
      </c>
      <c r="D1585" s="77">
        <f t="shared" si="274"/>
        <v>1.4380383918982729</v>
      </c>
      <c r="E1585" s="35">
        <f t="shared" si="275"/>
        <v>13760.767837965457</v>
      </c>
      <c r="F1585" s="117"/>
      <c r="G1585" s="58"/>
      <c r="H1585" s="77">
        <f t="shared" si="265"/>
        <v>0</v>
      </c>
      <c r="I1585" s="58"/>
      <c r="J1585" s="35">
        <f t="shared" si="266"/>
        <v>0</v>
      </c>
      <c r="K1585" s="58"/>
      <c r="L1585" s="83">
        <f t="shared" si="267"/>
        <v>104.23002770937202</v>
      </c>
      <c r="M1585" s="65"/>
      <c r="N1585" s="35">
        <f t="shared" si="268"/>
        <v>0</v>
      </c>
      <c r="O1585" s="35">
        <f t="shared" si="269"/>
        <v>0</v>
      </c>
      <c r="P1585" s="35">
        <f t="shared" si="270"/>
        <v>0</v>
      </c>
      <c r="Q1585" s="58"/>
      <c r="R1585" s="35">
        <f t="shared" si="271"/>
        <v>-104.23002770937202</v>
      </c>
      <c r="S1585" s="66"/>
      <c r="T1585" s="89">
        <f t="shared" si="272"/>
        <v>3.8038391898272961E-2</v>
      </c>
      <c r="U1585" s="90">
        <f t="shared" si="273"/>
        <v>1.3380383918982728</v>
      </c>
    </row>
    <row r="1586" spans="1:21">
      <c r="A1586" s="74">
        <v>38094</v>
      </c>
      <c r="B1586" s="75">
        <v>0</v>
      </c>
      <c r="C1586" s="76">
        <v>5.247102005358717E-3</v>
      </c>
      <c r="D1586" s="77">
        <f t="shared" si="274"/>
        <v>1.4328268905128043</v>
      </c>
      <c r="E1586" s="35">
        <f t="shared" si="275"/>
        <v>13656.537810256084</v>
      </c>
      <c r="F1586" s="117"/>
      <c r="G1586" s="58"/>
      <c r="H1586" s="77">
        <f t="shared" si="265"/>
        <v>0</v>
      </c>
      <c r="I1586" s="58"/>
      <c r="J1586" s="35">
        <f t="shared" si="266"/>
        <v>0</v>
      </c>
      <c r="K1586" s="58"/>
      <c r="L1586" s="83">
        <f t="shared" si="267"/>
        <v>104.94204010717434</v>
      </c>
      <c r="M1586" s="65"/>
      <c r="N1586" s="35">
        <f t="shared" si="268"/>
        <v>0</v>
      </c>
      <c r="O1586" s="35">
        <f t="shared" si="269"/>
        <v>0</v>
      </c>
      <c r="P1586" s="35">
        <f t="shared" si="270"/>
        <v>0</v>
      </c>
      <c r="Q1586" s="58"/>
      <c r="R1586" s="35">
        <f t="shared" si="271"/>
        <v>-104.94204010717434</v>
      </c>
      <c r="S1586" s="66"/>
      <c r="T1586" s="89">
        <f t="shared" si="272"/>
        <v>3.2826890512804408E-2</v>
      </c>
      <c r="U1586" s="90">
        <f t="shared" si="273"/>
        <v>1.3328268905128042</v>
      </c>
    </row>
    <row r="1587" spans="1:21">
      <c r="A1587" s="74">
        <v>38095</v>
      </c>
      <c r="B1587" s="75">
        <v>0</v>
      </c>
      <c r="C1587" s="76">
        <v>5.4547833930957204E-3</v>
      </c>
      <c r="D1587" s="77">
        <f t="shared" si="274"/>
        <v>1.4275797885074455</v>
      </c>
      <c r="E1587" s="35">
        <f t="shared" si="275"/>
        <v>13551.59577014891</v>
      </c>
      <c r="F1587" s="117"/>
      <c r="G1587" s="58"/>
      <c r="H1587" s="77">
        <f t="shared" si="265"/>
        <v>0</v>
      </c>
      <c r="I1587" s="58"/>
      <c r="J1587" s="35">
        <f t="shared" si="266"/>
        <v>0</v>
      </c>
      <c r="K1587" s="58"/>
      <c r="L1587" s="83">
        <f t="shared" si="267"/>
        <v>109.09566786191441</v>
      </c>
      <c r="M1587" s="65"/>
      <c r="N1587" s="35">
        <f t="shared" si="268"/>
        <v>0</v>
      </c>
      <c r="O1587" s="35">
        <f t="shared" si="269"/>
        <v>0</v>
      </c>
      <c r="P1587" s="35">
        <f t="shared" si="270"/>
        <v>0</v>
      </c>
      <c r="Q1587" s="58"/>
      <c r="R1587" s="35">
        <f t="shared" si="271"/>
        <v>-109.09566786191441</v>
      </c>
      <c r="S1587" s="66"/>
      <c r="T1587" s="89">
        <f t="shared" si="272"/>
        <v>2.757978850744558E-2</v>
      </c>
      <c r="U1587" s="90">
        <f t="shared" si="273"/>
        <v>1.3275797885074454</v>
      </c>
    </row>
    <row r="1588" spans="1:21">
      <c r="A1588" s="74">
        <v>38096</v>
      </c>
      <c r="B1588" s="75">
        <v>0</v>
      </c>
      <c r="C1588" s="76">
        <v>5.5468301638646232E-3</v>
      </c>
      <c r="D1588" s="77">
        <f t="shared" si="274"/>
        <v>1.4221250051143497</v>
      </c>
      <c r="E1588" s="35">
        <f t="shared" si="275"/>
        <v>13442.500102286995</v>
      </c>
      <c r="F1588" s="117"/>
      <c r="G1588" s="58"/>
      <c r="H1588" s="77">
        <f t="shared" si="265"/>
        <v>0</v>
      </c>
      <c r="I1588" s="58"/>
      <c r="J1588" s="35">
        <f t="shared" si="266"/>
        <v>0</v>
      </c>
      <c r="K1588" s="58"/>
      <c r="L1588" s="83">
        <f t="shared" si="267"/>
        <v>110.93660327729246</v>
      </c>
      <c r="M1588" s="65"/>
      <c r="N1588" s="35">
        <f t="shared" si="268"/>
        <v>0</v>
      </c>
      <c r="O1588" s="35">
        <f t="shared" si="269"/>
        <v>0</v>
      </c>
      <c r="P1588" s="35">
        <f t="shared" si="270"/>
        <v>0</v>
      </c>
      <c r="Q1588" s="58"/>
      <c r="R1588" s="35">
        <f t="shared" si="271"/>
        <v>-110.93660327729246</v>
      </c>
      <c r="S1588" s="66"/>
      <c r="T1588" s="89">
        <f t="shared" si="272"/>
        <v>2.2125005114349783E-2</v>
      </c>
      <c r="U1588" s="90">
        <f t="shared" si="273"/>
        <v>1.3221250051143496</v>
      </c>
    </row>
    <row r="1589" spans="1:21">
      <c r="A1589" s="74">
        <v>38097</v>
      </c>
      <c r="B1589" s="75">
        <v>0</v>
      </c>
      <c r="C1589" s="76">
        <v>5.1385302509774919E-3</v>
      </c>
      <c r="D1589" s="77">
        <f t="shared" si="274"/>
        <v>1.4165781749504851</v>
      </c>
      <c r="E1589" s="35">
        <f t="shared" si="275"/>
        <v>13331.563499009702</v>
      </c>
      <c r="F1589" s="117"/>
      <c r="G1589" s="58"/>
      <c r="H1589" s="77">
        <f t="shared" si="265"/>
        <v>0</v>
      </c>
      <c r="I1589" s="58"/>
      <c r="J1589" s="35">
        <f t="shared" si="266"/>
        <v>0</v>
      </c>
      <c r="K1589" s="58"/>
      <c r="L1589" s="83">
        <f t="shared" si="267"/>
        <v>102.77060501954983</v>
      </c>
      <c r="M1589" s="65"/>
      <c r="N1589" s="35">
        <f t="shared" si="268"/>
        <v>0</v>
      </c>
      <c r="O1589" s="35">
        <f t="shared" si="269"/>
        <v>0</v>
      </c>
      <c r="P1589" s="35">
        <f t="shared" si="270"/>
        <v>0</v>
      </c>
      <c r="Q1589" s="58"/>
      <c r="R1589" s="35">
        <f t="shared" si="271"/>
        <v>-102.77060501954983</v>
      </c>
      <c r="S1589" s="66"/>
      <c r="T1589" s="89">
        <f t="shared" si="272"/>
        <v>1.6578174950485192E-2</v>
      </c>
      <c r="U1589" s="90">
        <f t="shared" si="273"/>
        <v>1.316578174950485</v>
      </c>
    </row>
    <row r="1590" spans="1:21">
      <c r="A1590" s="74">
        <v>38098</v>
      </c>
      <c r="B1590" s="75">
        <v>0</v>
      </c>
      <c r="C1590" s="76">
        <v>4.9689765320391922E-3</v>
      </c>
      <c r="D1590" s="77">
        <f t="shared" si="274"/>
        <v>1.4114396446995077</v>
      </c>
      <c r="E1590" s="35">
        <f t="shared" si="275"/>
        <v>13228.792893990152</v>
      </c>
      <c r="F1590" s="117"/>
      <c r="G1590" s="58"/>
      <c r="H1590" s="77">
        <f t="shared" si="265"/>
        <v>0</v>
      </c>
      <c r="I1590" s="58"/>
      <c r="J1590" s="35">
        <f t="shared" si="266"/>
        <v>0</v>
      </c>
      <c r="K1590" s="58"/>
      <c r="L1590" s="83">
        <f t="shared" si="267"/>
        <v>99.379530640783841</v>
      </c>
      <c r="M1590" s="65"/>
      <c r="N1590" s="35">
        <f t="shared" si="268"/>
        <v>0</v>
      </c>
      <c r="O1590" s="35">
        <f t="shared" si="269"/>
        <v>0</v>
      </c>
      <c r="P1590" s="35">
        <f t="shared" si="270"/>
        <v>0</v>
      </c>
      <c r="Q1590" s="58"/>
      <c r="R1590" s="35">
        <f t="shared" si="271"/>
        <v>-99.379530640783841</v>
      </c>
      <c r="S1590" s="66"/>
      <c r="T1590" s="89">
        <f t="shared" si="272"/>
        <v>1.1439644699507756E-2</v>
      </c>
      <c r="U1590" s="90">
        <f t="shared" si="273"/>
        <v>1.3114396446995076</v>
      </c>
    </row>
    <row r="1591" spans="1:21">
      <c r="A1591" s="74">
        <v>38099</v>
      </c>
      <c r="B1591" s="75">
        <v>0</v>
      </c>
      <c r="C1591" s="76">
        <v>5.3876455520490722E-3</v>
      </c>
      <c r="D1591" s="77">
        <f t="shared" si="274"/>
        <v>1.4064706681674686</v>
      </c>
      <c r="E1591" s="35">
        <f t="shared" si="275"/>
        <v>13129.413363349368</v>
      </c>
      <c r="F1591" s="117"/>
      <c r="G1591" s="58"/>
      <c r="H1591" s="77">
        <f t="shared" si="265"/>
        <v>0</v>
      </c>
      <c r="I1591" s="58"/>
      <c r="J1591" s="35">
        <f t="shared" si="266"/>
        <v>0</v>
      </c>
      <c r="K1591" s="58"/>
      <c r="L1591" s="83">
        <f t="shared" si="267"/>
        <v>107.75291104098145</v>
      </c>
      <c r="M1591" s="65"/>
      <c r="N1591" s="35">
        <f t="shared" si="268"/>
        <v>0</v>
      </c>
      <c r="O1591" s="35">
        <f t="shared" si="269"/>
        <v>0</v>
      </c>
      <c r="P1591" s="35">
        <f t="shared" si="270"/>
        <v>0</v>
      </c>
      <c r="Q1591" s="58"/>
      <c r="R1591" s="35">
        <f t="shared" si="271"/>
        <v>-107.75291104098145</v>
      </c>
      <c r="S1591" s="66"/>
      <c r="T1591" s="89">
        <f t="shared" si="272"/>
        <v>6.4706681674686628E-3</v>
      </c>
      <c r="U1591" s="90">
        <f t="shared" si="273"/>
        <v>1.3064706681674685</v>
      </c>
    </row>
    <row r="1592" spans="1:21">
      <c r="A1592" s="74">
        <v>38100</v>
      </c>
      <c r="B1592" s="75">
        <v>0</v>
      </c>
      <c r="C1592" s="76">
        <v>5.5160503889520622E-3</v>
      </c>
      <c r="D1592" s="77">
        <f t="shared" si="274"/>
        <v>1.4010830226154194</v>
      </c>
      <c r="E1592" s="35">
        <f t="shared" si="275"/>
        <v>13021.660452308386</v>
      </c>
      <c r="F1592" s="117"/>
      <c r="G1592" s="58"/>
      <c r="H1592" s="77">
        <f t="shared" si="265"/>
        <v>0</v>
      </c>
      <c r="I1592" s="58"/>
      <c r="J1592" s="35">
        <f t="shared" si="266"/>
        <v>0</v>
      </c>
      <c r="K1592" s="58"/>
      <c r="L1592" s="83">
        <f t="shared" si="267"/>
        <v>110.32100777904124</v>
      </c>
      <c r="M1592" s="65"/>
      <c r="N1592" s="35">
        <f t="shared" si="268"/>
        <v>0</v>
      </c>
      <c r="O1592" s="35">
        <f t="shared" si="269"/>
        <v>0</v>
      </c>
      <c r="P1592" s="35">
        <f t="shared" si="270"/>
        <v>0</v>
      </c>
      <c r="Q1592" s="58"/>
      <c r="R1592" s="35">
        <f t="shared" si="271"/>
        <v>-110.32100777904124</v>
      </c>
      <c r="S1592" s="66"/>
      <c r="T1592" s="89">
        <f t="shared" si="272"/>
        <v>1.0830226154194822E-3</v>
      </c>
      <c r="U1592" s="90">
        <f t="shared" si="273"/>
        <v>1.3010830226154193</v>
      </c>
    </row>
    <row r="1593" spans="1:21">
      <c r="A1593" s="74">
        <v>38101</v>
      </c>
      <c r="B1593" s="75">
        <v>0</v>
      </c>
      <c r="C1593" s="76">
        <v>5.6072344912334047E-3</v>
      </c>
      <c r="D1593" s="77">
        <f t="shared" si="274"/>
        <v>1.3911339444529345</v>
      </c>
      <c r="E1593" s="35">
        <f t="shared" si="275"/>
        <v>12911.339444529345</v>
      </c>
      <c r="F1593" s="117"/>
      <c r="G1593" s="58"/>
      <c r="H1593" s="77">
        <f t="shared" si="265"/>
        <v>0</v>
      </c>
      <c r="I1593" s="58"/>
      <c r="J1593" s="35">
        <f t="shared" si="266"/>
        <v>0</v>
      </c>
      <c r="K1593" s="58"/>
      <c r="L1593" s="83">
        <f t="shared" si="267"/>
        <v>112.14468982466809</v>
      </c>
      <c r="M1593" s="65"/>
      <c r="N1593" s="35">
        <f t="shared" si="268"/>
        <v>0</v>
      </c>
      <c r="O1593" s="35">
        <f t="shared" si="269"/>
        <v>0</v>
      </c>
      <c r="P1593" s="35">
        <f t="shared" si="270"/>
        <v>0</v>
      </c>
      <c r="Q1593" s="58"/>
      <c r="R1593" s="35">
        <f t="shared" si="271"/>
        <v>-112.14468982466809</v>
      </c>
      <c r="S1593" s="66"/>
      <c r="T1593" s="89">
        <f t="shared" si="272"/>
        <v>-8.8660555470654323E-3</v>
      </c>
      <c r="U1593" s="90">
        <f t="shared" si="273"/>
        <v>1.2911339444529344</v>
      </c>
    </row>
    <row r="1594" spans="1:21">
      <c r="A1594" s="74">
        <v>38102</v>
      </c>
      <c r="B1594" s="75">
        <v>0</v>
      </c>
      <c r="C1594" s="76">
        <v>5.5989770674384721E-3</v>
      </c>
      <c r="D1594" s="77">
        <f t="shared" si="274"/>
        <v>1.3799194754704676</v>
      </c>
      <c r="E1594" s="35">
        <f t="shared" si="275"/>
        <v>12799.194754704677</v>
      </c>
      <c r="F1594" s="117"/>
      <c r="G1594" s="58"/>
      <c r="H1594" s="77">
        <f t="shared" si="265"/>
        <v>0</v>
      </c>
      <c r="I1594" s="58"/>
      <c r="J1594" s="35">
        <f t="shared" si="266"/>
        <v>0</v>
      </c>
      <c r="K1594" s="58"/>
      <c r="L1594" s="83">
        <f t="shared" si="267"/>
        <v>111.97954134876944</v>
      </c>
      <c r="M1594" s="65"/>
      <c r="N1594" s="35">
        <f t="shared" si="268"/>
        <v>0</v>
      </c>
      <c r="O1594" s="35">
        <f t="shared" si="269"/>
        <v>0</v>
      </c>
      <c r="P1594" s="35">
        <f t="shared" si="270"/>
        <v>0</v>
      </c>
      <c r="Q1594" s="58"/>
      <c r="R1594" s="35">
        <f t="shared" si="271"/>
        <v>-111.97954134876944</v>
      </c>
      <c r="S1594" s="66"/>
      <c r="T1594" s="89">
        <f t="shared" si="272"/>
        <v>-2.0080524529532351E-2</v>
      </c>
      <c r="U1594" s="90">
        <f t="shared" si="273"/>
        <v>1.2799194754704675</v>
      </c>
    </row>
    <row r="1595" spans="1:21">
      <c r="A1595" s="74">
        <v>38103</v>
      </c>
      <c r="B1595" s="75">
        <v>1.2700000000000001E-3</v>
      </c>
      <c r="C1595" s="76">
        <v>4.7383160799215956E-3</v>
      </c>
      <c r="D1595" s="77">
        <f t="shared" si="274"/>
        <v>1.3687215213355906</v>
      </c>
      <c r="E1595" s="35">
        <f t="shared" si="275"/>
        <v>12687.215213355907</v>
      </c>
      <c r="F1595" s="117"/>
      <c r="G1595" s="58"/>
      <c r="H1595" s="77">
        <f t="shared" si="265"/>
        <v>25.400000000000002</v>
      </c>
      <c r="I1595" s="58"/>
      <c r="J1595" s="35">
        <f t="shared" si="266"/>
        <v>45.72</v>
      </c>
      <c r="K1595" s="58"/>
      <c r="L1595" s="83">
        <f t="shared" si="267"/>
        <v>94.766321598431915</v>
      </c>
      <c r="M1595" s="65"/>
      <c r="N1595" s="35">
        <f t="shared" si="268"/>
        <v>0</v>
      </c>
      <c r="O1595" s="35">
        <f t="shared" si="269"/>
        <v>0</v>
      </c>
      <c r="P1595" s="35">
        <f t="shared" si="270"/>
        <v>0</v>
      </c>
      <c r="Q1595" s="58"/>
      <c r="R1595" s="35">
        <f t="shared" si="271"/>
        <v>-23.646321598431911</v>
      </c>
      <c r="S1595" s="66"/>
      <c r="T1595" s="89">
        <f t="shared" si="272"/>
        <v>-3.1278478664409359E-2</v>
      </c>
      <c r="U1595" s="90">
        <f t="shared" si="273"/>
        <v>1.2687215213355905</v>
      </c>
    </row>
    <row r="1596" spans="1:21">
      <c r="A1596" s="74">
        <v>38104</v>
      </c>
      <c r="B1596" s="75">
        <v>0</v>
      </c>
      <c r="C1596" s="76">
        <v>4.9542672842874842E-3</v>
      </c>
      <c r="D1596" s="77">
        <f t="shared" si="274"/>
        <v>1.3663568891757476</v>
      </c>
      <c r="E1596" s="35">
        <f t="shared" si="275"/>
        <v>12663.568891757475</v>
      </c>
      <c r="F1596" s="117"/>
      <c r="G1596" s="58"/>
      <c r="H1596" s="77">
        <f t="shared" si="265"/>
        <v>0</v>
      </c>
      <c r="I1596" s="58"/>
      <c r="J1596" s="35">
        <f t="shared" si="266"/>
        <v>0</v>
      </c>
      <c r="K1596" s="58"/>
      <c r="L1596" s="83">
        <f t="shared" si="267"/>
        <v>99.085345685749687</v>
      </c>
      <c r="M1596" s="65"/>
      <c r="N1596" s="35">
        <f t="shared" si="268"/>
        <v>0</v>
      </c>
      <c r="O1596" s="35">
        <f t="shared" si="269"/>
        <v>0</v>
      </c>
      <c r="P1596" s="35">
        <f t="shared" si="270"/>
        <v>0</v>
      </c>
      <c r="Q1596" s="58"/>
      <c r="R1596" s="35">
        <f t="shared" si="271"/>
        <v>-99.085345685749687</v>
      </c>
      <c r="S1596" s="66"/>
      <c r="T1596" s="89">
        <f t="shared" si="272"/>
        <v>-3.3643110824252309E-2</v>
      </c>
      <c r="U1596" s="90">
        <f t="shared" si="273"/>
        <v>1.2663568891757475</v>
      </c>
    </row>
    <row r="1597" spans="1:21">
      <c r="A1597" s="74">
        <v>38105</v>
      </c>
      <c r="B1597" s="75">
        <v>0</v>
      </c>
      <c r="C1597" s="76">
        <v>5.5886041392413507E-3</v>
      </c>
      <c r="D1597" s="77">
        <f t="shared" si="274"/>
        <v>1.3564483546071726</v>
      </c>
      <c r="E1597" s="35">
        <f t="shared" si="275"/>
        <v>12564.483546071726</v>
      </c>
      <c r="F1597" s="117"/>
      <c r="G1597" s="58"/>
      <c r="H1597" s="77">
        <f t="shared" si="265"/>
        <v>0</v>
      </c>
      <c r="I1597" s="58"/>
      <c r="J1597" s="35">
        <f t="shared" si="266"/>
        <v>0</v>
      </c>
      <c r="K1597" s="58"/>
      <c r="L1597" s="83">
        <f t="shared" si="267"/>
        <v>111.77208278482702</v>
      </c>
      <c r="M1597" s="65"/>
      <c r="N1597" s="35">
        <f t="shared" si="268"/>
        <v>0</v>
      </c>
      <c r="O1597" s="35">
        <f t="shared" si="269"/>
        <v>0</v>
      </c>
      <c r="P1597" s="35">
        <f t="shared" si="270"/>
        <v>0</v>
      </c>
      <c r="Q1597" s="58"/>
      <c r="R1597" s="35">
        <f t="shared" si="271"/>
        <v>-111.77208278482702</v>
      </c>
      <c r="S1597" s="66"/>
      <c r="T1597" s="89">
        <f t="shared" si="272"/>
        <v>-4.3551645392827298E-2</v>
      </c>
      <c r="U1597" s="90">
        <f t="shared" si="273"/>
        <v>1.2564483546071725</v>
      </c>
    </row>
    <row r="1598" spans="1:21">
      <c r="A1598" s="74">
        <v>38106</v>
      </c>
      <c r="B1598" s="75">
        <v>0</v>
      </c>
      <c r="C1598" s="76">
        <v>5.4180555544739942E-3</v>
      </c>
      <c r="D1598" s="77">
        <f t="shared" si="274"/>
        <v>1.3452711463286899</v>
      </c>
      <c r="E1598" s="35">
        <f t="shared" si="275"/>
        <v>12452.7114632869</v>
      </c>
      <c r="F1598" s="117"/>
      <c r="G1598" s="58"/>
      <c r="H1598" s="77">
        <f t="shared" si="265"/>
        <v>0</v>
      </c>
      <c r="I1598" s="58"/>
      <c r="J1598" s="35">
        <f t="shared" si="266"/>
        <v>0</v>
      </c>
      <c r="K1598" s="58"/>
      <c r="L1598" s="83">
        <f t="shared" si="267"/>
        <v>108.36111108947989</v>
      </c>
      <c r="M1598" s="65"/>
      <c r="N1598" s="35">
        <f t="shared" si="268"/>
        <v>0</v>
      </c>
      <c r="O1598" s="35">
        <f t="shared" si="269"/>
        <v>0</v>
      </c>
      <c r="P1598" s="35">
        <f t="shared" si="270"/>
        <v>0</v>
      </c>
      <c r="Q1598" s="58"/>
      <c r="R1598" s="35">
        <f t="shared" si="271"/>
        <v>-108.36111108947989</v>
      </c>
      <c r="S1598" s="66"/>
      <c r="T1598" s="89">
        <f t="shared" si="272"/>
        <v>-5.4728853671309974E-2</v>
      </c>
      <c r="U1598" s="90">
        <f t="shared" si="273"/>
        <v>1.2452711463286898</v>
      </c>
    </row>
    <row r="1599" spans="1:21">
      <c r="A1599" s="74">
        <v>38107</v>
      </c>
      <c r="B1599" s="75">
        <v>1.397E-2</v>
      </c>
      <c r="C1599" s="76">
        <v>3.7954583347852302E-3</v>
      </c>
      <c r="D1599" s="77">
        <f t="shared" si="274"/>
        <v>1.334435035219742</v>
      </c>
      <c r="E1599" s="35">
        <f t="shared" si="275"/>
        <v>12344.35035219742</v>
      </c>
      <c r="F1599" s="117"/>
      <c r="G1599" s="58"/>
      <c r="H1599" s="77">
        <f t="shared" si="265"/>
        <v>279.39999999999998</v>
      </c>
      <c r="I1599" s="58"/>
      <c r="J1599" s="35">
        <f t="shared" si="266"/>
        <v>502.92</v>
      </c>
      <c r="K1599" s="58"/>
      <c r="L1599" s="83">
        <f t="shared" si="267"/>
        <v>75.909166695704599</v>
      </c>
      <c r="M1599" s="65"/>
      <c r="N1599" s="35">
        <f t="shared" si="268"/>
        <v>0</v>
      </c>
      <c r="O1599" s="35">
        <f t="shared" si="269"/>
        <v>0</v>
      </c>
      <c r="P1599" s="35">
        <f t="shared" si="270"/>
        <v>0</v>
      </c>
      <c r="Q1599" s="58"/>
      <c r="R1599" s="35">
        <f t="shared" si="271"/>
        <v>706.41083330429535</v>
      </c>
      <c r="S1599" s="66"/>
      <c r="T1599" s="89">
        <f t="shared" si="272"/>
        <v>-6.5564964780257862E-2</v>
      </c>
      <c r="U1599" s="90">
        <f t="shared" si="273"/>
        <v>1.234435035219742</v>
      </c>
    </row>
    <row r="1600" spans="1:21">
      <c r="A1600" s="74">
        <v>38108</v>
      </c>
      <c r="B1600" s="75">
        <v>0</v>
      </c>
      <c r="C1600" s="76">
        <v>5.4333894267960025E-3</v>
      </c>
      <c r="D1600" s="77">
        <f t="shared" si="274"/>
        <v>1.4025380592750858</v>
      </c>
      <c r="E1600" s="35">
        <f t="shared" si="275"/>
        <v>13050.761185501715</v>
      </c>
      <c r="F1600" s="117"/>
      <c r="G1600" s="58"/>
      <c r="H1600" s="77">
        <f t="shared" si="265"/>
        <v>0</v>
      </c>
      <c r="I1600" s="58"/>
      <c r="J1600" s="35">
        <f t="shared" si="266"/>
        <v>0</v>
      </c>
      <c r="K1600" s="58"/>
      <c r="L1600" s="83">
        <f t="shared" si="267"/>
        <v>108.66778853592005</v>
      </c>
      <c r="M1600" s="65"/>
      <c r="N1600" s="35">
        <f t="shared" si="268"/>
        <v>0</v>
      </c>
      <c r="O1600" s="35">
        <f t="shared" si="269"/>
        <v>0</v>
      </c>
      <c r="P1600" s="35">
        <f t="shared" si="270"/>
        <v>0</v>
      </c>
      <c r="Q1600" s="58"/>
      <c r="R1600" s="35">
        <f t="shared" si="271"/>
        <v>-108.66778853592005</v>
      </c>
      <c r="S1600" s="66"/>
      <c r="T1600" s="89">
        <f t="shared" si="272"/>
        <v>2.5380592750858799E-3</v>
      </c>
      <c r="U1600" s="90">
        <f t="shared" si="273"/>
        <v>1.3025380592750857</v>
      </c>
    </row>
    <row r="1601" spans="1:21">
      <c r="A1601" s="74">
        <v>38109</v>
      </c>
      <c r="B1601" s="75">
        <v>0</v>
      </c>
      <c r="C1601" s="76">
        <v>4.6307580389731602E-3</v>
      </c>
      <c r="D1601" s="77">
        <f t="shared" si="274"/>
        <v>1.3942093396965793</v>
      </c>
      <c r="E1601" s="35">
        <f t="shared" si="275"/>
        <v>12942.093396965794</v>
      </c>
      <c r="F1601" s="117"/>
      <c r="G1601" s="58"/>
      <c r="H1601" s="77">
        <f t="shared" si="265"/>
        <v>0</v>
      </c>
      <c r="I1601" s="58"/>
      <c r="J1601" s="35">
        <f t="shared" si="266"/>
        <v>0</v>
      </c>
      <c r="K1601" s="58"/>
      <c r="L1601" s="83">
        <f t="shared" si="267"/>
        <v>92.61516077946321</v>
      </c>
      <c r="M1601" s="65"/>
      <c r="N1601" s="35">
        <f t="shared" si="268"/>
        <v>0</v>
      </c>
      <c r="O1601" s="35">
        <f t="shared" si="269"/>
        <v>0</v>
      </c>
      <c r="P1601" s="35">
        <f t="shared" si="270"/>
        <v>0</v>
      </c>
      <c r="Q1601" s="58"/>
      <c r="R1601" s="35">
        <f t="shared" si="271"/>
        <v>-92.61516077946321</v>
      </c>
      <c r="S1601" s="66"/>
      <c r="T1601" s="89">
        <f t="shared" si="272"/>
        <v>-5.7906603034205695E-3</v>
      </c>
      <c r="U1601" s="90">
        <f t="shared" si="273"/>
        <v>1.2942093396965793</v>
      </c>
    </row>
    <row r="1602" spans="1:21">
      <c r="A1602" s="74">
        <v>38110</v>
      </c>
      <c r="B1602" s="75">
        <v>1.3716000000000001E-2</v>
      </c>
      <c r="C1602" s="76">
        <v>5.1593216354017431E-3</v>
      </c>
      <c r="D1602" s="77">
        <f t="shared" si="274"/>
        <v>1.384947823618633</v>
      </c>
      <c r="E1602" s="35">
        <f t="shared" si="275"/>
        <v>12849.478236186331</v>
      </c>
      <c r="F1602" s="117"/>
      <c r="G1602" s="58"/>
      <c r="H1602" s="77">
        <f t="shared" si="265"/>
        <v>274.32</v>
      </c>
      <c r="I1602" s="58"/>
      <c r="J1602" s="35">
        <f t="shared" si="266"/>
        <v>493.77600000000001</v>
      </c>
      <c r="K1602" s="58"/>
      <c r="L1602" s="83">
        <f t="shared" si="267"/>
        <v>103.18643270803486</v>
      </c>
      <c r="M1602" s="65"/>
      <c r="N1602" s="35">
        <f t="shared" si="268"/>
        <v>0</v>
      </c>
      <c r="O1602" s="35">
        <f t="shared" si="269"/>
        <v>0</v>
      </c>
      <c r="P1602" s="35">
        <f t="shared" si="270"/>
        <v>0</v>
      </c>
      <c r="Q1602" s="58"/>
      <c r="R1602" s="35">
        <f t="shared" si="271"/>
        <v>664.90956729196512</v>
      </c>
      <c r="S1602" s="66"/>
      <c r="T1602" s="89">
        <f t="shared" si="272"/>
        <v>-1.5052176381366911E-2</v>
      </c>
      <c r="U1602" s="90">
        <f t="shared" si="273"/>
        <v>1.2849478236186329</v>
      </c>
    </row>
    <row r="1603" spans="1:21">
      <c r="A1603" s="74">
        <v>38111</v>
      </c>
      <c r="B1603" s="75">
        <v>0</v>
      </c>
      <c r="C1603" s="76">
        <v>4.9920543182568229E-3</v>
      </c>
      <c r="D1603" s="77">
        <f t="shared" si="274"/>
        <v>1.4257193901739149</v>
      </c>
      <c r="E1603" s="35">
        <f t="shared" si="275"/>
        <v>13514.387803478296</v>
      </c>
      <c r="F1603" s="117"/>
      <c r="G1603" s="58"/>
      <c r="H1603" s="77">
        <f t="shared" si="265"/>
        <v>0</v>
      </c>
      <c r="I1603" s="58"/>
      <c r="J1603" s="35">
        <f t="shared" si="266"/>
        <v>0</v>
      </c>
      <c r="K1603" s="58"/>
      <c r="L1603" s="83">
        <f t="shared" si="267"/>
        <v>99.841086365136462</v>
      </c>
      <c r="M1603" s="65"/>
      <c r="N1603" s="35">
        <f t="shared" si="268"/>
        <v>0</v>
      </c>
      <c r="O1603" s="35">
        <f t="shared" si="269"/>
        <v>0</v>
      </c>
      <c r="P1603" s="35">
        <f t="shared" si="270"/>
        <v>0</v>
      </c>
      <c r="Q1603" s="58"/>
      <c r="R1603" s="35">
        <f t="shared" si="271"/>
        <v>-99.841086365136462</v>
      </c>
      <c r="S1603" s="66"/>
      <c r="T1603" s="89">
        <f t="shared" si="272"/>
        <v>2.5719390173915002E-2</v>
      </c>
      <c r="U1603" s="90">
        <f t="shared" si="273"/>
        <v>1.3257193901739148</v>
      </c>
    </row>
    <row r="1604" spans="1:21">
      <c r="A1604" s="74">
        <v>38112</v>
      </c>
      <c r="B1604" s="75">
        <v>0</v>
      </c>
      <c r="C1604" s="76">
        <v>5.9635430631949961E-3</v>
      </c>
      <c r="D1604" s="77">
        <f t="shared" si="274"/>
        <v>1.420727335855658</v>
      </c>
      <c r="E1604" s="35">
        <f t="shared" si="275"/>
        <v>13414.546717113159</v>
      </c>
      <c r="F1604" s="117"/>
      <c r="G1604" s="58"/>
      <c r="H1604" s="77">
        <f t="shared" si="265"/>
        <v>0</v>
      </c>
      <c r="I1604" s="58"/>
      <c r="J1604" s="35">
        <f t="shared" si="266"/>
        <v>0</v>
      </c>
      <c r="K1604" s="58"/>
      <c r="L1604" s="83">
        <f t="shared" si="267"/>
        <v>119.27086126389992</v>
      </c>
      <c r="M1604" s="65"/>
      <c r="N1604" s="35">
        <f t="shared" si="268"/>
        <v>0</v>
      </c>
      <c r="O1604" s="35">
        <f t="shared" si="269"/>
        <v>0</v>
      </c>
      <c r="P1604" s="35">
        <f t="shared" si="270"/>
        <v>0</v>
      </c>
      <c r="Q1604" s="58"/>
      <c r="R1604" s="35">
        <f t="shared" si="271"/>
        <v>-119.27086126389992</v>
      </c>
      <c r="S1604" s="66"/>
      <c r="T1604" s="89">
        <f t="shared" si="272"/>
        <v>2.0727335855658113E-2</v>
      </c>
      <c r="U1604" s="90">
        <f t="shared" si="273"/>
        <v>1.3207273358556579</v>
      </c>
    </row>
    <row r="1605" spans="1:21">
      <c r="A1605" s="74">
        <v>38113</v>
      </c>
      <c r="B1605" s="75">
        <v>0</v>
      </c>
      <c r="C1605" s="76">
        <v>6.3112919556989082E-3</v>
      </c>
      <c r="D1605" s="77">
        <f t="shared" si="274"/>
        <v>1.4147637927924628</v>
      </c>
      <c r="E1605" s="35">
        <f t="shared" si="275"/>
        <v>13295.275855849259</v>
      </c>
      <c r="F1605" s="117"/>
      <c r="G1605" s="58"/>
      <c r="H1605" s="77">
        <f t="shared" si="265"/>
        <v>0</v>
      </c>
      <c r="I1605" s="58"/>
      <c r="J1605" s="35">
        <f t="shared" si="266"/>
        <v>0</v>
      </c>
      <c r="K1605" s="58"/>
      <c r="L1605" s="83">
        <f t="shared" si="267"/>
        <v>126.22583911397817</v>
      </c>
      <c r="M1605" s="65"/>
      <c r="N1605" s="35">
        <f t="shared" si="268"/>
        <v>0</v>
      </c>
      <c r="O1605" s="35">
        <f t="shared" si="269"/>
        <v>0</v>
      </c>
      <c r="P1605" s="35">
        <f t="shared" si="270"/>
        <v>0</v>
      </c>
      <c r="Q1605" s="58"/>
      <c r="R1605" s="35">
        <f t="shared" si="271"/>
        <v>-126.22583911397817</v>
      </c>
      <c r="S1605" s="66"/>
      <c r="T1605" s="89">
        <f t="shared" si="272"/>
        <v>1.4763792792462871E-2</v>
      </c>
      <c r="U1605" s="90">
        <f t="shared" si="273"/>
        <v>1.3147637927924627</v>
      </c>
    </row>
    <row r="1606" spans="1:21">
      <c r="A1606" s="74">
        <v>38114</v>
      </c>
      <c r="B1606" s="75">
        <v>0</v>
      </c>
      <c r="C1606" s="76">
        <v>6.2698510265266931E-3</v>
      </c>
      <c r="D1606" s="77">
        <f t="shared" si="274"/>
        <v>1.4084525008367641</v>
      </c>
      <c r="E1606" s="35">
        <f t="shared" si="275"/>
        <v>13169.05001673528</v>
      </c>
      <c r="F1606" s="117"/>
      <c r="G1606" s="58"/>
      <c r="H1606" s="77">
        <f t="shared" si="265"/>
        <v>0</v>
      </c>
      <c r="I1606" s="58"/>
      <c r="J1606" s="35">
        <f t="shared" si="266"/>
        <v>0</v>
      </c>
      <c r="K1606" s="58"/>
      <c r="L1606" s="83">
        <f t="shared" si="267"/>
        <v>125.39702053053387</v>
      </c>
      <c r="M1606" s="65"/>
      <c r="N1606" s="35">
        <f t="shared" si="268"/>
        <v>0</v>
      </c>
      <c r="O1606" s="35">
        <f t="shared" si="269"/>
        <v>0</v>
      </c>
      <c r="P1606" s="35">
        <f t="shared" si="270"/>
        <v>0</v>
      </c>
      <c r="Q1606" s="58"/>
      <c r="R1606" s="35">
        <f t="shared" si="271"/>
        <v>-125.39702053053387</v>
      </c>
      <c r="S1606" s="66"/>
      <c r="T1606" s="89">
        <f t="shared" si="272"/>
        <v>8.4525008367641874E-3</v>
      </c>
      <c r="U1606" s="90">
        <f t="shared" si="273"/>
        <v>1.308452500836764</v>
      </c>
    </row>
    <row r="1607" spans="1:21">
      <c r="A1607" s="74">
        <v>38115</v>
      </c>
      <c r="B1607" s="75">
        <v>0</v>
      </c>
      <c r="C1607" s="76">
        <v>5.6735613579563119E-3</v>
      </c>
      <c r="D1607" s="77">
        <f t="shared" si="274"/>
        <v>1.4021826498102372</v>
      </c>
      <c r="E1607" s="35">
        <f t="shared" si="275"/>
        <v>13043.652996204746</v>
      </c>
      <c r="F1607" s="117"/>
      <c r="G1607" s="58"/>
      <c r="H1607" s="77">
        <f t="shared" si="265"/>
        <v>0</v>
      </c>
      <c r="I1607" s="58"/>
      <c r="J1607" s="35">
        <f t="shared" si="266"/>
        <v>0</v>
      </c>
      <c r="K1607" s="58"/>
      <c r="L1607" s="83">
        <f t="shared" si="267"/>
        <v>113.47122715912624</v>
      </c>
      <c r="M1607" s="65"/>
      <c r="N1607" s="35">
        <f t="shared" si="268"/>
        <v>0</v>
      </c>
      <c r="O1607" s="35">
        <f t="shared" si="269"/>
        <v>0</v>
      </c>
      <c r="P1607" s="35">
        <f t="shared" si="270"/>
        <v>0</v>
      </c>
      <c r="Q1607" s="58"/>
      <c r="R1607" s="35">
        <f t="shared" si="271"/>
        <v>-113.47122715912624</v>
      </c>
      <c r="S1607" s="66"/>
      <c r="T1607" s="89">
        <f t="shared" si="272"/>
        <v>2.1826498102373026E-3</v>
      </c>
      <c r="U1607" s="90">
        <f t="shared" si="273"/>
        <v>1.3021826498102371</v>
      </c>
    </row>
    <row r="1608" spans="1:21">
      <c r="A1608" s="74">
        <v>38116</v>
      </c>
      <c r="B1608" s="75">
        <v>0</v>
      </c>
      <c r="C1608" s="76">
        <v>5.8525050518384034E-3</v>
      </c>
      <c r="D1608" s="77">
        <f t="shared" si="274"/>
        <v>1.393018176904562</v>
      </c>
      <c r="E1608" s="35">
        <f t="shared" si="275"/>
        <v>12930.181769045619</v>
      </c>
      <c r="F1608" s="117"/>
      <c r="G1608" s="58"/>
      <c r="H1608" s="77">
        <f t="shared" si="265"/>
        <v>0</v>
      </c>
      <c r="I1608" s="58"/>
      <c r="J1608" s="35">
        <f t="shared" si="266"/>
        <v>0</v>
      </c>
      <c r="K1608" s="58"/>
      <c r="L1608" s="83">
        <f t="shared" si="267"/>
        <v>117.05010103676807</v>
      </c>
      <c r="M1608" s="65"/>
      <c r="N1608" s="35">
        <f t="shared" si="268"/>
        <v>0</v>
      </c>
      <c r="O1608" s="35">
        <f t="shared" si="269"/>
        <v>0</v>
      </c>
      <c r="P1608" s="35">
        <f t="shared" si="270"/>
        <v>0</v>
      </c>
      <c r="Q1608" s="58"/>
      <c r="R1608" s="35">
        <f t="shared" si="271"/>
        <v>-117.05010103676807</v>
      </c>
      <c r="S1608" s="66"/>
      <c r="T1608" s="89">
        <f t="shared" si="272"/>
        <v>-6.9818230954379334E-3</v>
      </c>
      <c r="U1608" s="90">
        <f t="shared" si="273"/>
        <v>1.2930181769045619</v>
      </c>
    </row>
    <row r="1609" spans="1:21">
      <c r="A1609" s="74">
        <v>38117</v>
      </c>
      <c r="B1609" s="75">
        <v>0</v>
      </c>
      <c r="C1609" s="76">
        <v>5.9077868646433855E-3</v>
      </c>
      <c r="D1609" s="77">
        <f t="shared" si="274"/>
        <v>1.3813131668008851</v>
      </c>
      <c r="E1609" s="35">
        <f t="shared" si="275"/>
        <v>12813.131668008851</v>
      </c>
      <c r="F1609" s="117"/>
      <c r="G1609" s="58"/>
      <c r="H1609" s="77">
        <f t="shared" si="265"/>
        <v>0</v>
      </c>
      <c r="I1609" s="58"/>
      <c r="J1609" s="35">
        <f t="shared" si="266"/>
        <v>0</v>
      </c>
      <c r="K1609" s="58"/>
      <c r="L1609" s="83">
        <f t="shared" si="267"/>
        <v>118.15573729286771</v>
      </c>
      <c r="M1609" s="65"/>
      <c r="N1609" s="35">
        <f t="shared" si="268"/>
        <v>0</v>
      </c>
      <c r="O1609" s="35">
        <f t="shared" si="269"/>
        <v>0</v>
      </c>
      <c r="P1609" s="35">
        <f t="shared" si="270"/>
        <v>0</v>
      </c>
      <c r="Q1609" s="58"/>
      <c r="R1609" s="35">
        <f t="shared" si="271"/>
        <v>-118.15573729286771</v>
      </c>
      <c r="S1609" s="66"/>
      <c r="T1609" s="89">
        <f t="shared" si="272"/>
        <v>-1.8686833199114794E-2</v>
      </c>
      <c r="U1609" s="90">
        <f t="shared" si="273"/>
        <v>1.281313166800885</v>
      </c>
    </row>
    <row r="1610" spans="1:21">
      <c r="A1610" s="74">
        <v>38118</v>
      </c>
      <c r="B1610" s="75">
        <v>0</v>
      </c>
      <c r="C1610" s="76">
        <v>4.7485709956956576E-3</v>
      </c>
      <c r="D1610" s="77">
        <f t="shared" si="274"/>
        <v>1.3694975930715985</v>
      </c>
      <c r="E1610" s="35">
        <f t="shared" si="275"/>
        <v>12694.975930715984</v>
      </c>
      <c r="F1610" s="117"/>
      <c r="G1610" s="58"/>
      <c r="H1610" s="77">
        <f t="shared" si="265"/>
        <v>0</v>
      </c>
      <c r="I1610" s="58"/>
      <c r="J1610" s="35">
        <f t="shared" si="266"/>
        <v>0</v>
      </c>
      <c r="K1610" s="58"/>
      <c r="L1610" s="83">
        <f t="shared" si="267"/>
        <v>94.971419913913152</v>
      </c>
      <c r="M1610" s="65"/>
      <c r="N1610" s="35">
        <f t="shared" si="268"/>
        <v>0</v>
      </c>
      <c r="O1610" s="35">
        <f t="shared" si="269"/>
        <v>0</v>
      </c>
      <c r="P1610" s="35">
        <f t="shared" si="270"/>
        <v>0</v>
      </c>
      <c r="Q1610" s="58"/>
      <c r="R1610" s="35">
        <f t="shared" si="271"/>
        <v>-94.971419913913152</v>
      </c>
      <c r="S1610" s="66"/>
      <c r="T1610" s="89">
        <f t="shared" si="272"/>
        <v>-3.0502406928401449E-2</v>
      </c>
      <c r="U1610" s="90">
        <f t="shared" si="273"/>
        <v>1.2694975930715984</v>
      </c>
    </row>
    <row r="1611" spans="1:21">
      <c r="A1611" s="74">
        <v>38119</v>
      </c>
      <c r="B1611" s="75">
        <v>0</v>
      </c>
      <c r="C1611" s="76">
        <v>5.3595837588523996E-3</v>
      </c>
      <c r="D1611" s="77">
        <f t="shared" si="274"/>
        <v>1.3600004510802071</v>
      </c>
      <c r="E1611" s="35">
        <f t="shared" si="275"/>
        <v>12600.004510802071</v>
      </c>
      <c r="F1611" s="117"/>
      <c r="G1611" s="58"/>
      <c r="H1611" s="77">
        <f t="shared" si="265"/>
        <v>0</v>
      </c>
      <c r="I1611" s="58"/>
      <c r="J1611" s="35">
        <f t="shared" si="266"/>
        <v>0</v>
      </c>
      <c r="K1611" s="58"/>
      <c r="L1611" s="83">
        <f t="shared" si="267"/>
        <v>107.191675177048</v>
      </c>
      <c r="M1611" s="65"/>
      <c r="N1611" s="35">
        <f t="shared" si="268"/>
        <v>0</v>
      </c>
      <c r="O1611" s="35">
        <f t="shared" si="269"/>
        <v>0</v>
      </c>
      <c r="P1611" s="35">
        <f t="shared" si="270"/>
        <v>0</v>
      </c>
      <c r="Q1611" s="58"/>
      <c r="R1611" s="35">
        <f t="shared" si="271"/>
        <v>-107.191675177048</v>
      </c>
      <c r="S1611" s="66"/>
      <c r="T1611" s="89">
        <f t="shared" si="272"/>
        <v>-3.9999548919792849E-2</v>
      </c>
      <c r="U1611" s="90">
        <f t="shared" si="273"/>
        <v>1.260000451080207</v>
      </c>
    </row>
    <row r="1612" spans="1:21">
      <c r="A1612" s="74">
        <v>38120</v>
      </c>
      <c r="B1612" s="75">
        <v>5.0799999999999999E-4</v>
      </c>
      <c r="C1612" s="76">
        <v>5.9000768954230783E-3</v>
      </c>
      <c r="D1612" s="77">
        <f t="shared" si="274"/>
        <v>1.3492812835625023</v>
      </c>
      <c r="E1612" s="35">
        <f t="shared" si="275"/>
        <v>12492.812835625024</v>
      </c>
      <c r="F1612" s="117"/>
      <c r="G1612" s="58"/>
      <c r="H1612" s="77">
        <f t="shared" si="265"/>
        <v>10.16</v>
      </c>
      <c r="I1612" s="58"/>
      <c r="J1612" s="35">
        <f t="shared" si="266"/>
        <v>18.287999999999997</v>
      </c>
      <c r="K1612" s="58"/>
      <c r="L1612" s="83">
        <f t="shared" si="267"/>
        <v>118.00153790846157</v>
      </c>
      <c r="M1612" s="65"/>
      <c r="N1612" s="35">
        <f t="shared" si="268"/>
        <v>0</v>
      </c>
      <c r="O1612" s="35">
        <f t="shared" si="269"/>
        <v>0</v>
      </c>
      <c r="P1612" s="35">
        <f t="shared" si="270"/>
        <v>0</v>
      </c>
      <c r="Q1612" s="58"/>
      <c r="R1612" s="35">
        <f t="shared" si="271"/>
        <v>-89.553537908461578</v>
      </c>
      <c r="S1612" s="66"/>
      <c r="T1612" s="89">
        <f t="shared" si="272"/>
        <v>-5.0718716437497591E-2</v>
      </c>
      <c r="U1612" s="90">
        <f t="shared" si="273"/>
        <v>1.2492812835625022</v>
      </c>
    </row>
    <row r="1613" spans="1:21">
      <c r="A1613" s="74">
        <v>38121</v>
      </c>
      <c r="B1613" s="75">
        <v>0</v>
      </c>
      <c r="C1613" s="76">
        <v>5.7461178657458416E-3</v>
      </c>
      <c r="D1613" s="77">
        <f t="shared" si="274"/>
        <v>1.3403259297716563</v>
      </c>
      <c r="E1613" s="35">
        <f t="shared" si="275"/>
        <v>12403.259297716562</v>
      </c>
      <c r="F1613" s="117"/>
      <c r="G1613" s="58"/>
      <c r="H1613" s="77">
        <f t="shared" si="265"/>
        <v>0</v>
      </c>
      <c r="I1613" s="58"/>
      <c r="J1613" s="35">
        <f t="shared" si="266"/>
        <v>0</v>
      </c>
      <c r="K1613" s="58"/>
      <c r="L1613" s="83">
        <f t="shared" si="267"/>
        <v>114.92235731491684</v>
      </c>
      <c r="M1613" s="65"/>
      <c r="N1613" s="35">
        <f t="shared" si="268"/>
        <v>0</v>
      </c>
      <c r="O1613" s="35">
        <f t="shared" si="269"/>
        <v>0</v>
      </c>
      <c r="P1613" s="35">
        <f t="shared" si="270"/>
        <v>0</v>
      </c>
      <c r="Q1613" s="58"/>
      <c r="R1613" s="35">
        <f t="shared" si="271"/>
        <v>-114.92235731491684</v>
      </c>
      <c r="S1613" s="66"/>
      <c r="T1613" s="89">
        <f t="shared" si="272"/>
        <v>-5.967407022834359E-2</v>
      </c>
      <c r="U1613" s="90">
        <f t="shared" si="273"/>
        <v>1.2403259297716562</v>
      </c>
    </row>
    <row r="1614" spans="1:21">
      <c r="A1614" s="74">
        <v>38122</v>
      </c>
      <c r="B1614" s="75">
        <v>0</v>
      </c>
      <c r="C1614" s="76">
        <v>5.499468379474951E-3</v>
      </c>
      <c r="D1614" s="77">
        <f t="shared" si="274"/>
        <v>1.3288336940401644</v>
      </c>
      <c r="E1614" s="35">
        <f t="shared" si="275"/>
        <v>12288.336940401645</v>
      </c>
      <c r="F1614" s="117"/>
      <c r="G1614" s="58"/>
      <c r="H1614" s="77">
        <f t="shared" si="265"/>
        <v>0</v>
      </c>
      <c r="I1614" s="58"/>
      <c r="J1614" s="35">
        <f t="shared" si="266"/>
        <v>0</v>
      </c>
      <c r="K1614" s="58"/>
      <c r="L1614" s="83">
        <f t="shared" si="267"/>
        <v>109.98936758949903</v>
      </c>
      <c r="M1614" s="65"/>
      <c r="N1614" s="35">
        <f t="shared" si="268"/>
        <v>0</v>
      </c>
      <c r="O1614" s="35">
        <f t="shared" si="269"/>
        <v>0</v>
      </c>
      <c r="P1614" s="35">
        <f t="shared" si="270"/>
        <v>0</v>
      </c>
      <c r="Q1614" s="58"/>
      <c r="R1614" s="35">
        <f t="shared" si="271"/>
        <v>-109.98936758949903</v>
      </c>
      <c r="S1614" s="66"/>
      <c r="T1614" s="89">
        <f t="shared" si="272"/>
        <v>-7.116630595983553E-2</v>
      </c>
      <c r="U1614" s="90">
        <f t="shared" si="273"/>
        <v>1.2288336940401643</v>
      </c>
    </row>
    <row r="1615" spans="1:21">
      <c r="A1615" s="74">
        <v>38123</v>
      </c>
      <c r="B1615" s="75">
        <v>0</v>
      </c>
      <c r="C1615" s="76">
        <v>5.4779799779247186E-3</v>
      </c>
      <c r="D1615" s="77">
        <f t="shared" si="274"/>
        <v>1.3178347572812146</v>
      </c>
      <c r="E1615" s="35">
        <f t="shared" si="275"/>
        <v>12178.347572812147</v>
      </c>
      <c r="F1615" s="117"/>
      <c r="G1615" s="58"/>
      <c r="H1615" s="77">
        <f t="shared" si="265"/>
        <v>0</v>
      </c>
      <c r="I1615" s="58"/>
      <c r="J1615" s="35">
        <f t="shared" si="266"/>
        <v>0</v>
      </c>
      <c r="K1615" s="58"/>
      <c r="L1615" s="83">
        <f t="shared" si="267"/>
        <v>109.55959955849437</v>
      </c>
      <c r="M1615" s="65"/>
      <c r="N1615" s="35">
        <f t="shared" si="268"/>
        <v>0</v>
      </c>
      <c r="O1615" s="35">
        <f t="shared" si="269"/>
        <v>0</v>
      </c>
      <c r="P1615" s="35">
        <f t="shared" si="270"/>
        <v>0</v>
      </c>
      <c r="Q1615" s="58"/>
      <c r="R1615" s="35">
        <f t="shared" si="271"/>
        <v>-109.55959955849437</v>
      </c>
      <c r="S1615" s="66"/>
      <c r="T1615" s="89">
        <f t="shared" si="272"/>
        <v>-8.2165242718785336E-2</v>
      </c>
      <c r="U1615" s="90">
        <f t="shared" si="273"/>
        <v>1.2178347572812145</v>
      </c>
    </row>
    <row r="1616" spans="1:21">
      <c r="A1616" s="74">
        <v>38124</v>
      </c>
      <c r="B1616" s="75">
        <v>0</v>
      </c>
      <c r="C1616" s="76">
        <v>5.308441126834291E-3</v>
      </c>
      <c r="D1616" s="77">
        <f t="shared" si="274"/>
        <v>1.3068787973253653</v>
      </c>
      <c r="E1616" s="35">
        <f t="shared" si="275"/>
        <v>12068.787973253653</v>
      </c>
      <c r="F1616" s="117"/>
      <c r="G1616" s="58"/>
      <c r="H1616" s="77">
        <f t="shared" si="265"/>
        <v>0</v>
      </c>
      <c r="I1616" s="58"/>
      <c r="J1616" s="35">
        <f t="shared" si="266"/>
        <v>0</v>
      </c>
      <c r="K1616" s="58"/>
      <c r="L1616" s="83">
        <f t="shared" si="267"/>
        <v>106.16882253668582</v>
      </c>
      <c r="M1616" s="65"/>
      <c r="N1616" s="35">
        <f t="shared" si="268"/>
        <v>0</v>
      </c>
      <c r="O1616" s="35">
        <f t="shared" si="269"/>
        <v>0</v>
      </c>
      <c r="P1616" s="35">
        <f t="shared" si="270"/>
        <v>0</v>
      </c>
      <c r="Q1616" s="58"/>
      <c r="R1616" s="35">
        <f t="shared" si="271"/>
        <v>-106.16882253668582</v>
      </c>
      <c r="S1616" s="66"/>
      <c r="T1616" s="89">
        <f t="shared" si="272"/>
        <v>-9.312120267463464E-2</v>
      </c>
      <c r="U1616" s="90">
        <f t="shared" si="273"/>
        <v>1.2068787973253652</v>
      </c>
    </row>
    <row r="1617" spans="1:21">
      <c r="A1617" s="74">
        <v>38125</v>
      </c>
      <c r="B1617" s="75">
        <v>0</v>
      </c>
      <c r="C1617" s="76">
        <v>5.8559329392776638E-3</v>
      </c>
      <c r="D1617" s="77">
        <f t="shared" si="274"/>
        <v>1.2962619150716967</v>
      </c>
      <c r="E1617" s="35">
        <f t="shared" si="275"/>
        <v>11962.619150716968</v>
      </c>
      <c r="F1617" s="117"/>
      <c r="G1617" s="58"/>
      <c r="H1617" s="77">
        <f t="shared" si="265"/>
        <v>0</v>
      </c>
      <c r="I1617" s="58"/>
      <c r="J1617" s="35">
        <f t="shared" si="266"/>
        <v>0</v>
      </c>
      <c r="K1617" s="58"/>
      <c r="L1617" s="83">
        <f t="shared" si="267"/>
        <v>117.11865878555328</v>
      </c>
      <c r="M1617" s="65"/>
      <c r="N1617" s="35">
        <f t="shared" si="268"/>
        <v>0</v>
      </c>
      <c r="O1617" s="35">
        <f t="shared" si="269"/>
        <v>0</v>
      </c>
      <c r="P1617" s="35">
        <f t="shared" si="270"/>
        <v>0</v>
      </c>
      <c r="Q1617" s="58"/>
      <c r="R1617" s="35">
        <f t="shared" si="271"/>
        <v>-117.11865878555328</v>
      </c>
      <c r="S1617" s="66"/>
      <c r="T1617" s="89">
        <f t="shared" si="272"/>
        <v>-0.10373808492830316</v>
      </c>
      <c r="U1617" s="90">
        <f t="shared" si="273"/>
        <v>1.1962619150716967</v>
      </c>
    </row>
    <row r="1618" spans="1:21">
      <c r="A1618" s="74">
        <v>38126</v>
      </c>
      <c r="B1618" s="75">
        <v>0</v>
      </c>
      <c r="C1618" s="76">
        <v>5.9127395612194478E-3</v>
      </c>
      <c r="D1618" s="77">
        <f t="shared" si="274"/>
        <v>1.2845500491931414</v>
      </c>
      <c r="E1618" s="35">
        <f t="shared" si="275"/>
        <v>11845.500491931414</v>
      </c>
      <c r="F1618" s="117"/>
      <c r="G1618" s="58"/>
      <c r="H1618" s="77">
        <f t="shared" ref="H1618:H1681" si="276">B1618*($D$12+$D$11)*10000</f>
        <v>0</v>
      </c>
      <c r="I1618" s="58"/>
      <c r="J1618" s="35">
        <f t="shared" ref="J1618:J1681" si="277">B1618*$K$14*$D$10*10000</f>
        <v>0</v>
      </c>
      <c r="K1618" s="58"/>
      <c r="L1618" s="83">
        <f t="shared" ref="L1618:L1681" si="278">C1618*($D$12+$D$11)*10000</f>
        <v>118.25479122438895</v>
      </c>
      <c r="M1618" s="65"/>
      <c r="N1618" s="35">
        <f t="shared" ref="N1618:N1681" si="279">IF(D1618&lt;$N$10,0,(2/3*$N$12*SQRT(2*$N$13)*$N$11*(D1618-$N$10)^(3/2))*24*60*60)</f>
        <v>0</v>
      </c>
      <c r="O1618" s="35">
        <f t="shared" ref="O1618:O1681" si="280">IF(D1618&lt;$N$10,0,(D1618-$N$10)*10000*($D$12+$D$11))</f>
        <v>0</v>
      </c>
      <c r="P1618" s="35">
        <f t="shared" ref="P1618:P1681" si="281">IF(N1618&gt;O1618,O1618,N1618)</f>
        <v>0</v>
      </c>
      <c r="Q1618" s="58"/>
      <c r="R1618" s="35">
        <f t="shared" ref="R1618:R1681" si="282">H1618+J1618-L1618-P1618</f>
        <v>-118.25479122438895</v>
      </c>
      <c r="S1618" s="66"/>
      <c r="T1618" s="89">
        <f t="shared" ref="T1618:T1681" si="283">D1618-$D$14</f>
        <v>-0.11544995080685849</v>
      </c>
      <c r="U1618" s="90">
        <f t="shared" ref="U1618:U1681" si="284">IF(D1618&lt;$D$13,0,D1618-$D$13)</f>
        <v>1.1845500491931413</v>
      </c>
    </row>
    <row r="1619" spans="1:21">
      <c r="A1619" s="74">
        <v>38127</v>
      </c>
      <c r="B1619" s="75">
        <v>0</v>
      </c>
      <c r="C1619" s="76">
        <v>5.9435915752430075E-3</v>
      </c>
      <c r="D1619" s="77">
        <f t="shared" ref="D1619:D1682" si="285">IF(E1619&lt;$D$11*10000*($D$14-$D$13),(E1619+$D$13*$D$11*10000)/($D$11*10000),(E1619+$D$13*$D$11*10000+$D$14*$D$12*10000)/($D$11*10000+$D$12*10000))</f>
        <v>1.2727245700707026</v>
      </c>
      <c r="E1619" s="35">
        <f t="shared" ref="E1619:E1682" si="286">E1618+R1618</f>
        <v>11727.245700707026</v>
      </c>
      <c r="F1619" s="117"/>
      <c r="G1619" s="58"/>
      <c r="H1619" s="77">
        <f t="shared" si="276"/>
        <v>0</v>
      </c>
      <c r="I1619" s="58"/>
      <c r="J1619" s="35">
        <f t="shared" si="277"/>
        <v>0</v>
      </c>
      <c r="K1619" s="58"/>
      <c r="L1619" s="83">
        <f t="shared" si="278"/>
        <v>118.87183150486015</v>
      </c>
      <c r="M1619" s="65"/>
      <c r="N1619" s="35">
        <f t="shared" si="279"/>
        <v>0</v>
      </c>
      <c r="O1619" s="35">
        <f t="shared" si="280"/>
        <v>0</v>
      </c>
      <c r="P1619" s="35">
        <f t="shared" si="281"/>
        <v>0</v>
      </c>
      <c r="Q1619" s="58"/>
      <c r="R1619" s="35">
        <f t="shared" si="282"/>
        <v>-118.87183150486015</v>
      </c>
      <c r="S1619" s="66"/>
      <c r="T1619" s="89">
        <f t="shared" si="283"/>
        <v>-0.1272754299292973</v>
      </c>
      <c r="U1619" s="90">
        <f t="shared" si="284"/>
        <v>1.1727245700707025</v>
      </c>
    </row>
    <row r="1620" spans="1:21">
      <c r="A1620" s="74">
        <v>38128</v>
      </c>
      <c r="B1620" s="75">
        <v>0</v>
      </c>
      <c r="C1620" s="76">
        <v>6.5793159265083896E-3</v>
      </c>
      <c r="D1620" s="77">
        <f t="shared" si="285"/>
        <v>1.2608373869202165</v>
      </c>
      <c r="E1620" s="35">
        <f t="shared" si="286"/>
        <v>11608.373869202165</v>
      </c>
      <c r="F1620" s="117"/>
      <c r="G1620" s="58"/>
      <c r="H1620" s="77">
        <f t="shared" si="276"/>
        <v>0</v>
      </c>
      <c r="I1620" s="58"/>
      <c r="J1620" s="35">
        <f t="shared" si="277"/>
        <v>0</v>
      </c>
      <c r="K1620" s="58"/>
      <c r="L1620" s="83">
        <f t="shared" si="278"/>
        <v>131.5863185301678</v>
      </c>
      <c r="M1620" s="65"/>
      <c r="N1620" s="35">
        <f t="shared" si="279"/>
        <v>0</v>
      </c>
      <c r="O1620" s="35">
        <f t="shared" si="280"/>
        <v>0</v>
      </c>
      <c r="P1620" s="35">
        <f t="shared" si="281"/>
        <v>0</v>
      </c>
      <c r="Q1620" s="58"/>
      <c r="R1620" s="35">
        <f t="shared" si="282"/>
        <v>-131.5863185301678</v>
      </c>
      <c r="S1620" s="66"/>
      <c r="T1620" s="89">
        <f t="shared" si="283"/>
        <v>-0.13916261307978339</v>
      </c>
      <c r="U1620" s="90">
        <f t="shared" si="284"/>
        <v>1.1608373869202164</v>
      </c>
    </row>
    <row r="1621" spans="1:21">
      <c r="A1621" s="74">
        <v>38129</v>
      </c>
      <c r="B1621" s="75">
        <v>0</v>
      </c>
      <c r="C1621" s="76">
        <v>6.1825348103657866E-3</v>
      </c>
      <c r="D1621" s="77">
        <f t="shared" si="285"/>
        <v>1.2476787550671997</v>
      </c>
      <c r="E1621" s="35">
        <f t="shared" si="286"/>
        <v>11476.787550671997</v>
      </c>
      <c r="F1621" s="117"/>
      <c r="G1621" s="58"/>
      <c r="H1621" s="77">
        <f t="shared" si="276"/>
        <v>0</v>
      </c>
      <c r="I1621" s="58"/>
      <c r="J1621" s="35">
        <f t="shared" si="277"/>
        <v>0</v>
      </c>
      <c r="K1621" s="58"/>
      <c r="L1621" s="83">
        <f t="shared" si="278"/>
        <v>123.65069620731573</v>
      </c>
      <c r="M1621" s="65"/>
      <c r="N1621" s="35">
        <f t="shared" si="279"/>
        <v>0</v>
      </c>
      <c r="O1621" s="35">
        <f t="shared" si="280"/>
        <v>0</v>
      </c>
      <c r="P1621" s="35">
        <f t="shared" si="281"/>
        <v>0</v>
      </c>
      <c r="Q1621" s="58"/>
      <c r="R1621" s="35">
        <f t="shared" si="282"/>
        <v>-123.65069620731573</v>
      </c>
      <c r="S1621" s="66"/>
      <c r="T1621" s="89">
        <f t="shared" si="283"/>
        <v>-0.15232124493280019</v>
      </c>
      <c r="U1621" s="90">
        <f t="shared" si="284"/>
        <v>1.1476787550671996</v>
      </c>
    </row>
    <row r="1622" spans="1:21">
      <c r="A1622" s="74">
        <v>38130</v>
      </c>
      <c r="B1622" s="75">
        <v>0</v>
      </c>
      <c r="C1622" s="76">
        <v>5.9167918050636514E-3</v>
      </c>
      <c r="D1622" s="77">
        <f t="shared" si="285"/>
        <v>1.2353136854464681</v>
      </c>
      <c r="E1622" s="35">
        <f t="shared" si="286"/>
        <v>11353.136854464681</v>
      </c>
      <c r="F1622" s="117"/>
      <c r="G1622" s="58"/>
      <c r="H1622" s="77">
        <f t="shared" si="276"/>
        <v>0</v>
      </c>
      <c r="I1622" s="58"/>
      <c r="J1622" s="35">
        <f t="shared" si="277"/>
        <v>0</v>
      </c>
      <c r="K1622" s="58"/>
      <c r="L1622" s="83">
        <f t="shared" si="278"/>
        <v>118.33583610127303</v>
      </c>
      <c r="M1622" s="65"/>
      <c r="N1622" s="35">
        <f t="shared" si="279"/>
        <v>0</v>
      </c>
      <c r="O1622" s="35">
        <f t="shared" si="280"/>
        <v>0</v>
      </c>
      <c r="P1622" s="35">
        <f t="shared" si="281"/>
        <v>0</v>
      </c>
      <c r="Q1622" s="58"/>
      <c r="R1622" s="35">
        <f t="shared" si="282"/>
        <v>-118.33583610127303</v>
      </c>
      <c r="S1622" s="66"/>
      <c r="T1622" s="89">
        <f t="shared" si="283"/>
        <v>-0.16468631455353178</v>
      </c>
      <c r="U1622" s="90">
        <f t="shared" si="284"/>
        <v>1.135313685446468</v>
      </c>
    </row>
    <row r="1623" spans="1:21">
      <c r="A1623" s="74">
        <v>38131</v>
      </c>
      <c r="B1623" s="75">
        <v>2.032E-3</v>
      </c>
      <c r="C1623" s="76">
        <v>6.394211722111953E-3</v>
      </c>
      <c r="D1623" s="77">
        <f t="shared" si="285"/>
        <v>1.2234801018363408</v>
      </c>
      <c r="E1623" s="35">
        <f t="shared" si="286"/>
        <v>11234.801018363409</v>
      </c>
      <c r="F1623" s="117"/>
      <c r="G1623" s="58"/>
      <c r="H1623" s="77">
        <f t="shared" si="276"/>
        <v>40.64</v>
      </c>
      <c r="I1623" s="58"/>
      <c r="J1623" s="35">
        <f t="shared" si="277"/>
        <v>73.151999999999987</v>
      </c>
      <c r="K1623" s="58"/>
      <c r="L1623" s="83">
        <f t="shared" si="278"/>
        <v>127.88423444223906</v>
      </c>
      <c r="M1623" s="65"/>
      <c r="N1623" s="35">
        <f t="shared" si="279"/>
        <v>0</v>
      </c>
      <c r="O1623" s="35">
        <f t="shared" si="280"/>
        <v>0</v>
      </c>
      <c r="P1623" s="35">
        <f t="shared" si="281"/>
        <v>0</v>
      </c>
      <c r="Q1623" s="58"/>
      <c r="R1623" s="35">
        <f t="shared" si="282"/>
        <v>-14.092234442239075</v>
      </c>
      <c r="S1623" s="66"/>
      <c r="T1623" s="89">
        <f t="shared" si="283"/>
        <v>-0.17651989816365909</v>
      </c>
      <c r="U1623" s="90">
        <f t="shared" si="284"/>
        <v>1.1234801018363407</v>
      </c>
    </row>
    <row r="1624" spans="1:21">
      <c r="A1624" s="74">
        <v>38132</v>
      </c>
      <c r="B1624" s="75">
        <v>0</v>
      </c>
      <c r="C1624" s="76">
        <v>7.0037846495627091E-3</v>
      </c>
      <c r="D1624" s="77">
        <f t="shared" si="285"/>
        <v>1.2220708783921168</v>
      </c>
      <c r="E1624" s="35">
        <f t="shared" si="286"/>
        <v>11220.708783921169</v>
      </c>
      <c r="F1624" s="117"/>
      <c r="G1624" s="58"/>
      <c r="H1624" s="77">
        <f t="shared" si="276"/>
        <v>0</v>
      </c>
      <c r="I1624" s="58"/>
      <c r="J1624" s="35">
        <f t="shared" si="277"/>
        <v>0</v>
      </c>
      <c r="K1624" s="58"/>
      <c r="L1624" s="83">
        <f t="shared" si="278"/>
        <v>140.07569299125419</v>
      </c>
      <c r="M1624" s="65"/>
      <c r="N1624" s="35">
        <f t="shared" si="279"/>
        <v>0</v>
      </c>
      <c r="O1624" s="35">
        <f t="shared" si="280"/>
        <v>0</v>
      </c>
      <c r="P1624" s="35">
        <f t="shared" si="281"/>
        <v>0</v>
      </c>
      <c r="Q1624" s="58"/>
      <c r="R1624" s="35">
        <f t="shared" si="282"/>
        <v>-140.07569299125419</v>
      </c>
      <c r="S1624" s="66"/>
      <c r="T1624" s="89">
        <f t="shared" si="283"/>
        <v>-0.1779291216078831</v>
      </c>
      <c r="U1624" s="90">
        <f t="shared" si="284"/>
        <v>1.1220708783921167</v>
      </c>
    </row>
    <row r="1625" spans="1:21">
      <c r="A1625" s="74">
        <v>38133</v>
      </c>
      <c r="B1625" s="75">
        <v>0</v>
      </c>
      <c r="C1625" s="76">
        <v>6.4231674652000977E-3</v>
      </c>
      <c r="D1625" s="77">
        <f t="shared" si="285"/>
        <v>1.2080633090929913</v>
      </c>
      <c r="E1625" s="35">
        <f t="shared" si="286"/>
        <v>11080.633090929914</v>
      </c>
      <c r="F1625" s="117"/>
      <c r="G1625" s="58"/>
      <c r="H1625" s="77">
        <f t="shared" si="276"/>
        <v>0</v>
      </c>
      <c r="I1625" s="58"/>
      <c r="J1625" s="35">
        <f t="shared" si="277"/>
        <v>0</v>
      </c>
      <c r="K1625" s="58"/>
      <c r="L1625" s="83">
        <f t="shared" si="278"/>
        <v>128.46334930400195</v>
      </c>
      <c r="M1625" s="65"/>
      <c r="N1625" s="35">
        <f t="shared" si="279"/>
        <v>0</v>
      </c>
      <c r="O1625" s="35">
        <f t="shared" si="280"/>
        <v>0</v>
      </c>
      <c r="P1625" s="35">
        <f t="shared" si="281"/>
        <v>0</v>
      </c>
      <c r="Q1625" s="58"/>
      <c r="R1625" s="35">
        <f t="shared" si="282"/>
        <v>-128.46334930400195</v>
      </c>
      <c r="S1625" s="66"/>
      <c r="T1625" s="89">
        <f t="shared" si="283"/>
        <v>-0.1919366909070086</v>
      </c>
      <c r="U1625" s="90">
        <f t="shared" si="284"/>
        <v>1.1080633090929912</v>
      </c>
    </row>
    <row r="1626" spans="1:21">
      <c r="A1626" s="74">
        <v>38134</v>
      </c>
      <c r="B1626" s="75">
        <v>0</v>
      </c>
      <c r="C1626" s="76">
        <v>6.0987094678996321E-3</v>
      </c>
      <c r="D1626" s="77">
        <f t="shared" si="285"/>
        <v>1.1952169741625913</v>
      </c>
      <c r="E1626" s="35">
        <f t="shared" si="286"/>
        <v>10952.169741625912</v>
      </c>
      <c r="F1626" s="117"/>
      <c r="G1626" s="58"/>
      <c r="H1626" s="77">
        <f t="shared" si="276"/>
        <v>0</v>
      </c>
      <c r="I1626" s="58"/>
      <c r="J1626" s="35">
        <f t="shared" si="277"/>
        <v>0</v>
      </c>
      <c r="K1626" s="58"/>
      <c r="L1626" s="83">
        <f t="shared" si="278"/>
        <v>121.97418935799264</v>
      </c>
      <c r="M1626" s="65"/>
      <c r="N1626" s="35">
        <f t="shared" si="279"/>
        <v>0</v>
      </c>
      <c r="O1626" s="35">
        <f t="shared" si="280"/>
        <v>0</v>
      </c>
      <c r="P1626" s="35">
        <f t="shared" si="281"/>
        <v>0</v>
      </c>
      <c r="Q1626" s="58"/>
      <c r="R1626" s="35">
        <f t="shared" si="282"/>
        <v>-121.97418935799264</v>
      </c>
      <c r="S1626" s="66"/>
      <c r="T1626" s="89">
        <f t="shared" si="283"/>
        <v>-0.20478302583740859</v>
      </c>
      <c r="U1626" s="90">
        <f t="shared" si="284"/>
        <v>1.0952169741625912</v>
      </c>
    </row>
    <row r="1627" spans="1:21">
      <c r="A1627" s="74">
        <v>38135</v>
      </c>
      <c r="B1627" s="75">
        <v>0</v>
      </c>
      <c r="C1627" s="76">
        <v>6.2916369292004004E-3</v>
      </c>
      <c r="D1627" s="77">
        <f t="shared" si="285"/>
        <v>1.1830195552267919</v>
      </c>
      <c r="E1627" s="35">
        <f t="shared" si="286"/>
        <v>10830.19555226792</v>
      </c>
      <c r="F1627" s="117"/>
      <c r="G1627" s="58"/>
      <c r="H1627" s="77">
        <f t="shared" si="276"/>
        <v>0</v>
      </c>
      <c r="I1627" s="58"/>
      <c r="J1627" s="35">
        <f t="shared" si="277"/>
        <v>0</v>
      </c>
      <c r="K1627" s="58"/>
      <c r="L1627" s="83">
        <f t="shared" si="278"/>
        <v>125.83273858400801</v>
      </c>
      <c r="M1627" s="65"/>
      <c r="N1627" s="35">
        <f t="shared" si="279"/>
        <v>0</v>
      </c>
      <c r="O1627" s="35">
        <f t="shared" si="280"/>
        <v>0</v>
      </c>
      <c r="P1627" s="35">
        <f t="shared" si="281"/>
        <v>0</v>
      </c>
      <c r="Q1627" s="58"/>
      <c r="R1627" s="35">
        <f t="shared" si="282"/>
        <v>-125.83273858400801</v>
      </c>
      <c r="S1627" s="66"/>
      <c r="T1627" s="89">
        <f t="shared" si="283"/>
        <v>-0.21698044477320799</v>
      </c>
      <c r="U1627" s="90">
        <f t="shared" si="284"/>
        <v>1.0830195552267918</v>
      </c>
    </row>
    <row r="1628" spans="1:21">
      <c r="A1628" s="74">
        <v>38136</v>
      </c>
      <c r="B1628" s="75">
        <v>0</v>
      </c>
      <c r="C1628" s="76">
        <v>6.5941730060009116E-3</v>
      </c>
      <c r="D1628" s="77">
        <f t="shared" si="285"/>
        <v>1.1704362813683913</v>
      </c>
      <c r="E1628" s="35">
        <f t="shared" si="286"/>
        <v>10704.362813683912</v>
      </c>
      <c r="F1628" s="117"/>
      <c r="G1628" s="58"/>
      <c r="H1628" s="77">
        <f t="shared" si="276"/>
        <v>0</v>
      </c>
      <c r="I1628" s="58"/>
      <c r="J1628" s="35">
        <f t="shared" si="277"/>
        <v>0</v>
      </c>
      <c r="K1628" s="58"/>
      <c r="L1628" s="83">
        <f t="shared" si="278"/>
        <v>131.88346012001824</v>
      </c>
      <c r="M1628" s="65"/>
      <c r="N1628" s="35">
        <f t="shared" si="279"/>
        <v>0</v>
      </c>
      <c r="O1628" s="35">
        <f t="shared" si="280"/>
        <v>0</v>
      </c>
      <c r="P1628" s="35">
        <f t="shared" si="281"/>
        <v>0</v>
      </c>
      <c r="Q1628" s="58"/>
      <c r="R1628" s="35">
        <f t="shared" si="282"/>
        <v>-131.88346012001824</v>
      </c>
      <c r="S1628" s="66"/>
      <c r="T1628" s="89">
        <f t="shared" si="283"/>
        <v>-0.22956371863160863</v>
      </c>
      <c r="U1628" s="90">
        <f t="shared" si="284"/>
        <v>1.0704362813683912</v>
      </c>
    </row>
    <row r="1629" spans="1:21">
      <c r="A1629" s="74">
        <v>38137</v>
      </c>
      <c r="B1629" s="75">
        <v>0</v>
      </c>
      <c r="C1629" s="76">
        <v>6.9692727658168026E-3</v>
      </c>
      <c r="D1629" s="77">
        <f t="shared" si="285"/>
        <v>1.1572479353563894</v>
      </c>
      <c r="E1629" s="35">
        <f t="shared" si="286"/>
        <v>10572.479353563895</v>
      </c>
      <c r="F1629" s="117"/>
      <c r="G1629" s="58"/>
      <c r="H1629" s="77">
        <f t="shared" si="276"/>
        <v>0</v>
      </c>
      <c r="I1629" s="58"/>
      <c r="J1629" s="35">
        <f t="shared" si="277"/>
        <v>0</v>
      </c>
      <c r="K1629" s="58"/>
      <c r="L1629" s="83">
        <f t="shared" si="278"/>
        <v>139.38545531633605</v>
      </c>
      <c r="M1629" s="65"/>
      <c r="N1629" s="35">
        <f t="shared" si="279"/>
        <v>0</v>
      </c>
      <c r="O1629" s="35">
        <f t="shared" si="280"/>
        <v>0</v>
      </c>
      <c r="P1629" s="35">
        <f t="shared" si="281"/>
        <v>0</v>
      </c>
      <c r="Q1629" s="58"/>
      <c r="R1629" s="35">
        <f t="shared" si="282"/>
        <v>-139.38545531633605</v>
      </c>
      <c r="S1629" s="66"/>
      <c r="T1629" s="89">
        <f t="shared" si="283"/>
        <v>-0.24275206464361054</v>
      </c>
      <c r="U1629" s="90">
        <f t="shared" si="284"/>
        <v>1.0572479353563893</v>
      </c>
    </row>
    <row r="1630" spans="1:21">
      <c r="A1630" s="74">
        <v>38138</v>
      </c>
      <c r="B1630" s="75">
        <v>0</v>
      </c>
      <c r="C1630" s="76">
        <v>6.2226262467643904E-3</v>
      </c>
      <c r="D1630" s="77">
        <f t="shared" si="285"/>
        <v>1.1433093898247557</v>
      </c>
      <c r="E1630" s="35">
        <f t="shared" si="286"/>
        <v>10433.093898247558</v>
      </c>
      <c r="F1630" s="117"/>
      <c r="G1630" s="58"/>
      <c r="H1630" s="77">
        <f t="shared" si="276"/>
        <v>0</v>
      </c>
      <c r="I1630" s="58"/>
      <c r="J1630" s="35">
        <f t="shared" si="277"/>
        <v>0</v>
      </c>
      <c r="K1630" s="58"/>
      <c r="L1630" s="83">
        <f t="shared" si="278"/>
        <v>124.45252493528781</v>
      </c>
      <c r="M1630" s="65"/>
      <c r="N1630" s="35">
        <f t="shared" si="279"/>
        <v>0</v>
      </c>
      <c r="O1630" s="35">
        <f t="shared" si="280"/>
        <v>0</v>
      </c>
      <c r="P1630" s="35">
        <f t="shared" si="281"/>
        <v>0</v>
      </c>
      <c r="Q1630" s="58"/>
      <c r="R1630" s="35">
        <f t="shared" si="282"/>
        <v>-124.45252493528781</v>
      </c>
      <c r="S1630" s="66"/>
      <c r="T1630" s="89">
        <f t="shared" si="283"/>
        <v>-0.25669061017524419</v>
      </c>
      <c r="U1630" s="90">
        <f t="shared" si="284"/>
        <v>1.0433093898247556</v>
      </c>
    </row>
    <row r="1631" spans="1:21">
      <c r="A1631" s="74">
        <v>38139</v>
      </c>
      <c r="B1631" s="75">
        <v>0</v>
      </c>
      <c r="C1631" s="76">
        <v>6.3348231913639983E-3</v>
      </c>
      <c r="D1631" s="77">
        <f t="shared" si="285"/>
        <v>1.1308641373312269</v>
      </c>
      <c r="E1631" s="35">
        <f t="shared" si="286"/>
        <v>10308.64137331227</v>
      </c>
      <c r="F1631" s="117"/>
      <c r="G1631" s="58"/>
      <c r="H1631" s="77">
        <f t="shared" si="276"/>
        <v>0</v>
      </c>
      <c r="I1631" s="58"/>
      <c r="J1631" s="35">
        <f t="shared" si="277"/>
        <v>0</v>
      </c>
      <c r="K1631" s="58"/>
      <c r="L1631" s="83">
        <f t="shared" si="278"/>
        <v>126.69646382727997</v>
      </c>
      <c r="M1631" s="65"/>
      <c r="N1631" s="35">
        <f t="shared" si="279"/>
        <v>0</v>
      </c>
      <c r="O1631" s="35">
        <f t="shared" si="280"/>
        <v>0</v>
      </c>
      <c r="P1631" s="35">
        <f t="shared" si="281"/>
        <v>0</v>
      </c>
      <c r="Q1631" s="58"/>
      <c r="R1631" s="35">
        <f t="shared" si="282"/>
        <v>-126.69646382727997</v>
      </c>
      <c r="S1631" s="66"/>
      <c r="T1631" s="89">
        <f t="shared" si="283"/>
        <v>-0.26913586266877298</v>
      </c>
      <c r="U1631" s="90">
        <f t="shared" si="284"/>
        <v>1.0308641373312268</v>
      </c>
    </row>
    <row r="1632" spans="1:21">
      <c r="A1632" s="74">
        <v>38140</v>
      </c>
      <c r="B1632" s="75">
        <v>2.7686000000000002E-2</v>
      </c>
      <c r="C1632" s="76">
        <v>6.0111600841068228E-3</v>
      </c>
      <c r="D1632" s="77">
        <f t="shared" si="285"/>
        <v>1.1181944909484989</v>
      </c>
      <c r="E1632" s="35">
        <f t="shared" si="286"/>
        <v>10181.94490948499</v>
      </c>
      <c r="F1632" s="117"/>
      <c r="G1632" s="58"/>
      <c r="H1632" s="77">
        <f t="shared" si="276"/>
        <v>553.72</v>
      </c>
      <c r="I1632" s="58"/>
      <c r="J1632" s="35">
        <f t="shared" si="277"/>
        <v>996.69600000000003</v>
      </c>
      <c r="K1632" s="58"/>
      <c r="L1632" s="83">
        <f t="shared" si="278"/>
        <v>120.22320168213646</v>
      </c>
      <c r="M1632" s="65"/>
      <c r="N1632" s="35">
        <f t="shared" si="279"/>
        <v>0</v>
      </c>
      <c r="O1632" s="35">
        <f t="shared" si="280"/>
        <v>0</v>
      </c>
      <c r="P1632" s="35">
        <f t="shared" si="281"/>
        <v>0</v>
      </c>
      <c r="Q1632" s="58"/>
      <c r="R1632" s="35">
        <f t="shared" si="282"/>
        <v>1430.1927983178637</v>
      </c>
      <c r="S1632" s="66"/>
      <c r="T1632" s="89">
        <f t="shared" si="283"/>
        <v>-0.28180550905150104</v>
      </c>
      <c r="U1632" s="90">
        <f t="shared" si="284"/>
        <v>1.0181944909484988</v>
      </c>
    </row>
    <row r="1633" spans="1:21">
      <c r="A1633" s="74">
        <v>38141</v>
      </c>
      <c r="B1633" s="75">
        <v>3.4290000000000001E-2</v>
      </c>
      <c r="C1633" s="76">
        <v>5.6854149855419837E-3</v>
      </c>
      <c r="D1633" s="77">
        <f t="shared" si="285"/>
        <v>1.2612137707802853</v>
      </c>
      <c r="E1633" s="35">
        <f t="shared" si="286"/>
        <v>11612.137707802853</v>
      </c>
      <c r="F1633" s="117"/>
      <c r="G1633" s="58"/>
      <c r="H1633" s="77">
        <f t="shared" si="276"/>
        <v>685.80000000000007</v>
      </c>
      <c r="I1633" s="58"/>
      <c r="J1633" s="35">
        <f t="shared" si="277"/>
        <v>1234.44</v>
      </c>
      <c r="K1633" s="58"/>
      <c r="L1633" s="83">
        <f t="shared" si="278"/>
        <v>113.70829971083967</v>
      </c>
      <c r="M1633" s="65"/>
      <c r="N1633" s="35">
        <f t="shared" si="279"/>
        <v>0</v>
      </c>
      <c r="O1633" s="35">
        <f t="shared" si="280"/>
        <v>0</v>
      </c>
      <c r="P1633" s="35">
        <f t="shared" si="281"/>
        <v>0</v>
      </c>
      <c r="Q1633" s="58"/>
      <c r="R1633" s="35">
        <f t="shared" si="282"/>
        <v>1806.5317002891607</v>
      </c>
      <c r="S1633" s="66"/>
      <c r="T1633" s="89">
        <f t="shared" si="283"/>
        <v>-0.13878622921971462</v>
      </c>
      <c r="U1633" s="90">
        <f t="shared" si="284"/>
        <v>1.1612137707802852</v>
      </c>
    </row>
    <row r="1634" spans="1:21">
      <c r="A1634" s="74">
        <v>38142</v>
      </c>
      <c r="B1634" s="75">
        <v>1.651E-2</v>
      </c>
      <c r="C1634" s="76">
        <v>4.6358623690473284E-3</v>
      </c>
      <c r="D1634" s="77">
        <f t="shared" si="285"/>
        <v>1.4209334704046006</v>
      </c>
      <c r="E1634" s="35">
        <f t="shared" si="286"/>
        <v>13418.669408092013</v>
      </c>
      <c r="F1634" s="117"/>
      <c r="G1634" s="58"/>
      <c r="H1634" s="77">
        <f t="shared" si="276"/>
        <v>330.2</v>
      </c>
      <c r="I1634" s="58"/>
      <c r="J1634" s="35">
        <f t="shared" si="277"/>
        <v>594.36</v>
      </c>
      <c r="K1634" s="58"/>
      <c r="L1634" s="83">
        <f t="shared" si="278"/>
        <v>92.717247380946574</v>
      </c>
      <c r="M1634" s="65"/>
      <c r="N1634" s="35">
        <f t="shared" si="279"/>
        <v>0</v>
      </c>
      <c r="O1634" s="35">
        <f t="shared" si="280"/>
        <v>0</v>
      </c>
      <c r="P1634" s="35">
        <f t="shared" si="281"/>
        <v>0</v>
      </c>
      <c r="Q1634" s="58"/>
      <c r="R1634" s="35">
        <f t="shared" si="282"/>
        <v>831.84275261905339</v>
      </c>
      <c r="S1634" s="66"/>
      <c r="T1634" s="89">
        <f t="shared" si="283"/>
        <v>2.0933470404600696E-2</v>
      </c>
      <c r="U1634" s="90">
        <f t="shared" si="284"/>
        <v>1.3209334704046005</v>
      </c>
    </row>
    <row r="1635" spans="1:21">
      <c r="A1635" s="74">
        <v>38143</v>
      </c>
      <c r="B1635" s="75">
        <v>0</v>
      </c>
      <c r="C1635" s="76">
        <v>5.5933669798965838E-3</v>
      </c>
      <c r="D1635" s="77">
        <f t="shared" si="285"/>
        <v>1.4625256080355533</v>
      </c>
      <c r="E1635" s="35">
        <f t="shared" si="286"/>
        <v>14250.512160711067</v>
      </c>
      <c r="F1635" s="117"/>
      <c r="G1635" s="58"/>
      <c r="H1635" s="77">
        <f t="shared" si="276"/>
        <v>0</v>
      </c>
      <c r="I1635" s="58"/>
      <c r="J1635" s="35">
        <f t="shared" si="277"/>
        <v>0</v>
      </c>
      <c r="K1635" s="58"/>
      <c r="L1635" s="83">
        <f t="shared" si="278"/>
        <v>111.86733959793168</v>
      </c>
      <c r="M1635" s="65"/>
      <c r="N1635" s="35">
        <f t="shared" si="279"/>
        <v>0</v>
      </c>
      <c r="O1635" s="35">
        <f t="shared" si="280"/>
        <v>0</v>
      </c>
      <c r="P1635" s="35">
        <f t="shared" si="281"/>
        <v>0</v>
      </c>
      <c r="Q1635" s="58"/>
      <c r="R1635" s="35">
        <f t="shared" si="282"/>
        <v>-111.86733959793168</v>
      </c>
      <c r="S1635" s="66"/>
      <c r="T1635" s="89">
        <f t="shared" si="283"/>
        <v>6.2525608035553404E-2</v>
      </c>
      <c r="U1635" s="90">
        <f t="shared" si="284"/>
        <v>1.3625256080355532</v>
      </c>
    </row>
    <row r="1636" spans="1:21">
      <c r="A1636" s="74">
        <v>38144</v>
      </c>
      <c r="B1636" s="75">
        <v>7.1120000000000003E-3</v>
      </c>
      <c r="C1636" s="76">
        <v>5.1637640579198334E-3</v>
      </c>
      <c r="D1636" s="77">
        <f t="shared" si="285"/>
        <v>1.4569322410556569</v>
      </c>
      <c r="E1636" s="35">
        <f t="shared" si="286"/>
        <v>14138.644821113136</v>
      </c>
      <c r="F1636" s="117"/>
      <c r="G1636" s="58"/>
      <c r="H1636" s="77">
        <f t="shared" si="276"/>
        <v>142.24</v>
      </c>
      <c r="I1636" s="58"/>
      <c r="J1636" s="35">
        <f t="shared" si="277"/>
        <v>256.03199999999998</v>
      </c>
      <c r="K1636" s="58"/>
      <c r="L1636" s="83">
        <f t="shared" si="278"/>
        <v>103.27528115839667</v>
      </c>
      <c r="M1636" s="65"/>
      <c r="N1636" s="35">
        <f t="shared" si="279"/>
        <v>0</v>
      </c>
      <c r="O1636" s="35">
        <f t="shared" si="280"/>
        <v>0</v>
      </c>
      <c r="P1636" s="35">
        <f t="shared" si="281"/>
        <v>0</v>
      </c>
      <c r="Q1636" s="58"/>
      <c r="R1636" s="35">
        <f t="shared" si="282"/>
        <v>294.9967188416033</v>
      </c>
      <c r="S1636" s="66"/>
      <c r="T1636" s="89">
        <f t="shared" si="283"/>
        <v>5.6932241055656974E-2</v>
      </c>
      <c r="U1636" s="90">
        <f t="shared" si="284"/>
        <v>1.3569322410556568</v>
      </c>
    </row>
    <row r="1637" spans="1:21">
      <c r="A1637" s="74">
        <v>38145</v>
      </c>
      <c r="B1637" s="75">
        <v>2.8194E-2</v>
      </c>
      <c r="C1637" s="76">
        <v>5.5098711420973447E-3</v>
      </c>
      <c r="D1637" s="77">
        <f t="shared" si="285"/>
        <v>1.471682076997737</v>
      </c>
      <c r="E1637" s="35">
        <f t="shared" si="286"/>
        <v>14433.641539954739</v>
      </c>
      <c r="F1637" s="117"/>
      <c r="G1637" s="58"/>
      <c r="H1637" s="77">
        <f t="shared" si="276"/>
        <v>563.88</v>
      </c>
      <c r="I1637" s="58"/>
      <c r="J1637" s="35">
        <f t="shared" si="277"/>
        <v>1014.984</v>
      </c>
      <c r="K1637" s="58"/>
      <c r="L1637" s="83">
        <f t="shared" si="278"/>
        <v>110.19742284194689</v>
      </c>
      <c r="M1637" s="65"/>
      <c r="N1637" s="35">
        <f t="shared" si="279"/>
        <v>0</v>
      </c>
      <c r="O1637" s="35">
        <f t="shared" si="280"/>
        <v>0</v>
      </c>
      <c r="P1637" s="35">
        <f t="shared" si="281"/>
        <v>0</v>
      </c>
      <c r="Q1637" s="58"/>
      <c r="R1637" s="35">
        <f t="shared" si="282"/>
        <v>1468.6665771580531</v>
      </c>
      <c r="S1637" s="66"/>
      <c r="T1637" s="89">
        <f t="shared" si="283"/>
        <v>7.1682076997737099E-2</v>
      </c>
      <c r="U1637" s="90">
        <f t="shared" si="284"/>
        <v>1.3716820769977369</v>
      </c>
    </row>
    <row r="1638" spans="1:21">
      <c r="A1638" s="74">
        <v>38146</v>
      </c>
      <c r="B1638" s="75">
        <v>2.5399999999999999E-4</v>
      </c>
      <c r="C1638" s="76">
        <v>6.1696867242050967E-3</v>
      </c>
      <c r="D1638" s="77">
        <f t="shared" si="285"/>
        <v>1.5451154058556396</v>
      </c>
      <c r="E1638" s="35">
        <f t="shared" si="286"/>
        <v>15902.308117112792</v>
      </c>
      <c r="F1638" s="117"/>
      <c r="G1638" s="58"/>
      <c r="H1638" s="77">
        <f t="shared" si="276"/>
        <v>5.08</v>
      </c>
      <c r="I1638" s="58"/>
      <c r="J1638" s="35">
        <f t="shared" si="277"/>
        <v>9.1439999999999984</v>
      </c>
      <c r="K1638" s="58"/>
      <c r="L1638" s="83">
        <f t="shared" si="278"/>
        <v>123.39373448410193</v>
      </c>
      <c r="M1638" s="65"/>
      <c r="N1638" s="35">
        <f t="shared" si="279"/>
        <v>1466.9338772221668</v>
      </c>
      <c r="O1638" s="35">
        <f t="shared" si="280"/>
        <v>902.30811711279114</v>
      </c>
      <c r="P1638" s="35">
        <f t="shared" si="281"/>
        <v>902.30811711279114</v>
      </c>
      <c r="Q1638" s="58"/>
      <c r="R1638" s="35">
        <f t="shared" si="282"/>
        <v>-1011.4778515968931</v>
      </c>
      <c r="S1638" s="66"/>
      <c r="T1638" s="89">
        <f t="shared" si="283"/>
        <v>0.14511540585563965</v>
      </c>
      <c r="U1638" s="90">
        <f t="shared" si="284"/>
        <v>1.4451154058556395</v>
      </c>
    </row>
    <row r="1639" spans="1:21">
      <c r="A1639" s="74">
        <v>38147</v>
      </c>
      <c r="B1639" s="75">
        <v>3.3528000000000002E-2</v>
      </c>
      <c r="C1639" s="76">
        <v>5.2040080913199165E-3</v>
      </c>
      <c r="D1639" s="77">
        <f t="shared" si="285"/>
        <v>1.4945415132757949</v>
      </c>
      <c r="E1639" s="35">
        <f t="shared" si="286"/>
        <v>14890.830265515899</v>
      </c>
      <c r="F1639" s="117"/>
      <c r="G1639" s="58"/>
      <c r="H1639" s="77">
        <f t="shared" si="276"/>
        <v>670.56000000000006</v>
      </c>
      <c r="I1639" s="58"/>
      <c r="J1639" s="35">
        <f t="shared" si="277"/>
        <v>1207.008</v>
      </c>
      <c r="K1639" s="58"/>
      <c r="L1639" s="83">
        <f t="shared" si="278"/>
        <v>104.08016182639832</v>
      </c>
      <c r="M1639" s="65"/>
      <c r="N1639" s="35">
        <f t="shared" si="279"/>
        <v>0</v>
      </c>
      <c r="O1639" s="35">
        <f t="shared" si="280"/>
        <v>0</v>
      </c>
      <c r="P1639" s="35">
        <f t="shared" si="281"/>
        <v>0</v>
      </c>
      <c r="Q1639" s="58"/>
      <c r="R1639" s="35">
        <f t="shared" si="282"/>
        <v>1773.4878381736019</v>
      </c>
      <c r="S1639" s="66"/>
      <c r="T1639" s="89">
        <f t="shared" si="283"/>
        <v>9.4541513275794964E-2</v>
      </c>
      <c r="U1639" s="90">
        <f t="shared" si="284"/>
        <v>1.3945415132757948</v>
      </c>
    </row>
    <row r="1640" spans="1:21">
      <c r="A1640" s="74">
        <v>38148</v>
      </c>
      <c r="B1640" s="75">
        <v>2.5399999999999999E-4</v>
      </c>
      <c r="C1640" s="76">
        <v>5.8424317888448353E-3</v>
      </c>
      <c r="D1640" s="77">
        <f t="shared" si="285"/>
        <v>1.583215905184475</v>
      </c>
      <c r="E1640" s="35">
        <f t="shared" si="286"/>
        <v>16664.3181036895</v>
      </c>
      <c r="F1640" s="117"/>
      <c r="G1640" s="58"/>
      <c r="H1640" s="77">
        <f t="shared" si="276"/>
        <v>5.08</v>
      </c>
      <c r="I1640" s="58"/>
      <c r="J1640" s="35">
        <f t="shared" si="277"/>
        <v>9.1439999999999984</v>
      </c>
      <c r="K1640" s="58"/>
      <c r="L1640" s="83">
        <f t="shared" si="278"/>
        <v>116.8486357768967</v>
      </c>
      <c r="M1640" s="65"/>
      <c r="N1640" s="35">
        <f t="shared" si="279"/>
        <v>3674.7918771404416</v>
      </c>
      <c r="O1640" s="35">
        <f t="shared" si="280"/>
        <v>1664.3181036894994</v>
      </c>
      <c r="P1640" s="35">
        <f t="shared" si="281"/>
        <v>1664.3181036894994</v>
      </c>
      <c r="Q1640" s="58"/>
      <c r="R1640" s="35">
        <f t="shared" si="282"/>
        <v>-1766.942739466396</v>
      </c>
      <c r="S1640" s="66"/>
      <c r="T1640" s="89">
        <f t="shared" si="283"/>
        <v>0.18321590518447506</v>
      </c>
      <c r="U1640" s="90">
        <f t="shared" si="284"/>
        <v>1.4832159051844749</v>
      </c>
    </row>
    <row r="1641" spans="1:21">
      <c r="A1641" s="74">
        <v>38149</v>
      </c>
      <c r="B1641" s="75">
        <v>0</v>
      </c>
      <c r="C1641" s="76">
        <v>5.914772728297886E-3</v>
      </c>
      <c r="D1641" s="77">
        <f t="shared" si="285"/>
        <v>1.4948687682111552</v>
      </c>
      <c r="E1641" s="35">
        <f t="shared" si="286"/>
        <v>14897.375364223104</v>
      </c>
      <c r="F1641" s="117"/>
      <c r="G1641" s="58"/>
      <c r="H1641" s="77">
        <f t="shared" si="276"/>
        <v>0</v>
      </c>
      <c r="I1641" s="58"/>
      <c r="J1641" s="35">
        <f t="shared" si="277"/>
        <v>0</v>
      </c>
      <c r="K1641" s="58"/>
      <c r="L1641" s="83">
        <f t="shared" si="278"/>
        <v>118.29545456595773</v>
      </c>
      <c r="M1641" s="65"/>
      <c r="N1641" s="35">
        <f t="shared" si="279"/>
        <v>0</v>
      </c>
      <c r="O1641" s="35">
        <f t="shared" si="280"/>
        <v>0</v>
      </c>
      <c r="P1641" s="35">
        <f t="shared" si="281"/>
        <v>0</v>
      </c>
      <c r="Q1641" s="58"/>
      <c r="R1641" s="35">
        <f t="shared" si="282"/>
        <v>-118.29545456595773</v>
      </c>
      <c r="S1641" s="66"/>
      <c r="T1641" s="89">
        <f t="shared" si="283"/>
        <v>9.4868768211155308E-2</v>
      </c>
      <c r="U1641" s="90">
        <f t="shared" si="284"/>
        <v>1.3948687682111551</v>
      </c>
    </row>
    <row r="1642" spans="1:21">
      <c r="A1642" s="74">
        <v>38150</v>
      </c>
      <c r="B1642" s="75">
        <v>0</v>
      </c>
      <c r="C1642" s="76">
        <v>6.4923328775694303E-3</v>
      </c>
      <c r="D1642" s="77">
        <f t="shared" si="285"/>
        <v>1.4889539954828572</v>
      </c>
      <c r="E1642" s="35">
        <f t="shared" si="286"/>
        <v>14779.079909657146</v>
      </c>
      <c r="F1642" s="117"/>
      <c r="G1642" s="58"/>
      <c r="H1642" s="77">
        <f t="shared" si="276"/>
        <v>0</v>
      </c>
      <c r="I1642" s="58"/>
      <c r="J1642" s="35">
        <f t="shared" si="277"/>
        <v>0</v>
      </c>
      <c r="K1642" s="58"/>
      <c r="L1642" s="83">
        <f t="shared" si="278"/>
        <v>129.8466575513886</v>
      </c>
      <c r="M1642" s="65"/>
      <c r="N1642" s="35">
        <f t="shared" si="279"/>
        <v>0</v>
      </c>
      <c r="O1642" s="35">
        <f t="shared" si="280"/>
        <v>0</v>
      </c>
      <c r="P1642" s="35">
        <f t="shared" si="281"/>
        <v>0</v>
      </c>
      <c r="Q1642" s="58"/>
      <c r="R1642" s="35">
        <f t="shared" si="282"/>
        <v>-129.8466575513886</v>
      </c>
      <c r="S1642" s="66"/>
      <c r="T1642" s="89">
        <f t="shared" si="283"/>
        <v>8.8953995482857318E-2</v>
      </c>
      <c r="U1642" s="90">
        <f t="shared" si="284"/>
        <v>1.3889539954828571</v>
      </c>
    </row>
    <row r="1643" spans="1:21">
      <c r="A1643" s="74">
        <v>38151</v>
      </c>
      <c r="B1643" s="75">
        <v>1.8287999999999999E-2</v>
      </c>
      <c r="C1643" s="76">
        <v>6.1294527666816197E-3</v>
      </c>
      <c r="D1643" s="77">
        <f t="shared" si="285"/>
        <v>1.482461662605288</v>
      </c>
      <c r="E1643" s="35">
        <f t="shared" si="286"/>
        <v>14649.233252105758</v>
      </c>
      <c r="F1643" s="117"/>
      <c r="G1643" s="58"/>
      <c r="H1643" s="77">
        <f t="shared" si="276"/>
        <v>365.76</v>
      </c>
      <c r="I1643" s="58"/>
      <c r="J1643" s="35">
        <f t="shared" si="277"/>
        <v>658.36799999999982</v>
      </c>
      <c r="K1643" s="58"/>
      <c r="L1643" s="83">
        <f t="shared" si="278"/>
        <v>122.5890553336324</v>
      </c>
      <c r="M1643" s="65"/>
      <c r="N1643" s="35">
        <f t="shared" si="279"/>
        <v>0</v>
      </c>
      <c r="O1643" s="35">
        <f t="shared" si="280"/>
        <v>0</v>
      </c>
      <c r="P1643" s="35">
        <f t="shared" si="281"/>
        <v>0</v>
      </c>
      <c r="Q1643" s="58"/>
      <c r="R1643" s="35">
        <f t="shared" si="282"/>
        <v>901.53894466636734</v>
      </c>
      <c r="S1643" s="66"/>
      <c r="T1643" s="89">
        <f t="shared" si="283"/>
        <v>8.2461662605288089E-2</v>
      </c>
      <c r="U1643" s="90">
        <f t="shared" si="284"/>
        <v>1.3824616626052879</v>
      </c>
    </row>
    <row r="1644" spans="1:21">
      <c r="A1644" s="74">
        <v>38152</v>
      </c>
      <c r="B1644" s="75">
        <v>6.6039999999999996E-3</v>
      </c>
      <c r="C1644" s="76">
        <v>5.203507948361507E-3</v>
      </c>
      <c r="D1644" s="77">
        <f t="shared" si="285"/>
        <v>1.5275386098386061</v>
      </c>
      <c r="E1644" s="35">
        <f t="shared" si="286"/>
        <v>15550.772196772125</v>
      </c>
      <c r="F1644" s="117"/>
      <c r="G1644" s="58"/>
      <c r="H1644" s="77">
        <f t="shared" si="276"/>
        <v>132.07999999999998</v>
      </c>
      <c r="I1644" s="58"/>
      <c r="J1644" s="35">
        <f t="shared" si="277"/>
        <v>237.74399999999997</v>
      </c>
      <c r="K1644" s="58"/>
      <c r="L1644" s="83">
        <f t="shared" si="278"/>
        <v>104.07015896723014</v>
      </c>
      <c r="M1644" s="65"/>
      <c r="N1644" s="35">
        <f t="shared" si="279"/>
        <v>699.57817950645483</v>
      </c>
      <c r="O1644" s="35">
        <f t="shared" si="280"/>
        <v>550.77219677212247</v>
      </c>
      <c r="P1644" s="35">
        <f t="shared" si="281"/>
        <v>550.77219677212247</v>
      </c>
      <c r="Q1644" s="58"/>
      <c r="R1644" s="35">
        <f t="shared" si="282"/>
        <v>-285.01835573935267</v>
      </c>
      <c r="S1644" s="66"/>
      <c r="T1644" s="89">
        <f t="shared" si="283"/>
        <v>0.12753860983860621</v>
      </c>
      <c r="U1644" s="90">
        <f t="shared" si="284"/>
        <v>1.427538609838606</v>
      </c>
    </row>
    <row r="1645" spans="1:21">
      <c r="A1645" s="74">
        <v>38153</v>
      </c>
      <c r="B1645" s="75">
        <v>2.5399999999999999E-4</v>
      </c>
      <c r="C1645" s="76">
        <v>4.8356531606930722E-3</v>
      </c>
      <c r="D1645" s="77">
        <f t="shared" si="285"/>
        <v>1.5132876920516387</v>
      </c>
      <c r="E1645" s="35">
        <f t="shared" si="286"/>
        <v>15265.753841032772</v>
      </c>
      <c r="F1645" s="117"/>
      <c r="G1645" s="58"/>
      <c r="H1645" s="77">
        <f t="shared" si="276"/>
        <v>5.08</v>
      </c>
      <c r="I1645" s="58"/>
      <c r="J1645" s="35">
        <f t="shared" si="277"/>
        <v>9.1439999999999984</v>
      </c>
      <c r="K1645" s="58"/>
      <c r="L1645" s="83">
        <f t="shared" si="278"/>
        <v>96.713063213861446</v>
      </c>
      <c r="M1645" s="65"/>
      <c r="N1645" s="35">
        <f t="shared" si="279"/>
        <v>234.47555214222112</v>
      </c>
      <c r="O1645" s="35">
        <f t="shared" si="280"/>
        <v>265.75384103277423</v>
      </c>
      <c r="P1645" s="35">
        <f t="shared" si="281"/>
        <v>234.47555214222112</v>
      </c>
      <c r="Q1645" s="58"/>
      <c r="R1645" s="35">
        <f t="shared" si="282"/>
        <v>-316.96461535608256</v>
      </c>
      <c r="S1645" s="66"/>
      <c r="T1645" s="89">
        <f t="shared" si="283"/>
        <v>0.1132876920516388</v>
      </c>
      <c r="U1645" s="90">
        <f t="shared" si="284"/>
        <v>1.4132876920516386</v>
      </c>
    </row>
    <row r="1646" spans="1:21">
      <c r="A1646" s="74">
        <v>38154</v>
      </c>
      <c r="B1646" s="75">
        <v>0</v>
      </c>
      <c r="C1646" s="76">
        <v>5.5137892706741895E-3</v>
      </c>
      <c r="D1646" s="77">
        <f t="shared" si="285"/>
        <v>1.4974394612838344</v>
      </c>
      <c r="E1646" s="35">
        <f t="shared" si="286"/>
        <v>14948.78922567669</v>
      </c>
      <c r="F1646" s="117"/>
      <c r="G1646" s="58"/>
      <c r="H1646" s="77">
        <f t="shared" si="276"/>
        <v>0</v>
      </c>
      <c r="I1646" s="58"/>
      <c r="J1646" s="35">
        <f t="shared" si="277"/>
        <v>0</v>
      </c>
      <c r="K1646" s="58"/>
      <c r="L1646" s="83">
        <f t="shared" si="278"/>
        <v>110.27578541348379</v>
      </c>
      <c r="M1646" s="65"/>
      <c r="N1646" s="35">
        <f t="shared" si="279"/>
        <v>0</v>
      </c>
      <c r="O1646" s="35">
        <f t="shared" si="280"/>
        <v>0</v>
      </c>
      <c r="P1646" s="35">
        <f t="shared" si="281"/>
        <v>0</v>
      </c>
      <c r="Q1646" s="58"/>
      <c r="R1646" s="35">
        <f t="shared" si="282"/>
        <v>-110.27578541348379</v>
      </c>
      <c r="S1646" s="66"/>
      <c r="T1646" s="89">
        <f t="shared" si="283"/>
        <v>9.7439461283834516E-2</v>
      </c>
      <c r="U1646" s="90">
        <f t="shared" si="284"/>
        <v>1.3974394612838343</v>
      </c>
    </row>
    <row r="1647" spans="1:21">
      <c r="A1647" s="74">
        <v>38155</v>
      </c>
      <c r="B1647" s="75">
        <v>0</v>
      </c>
      <c r="C1647" s="76">
        <v>5.6229970432874277E-3</v>
      </c>
      <c r="D1647" s="77">
        <f t="shared" si="285"/>
        <v>1.4919256720131604</v>
      </c>
      <c r="E1647" s="35">
        <f t="shared" si="286"/>
        <v>14838.513440263207</v>
      </c>
      <c r="F1647" s="117"/>
      <c r="G1647" s="58"/>
      <c r="H1647" s="77">
        <f t="shared" si="276"/>
        <v>0</v>
      </c>
      <c r="I1647" s="58"/>
      <c r="J1647" s="35">
        <f t="shared" si="277"/>
        <v>0</v>
      </c>
      <c r="K1647" s="58"/>
      <c r="L1647" s="83">
        <f t="shared" si="278"/>
        <v>112.45994086574855</v>
      </c>
      <c r="M1647" s="65"/>
      <c r="N1647" s="35">
        <f t="shared" si="279"/>
        <v>0</v>
      </c>
      <c r="O1647" s="35">
        <f t="shared" si="280"/>
        <v>0</v>
      </c>
      <c r="P1647" s="35">
        <f t="shared" si="281"/>
        <v>0</v>
      </c>
      <c r="Q1647" s="58"/>
      <c r="R1647" s="35">
        <f t="shared" si="282"/>
        <v>-112.45994086574855</v>
      </c>
      <c r="S1647" s="66"/>
      <c r="T1647" s="89">
        <f t="shared" si="283"/>
        <v>9.1925672013160487E-2</v>
      </c>
      <c r="U1647" s="90">
        <f t="shared" si="284"/>
        <v>1.3919256720131603</v>
      </c>
    </row>
    <row r="1648" spans="1:21">
      <c r="A1648" s="74">
        <v>38156</v>
      </c>
      <c r="B1648" s="75">
        <v>0</v>
      </c>
      <c r="C1648" s="76">
        <v>6.48897537598062E-3</v>
      </c>
      <c r="D1648" s="77">
        <f t="shared" si="285"/>
        <v>1.4863026749698729</v>
      </c>
      <c r="E1648" s="35">
        <f t="shared" si="286"/>
        <v>14726.053499397458</v>
      </c>
      <c r="F1648" s="117"/>
      <c r="G1648" s="58"/>
      <c r="H1648" s="77">
        <f t="shared" si="276"/>
        <v>0</v>
      </c>
      <c r="I1648" s="58"/>
      <c r="J1648" s="35">
        <f t="shared" si="277"/>
        <v>0</v>
      </c>
      <c r="K1648" s="58"/>
      <c r="L1648" s="83">
        <f t="shared" si="278"/>
        <v>129.77950751961239</v>
      </c>
      <c r="M1648" s="65"/>
      <c r="N1648" s="35">
        <f t="shared" si="279"/>
        <v>0</v>
      </c>
      <c r="O1648" s="35">
        <f t="shared" si="280"/>
        <v>0</v>
      </c>
      <c r="P1648" s="35">
        <f t="shared" si="281"/>
        <v>0</v>
      </c>
      <c r="Q1648" s="58"/>
      <c r="R1648" s="35">
        <f t="shared" si="282"/>
        <v>-129.77950751961239</v>
      </c>
      <c r="S1648" s="66"/>
      <c r="T1648" s="89">
        <f t="shared" si="283"/>
        <v>8.6302674969872983E-2</v>
      </c>
      <c r="U1648" s="90">
        <f t="shared" si="284"/>
        <v>1.3863026749698728</v>
      </c>
    </row>
    <row r="1649" spans="1:21">
      <c r="A1649" s="74">
        <v>38157</v>
      </c>
      <c r="B1649" s="75">
        <v>0</v>
      </c>
      <c r="C1649" s="76">
        <v>5.7377457108518937E-3</v>
      </c>
      <c r="D1649" s="77">
        <f t="shared" si="285"/>
        <v>1.4798136995938922</v>
      </c>
      <c r="E1649" s="35">
        <f t="shared" si="286"/>
        <v>14596.273991877846</v>
      </c>
      <c r="F1649" s="117"/>
      <c r="G1649" s="58"/>
      <c r="H1649" s="77">
        <f t="shared" si="276"/>
        <v>0</v>
      </c>
      <c r="I1649" s="58"/>
      <c r="J1649" s="35">
        <f t="shared" si="277"/>
        <v>0</v>
      </c>
      <c r="K1649" s="58"/>
      <c r="L1649" s="83">
        <f t="shared" si="278"/>
        <v>114.75491421703788</v>
      </c>
      <c r="M1649" s="65"/>
      <c r="N1649" s="35">
        <f t="shared" si="279"/>
        <v>0</v>
      </c>
      <c r="O1649" s="35">
        <f t="shared" si="280"/>
        <v>0</v>
      </c>
      <c r="P1649" s="35">
        <f t="shared" si="281"/>
        <v>0</v>
      </c>
      <c r="Q1649" s="58"/>
      <c r="R1649" s="35">
        <f t="shared" si="282"/>
        <v>-114.75491421703788</v>
      </c>
      <c r="S1649" s="66"/>
      <c r="T1649" s="89">
        <f t="shared" si="283"/>
        <v>7.9813699593892284E-2</v>
      </c>
      <c r="U1649" s="90">
        <f t="shared" si="284"/>
        <v>1.3798136995938921</v>
      </c>
    </row>
    <row r="1650" spans="1:21">
      <c r="A1650" s="74">
        <v>38158</v>
      </c>
      <c r="B1650" s="75">
        <v>2.5399999999999999E-4</v>
      </c>
      <c r="C1650" s="76">
        <v>4.8382647805056958E-3</v>
      </c>
      <c r="D1650" s="77">
        <f t="shared" si="285"/>
        <v>1.4740759538830404</v>
      </c>
      <c r="E1650" s="35">
        <f t="shared" si="286"/>
        <v>14481.519077660809</v>
      </c>
      <c r="F1650" s="117"/>
      <c r="G1650" s="58"/>
      <c r="H1650" s="77">
        <f t="shared" si="276"/>
        <v>5.08</v>
      </c>
      <c r="I1650" s="58"/>
      <c r="J1650" s="35">
        <f t="shared" si="277"/>
        <v>9.1439999999999984</v>
      </c>
      <c r="K1650" s="58"/>
      <c r="L1650" s="83">
        <f t="shared" si="278"/>
        <v>96.76529561011391</v>
      </c>
      <c r="M1650" s="65"/>
      <c r="N1650" s="35">
        <f t="shared" si="279"/>
        <v>0</v>
      </c>
      <c r="O1650" s="35">
        <f t="shared" si="280"/>
        <v>0</v>
      </c>
      <c r="P1650" s="35">
        <f t="shared" si="281"/>
        <v>0</v>
      </c>
      <c r="Q1650" s="58"/>
      <c r="R1650" s="35">
        <f t="shared" si="282"/>
        <v>-82.541295610113906</v>
      </c>
      <c r="S1650" s="66"/>
      <c r="T1650" s="89">
        <f t="shared" si="283"/>
        <v>7.4075953883040446E-2</v>
      </c>
      <c r="U1650" s="90">
        <f t="shared" si="284"/>
        <v>1.3740759538830403</v>
      </c>
    </row>
    <row r="1651" spans="1:21">
      <c r="A1651" s="74">
        <v>38159</v>
      </c>
      <c r="B1651" s="75">
        <v>0</v>
      </c>
      <c r="C1651" s="76">
        <v>4.8358964180241892E-3</v>
      </c>
      <c r="D1651" s="77">
        <f t="shared" si="285"/>
        <v>1.4699488891025347</v>
      </c>
      <c r="E1651" s="35">
        <f t="shared" si="286"/>
        <v>14398.977782050695</v>
      </c>
      <c r="F1651" s="117"/>
      <c r="G1651" s="58"/>
      <c r="H1651" s="77">
        <f t="shared" si="276"/>
        <v>0</v>
      </c>
      <c r="I1651" s="58"/>
      <c r="J1651" s="35">
        <f t="shared" si="277"/>
        <v>0</v>
      </c>
      <c r="K1651" s="58"/>
      <c r="L1651" s="83">
        <f t="shared" si="278"/>
        <v>96.717928360483782</v>
      </c>
      <c r="M1651" s="65"/>
      <c r="N1651" s="35">
        <f t="shared" si="279"/>
        <v>0</v>
      </c>
      <c r="O1651" s="35">
        <f t="shared" si="280"/>
        <v>0</v>
      </c>
      <c r="P1651" s="35">
        <f t="shared" si="281"/>
        <v>0</v>
      </c>
      <c r="Q1651" s="58"/>
      <c r="R1651" s="35">
        <f t="shared" si="282"/>
        <v>-96.717928360483782</v>
      </c>
      <c r="S1651" s="66"/>
      <c r="T1651" s="89">
        <f t="shared" si="283"/>
        <v>6.9948889102534828E-2</v>
      </c>
      <c r="U1651" s="90">
        <f t="shared" si="284"/>
        <v>1.3699488891025347</v>
      </c>
    </row>
    <row r="1652" spans="1:21">
      <c r="A1652" s="74">
        <v>38160</v>
      </c>
      <c r="B1652" s="75">
        <v>0</v>
      </c>
      <c r="C1652" s="76">
        <v>4.9334189651156473E-3</v>
      </c>
      <c r="D1652" s="77">
        <f t="shared" si="285"/>
        <v>1.4651129926845106</v>
      </c>
      <c r="E1652" s="35">
        <f t="shared" si="286"/>
        <v>14302.259853690211</v>
      </c>
      <c r="F1652" s="117"/>
      <c r="G1652" s="58"/>
      <c r="H1652" s="77">
        <f t="shared" si="276"/>
        <v>0</v>
      </c>
      <c r="I1652" s="58"/>
      <c r="J1652" s="35">
        <f t="shared" si="277"/>
        <v>0</v>
      </c>
      <c r="K1652" s="58"/>
      <c r="L1652" s="83">
        <f t="shared" si="278"/>
        <v>98.668379302312943</v>
      </c>
      <c r="M1652" s="65"/>
      <c r="N1652" s="35">
        <f t="shared" si="279"/>
        <v>0</v>
      </c>
      <c r="O1652" s="35">
        <f t="shared" si="280"/>
        <v>0</v>
      </c>
      <c r="P1652" s="35">
        <f t="shared" si="281"/>
        <v>0</v>
      </c>
      <c r="Q1652" s="58"/>
      <c r="R1652" s="35">
        <f t="shared" si="282"/>
        <v>-98.668379302312943</v>
      </c>
      <c r="S1652" s="66"/>
      <c r="T1652" s="89">
        <f t="shared" si="283"/>
        <v>6.5112992684510651E-2</v>
      </c>
      <c r="U1652" s="90">
        <f t="shared" si="284"/>
        <v>1.3651129926845105</v>
      </c>
    </row>
    <row r="1653" spans="1:21">
      <c r="A1653" s="74">
        <v>38161</v>
      </c>
      <c r="B1653" s="75">
        <v>0</v>
      </c>
      <c r="C1653" s="76">
        <v>4.8679931311527633E-3</v>
      </c>
      <c r="D1653" s="77">
        <f t="shared" si="285"/>
        <v>1.4601795737193948</v>
      </c>
      <c r="E1653" s="35">
        <f t="shared" si="286"/>
        <v>14203.591474387898</v>
      </c>
      <c r="F1653" s="117"/>
      <c r="G1653" s="58"/>
      <c r="H1653" s="77">
        <f t="shared" si="276"/>
        <v>0</v>
      </c>
      <c r="I1653" s="58"/>
      <c r="J1653" s="35">
        <f t="shared" si="277"/>
        <v>0</v>
      </c>
      <c r="K1653" s="58"/>
      <c r="L1653" s="83">
        <f t="shared" si="278"/>
        <v>97.359862623055264</v>
      </c>
      <c r="M1653" s="65"/>
      <c r="N1653" s="35">
        <f t="shared" si="279"/>
        <v>0</v>
      </c>
      <c r="O1653" s="35">
        <f t="shared" si="280"/>
        <v>0</v>
      </c>
      <c r="P1653" s="35">
        <f t="shared" si="281"/>
        <v>0</v>
      </c>
      <c r="Q1653" s="58"/>
      <c r="R1653" s="35">
        <f t="shared" si="282"/>
        <v>-97.359862623055264</v>
      </c>
      <c r="S1653" s="66"/>
      <c r="T1653" s="89">
        <f t="shared" si="283"/>
        <v>6.0179573719394863E-2</v>
      </c>
      <c r="U1653" s="90">
        <f t="shared" si="284"/>
        <v>1.3601795737193947</v>
      </c>
    </row>
    <row r="1654" spans="1:21">
      <c r="A1654" s="74">
        <v>38162</v>
      </c>
      <c r="B1654" s="75">
        <v>0</v>
      </c>
      <c r="C1654" s="76">
        <v>6.3022987426088906E-3</v>
      </c>
      <c r="D1654" s="77">
        <f t="shared" si="285"/>
        <v>1.4553115805882422</v>
      </c>
      <c r="E1654" s="35">
        <f t="shared" si="286"/>
        <v>14106.231611764842</v>
      </c>
      <c r="F1654" s="117"/>
      <c r="G1654" s="58"/>
      <c r="H1654" s="77">
        <f t="shared" si="276"/>
        <v>0</v>
      </c>
      <c r="I1654" s="58"/>
      <c r="J1654" s="35">
        <f t="shared" si="277"/>
        <v>0</v>
      </c>
      <c r="K1654" s="58"/>
      <c r="L1654" s="83">
        <f t="shared" si="278"/>
        <v>126.04597485217781</v>
      </c>
      <c r="M1654" s="65"/>
      <c r="N1654" s="35">
        <f t="shared" si="279"/>
        <v>0</v>
      </c>
      <c r="O1654" s="35">
        <f t="shared" si="280"/>
        <v>0</v>
      </c>
      <c r="P1654" s="35">
        <f t="shared" si="281"/>
        <v>0</v>
      </c>
      <c r="Q1654" s="58"/>
      <c r="R1654" s="35">
        <f t="shared" si="282"/>
        <v>-126.04597485217781</v>
      </c>
      <c r="S1654" s="66"/>
      <c r="T1654" s="89">
        <f t="shared" si="283"/>
        <v>5.531158058824226E-2</v>
      </c>
      <c r="U1654" s="90">
        <f t="shared" si="284"/>
        <v>1.3553115805882421</v>
      </c>
    </row>
    <row r="1655" spans="1:21">
      <c r="A1655" s="74">
        <v>38163</v>
      </c>
      <c r="B1655" s="75">
        <v>0</v>
      </c>
      <c r="C1655" s="76">
        <v>6.3078665968082726E-3</v>
      </c>
      <c r="D1655" s="77">
        <f t="shared" si="285"/>
        <v>1.4490092818456333</v>
      </c>
      <c r="E1655" s="35">
        <f t="shared" si="286"/>
        <v>13980.185636912665</v>
      </c>
      <c r="F1655" s="117"/>
      <c r="G1655" s="58"/>
      <c r="H1655" s="77">
        <f t="shared" si="276"/>
        <v>0</v>
      </c>
      <c r="I1655" s="58"/>
      <c r="J1655" s="35">
        <f t="shared" si="277"/>
        <v>0</v>
      </c>
      <c r="K1655" s="58"/>
      <c r="L1655" s="83">
        <f t="shared" si="278"/>
        <v>126.15733193616545</v>
      </c>
      <c r="M1655" s="65"/>
      <c r="N1655" s="35">
        <f t="shared" si="279"/>
        <v>0</v>
      </c>
      <c r="O1655" s="35">
        <f t="shared" si="280"/>
        <v>0</v>
      </c>
      <c r="P1655" s="35">
        <f t="shared" si="281"/>
        <v>0</v>
      </c>
      <c r="Q1655" s="58"/>
      <c r="R1655" s="35">
        <f t="shared" si="282"/>
        <v>-126.15733193616545</v>
      </c>
      <c r="S1655" s="66"/>
      <c r="T1655" s="89">
        <f t="shared" si="283"/>
        <v>4.9009281845633357E-2</v>
      </c>
      <c r="U1655" s="90">
        <f t="shared" si="284"/>
        <v>1.3490092818456332</v>
      </c>
    </row>
    <row r="1656" spans="1:21">
      <c r="A1656" s="74">
        <v>38164</v>
      </c>
      <c r="B1656" s="75">
        <v>0</v>
      </c>
      <c r="C1656" s="76">
        <v>5.9758941322961704E-3</v>
      </c>
      <c r="D1656" s="77">
        <f t="shared" si="285"/>
        <v>1.4427014152488249</v>
      </c>
      <c r="E1656" s="35">
        <f t="shared" si="286"/>
        <v>13854.0283049765</v>
      </c>
      <c r="F1656" s="117"/>
      <c r="G1656" s="58"/>
      <c r="H1656" s="77">
        <f t="shared" si="276"/>
        <v>0</v>
      </c>
      <c r="I1656" s="58"/>
      <c r="J1656" s="35">
        <f t="shared" si="277"/>
        <v>0</v>
      </c>
      <c r="K1656" s="58"/>
      <c r="L1656" s="83">
        <f t="shared" si="278"/>
        <v>119.51788264592341</v>
      </c>
      <c r="M1656" s="65"/>
      <c r="N1656" s="35">
        <f t="shared" si="279"/>
        <v>0</v>
      </c>
      <c r="O1656" s="35">
        <f t="shared" si="280"/>
        <v>0</v>
      </c>
      <c r="P1656" s="35">
        <f t="shared" si="281"/>
        <v>0</v>
      </c>
      <c r="Q1656" s="58"/>
      <c r="R1656" s="35">
        <f t="shared" si="282"/>
        <v>-119.51788264592341</v>
      </c>
      <c r="S1656" s="66"/>
      <c r="T1656" s="89">
        <f t="shared" si="283"/>
        <v>4.2701415248824981E-2</v>
      </c>
      <c r="U1656" s="90">
        <f t="shared" si="284"/>
        <v>1.3427014152488248</v>
      </c>
    </row>
    <row r="1657" spans="1:21">
      <c r="A1657" s="74">
        <v>38165</v>
      </c>
      <c r="B1657" s="75">
        <v>0</v>
      </c>
      <c r="C1657" s="76">
        <v>6.2188155379620629E-3</v>
      </c>
      <c r="D1657" s="77">
        <f t="shared" si="285"/>
        <v>1.4367255211165288</v>
      </c>
      <c r="E1657" s="35">
        <f t="shared" si="286"/>
        <v>13734.510422330577</v>
      </c>
      <c r="F1657" s="117"/>
      <c r="G1657" s="58"/>
      <c r="H1657" s="77">
        <f t="shared" si="276"/>
        <v>0</v>
      </c>
      <c r="I1657" s="58"/>
      <c r="J1657" s="35">
        <f t="shared" si="277"/>
        <v>0</v>
      </c>
      <c r="K1657" s="58"/>
      <c r="L1657" s="83">
        <f t="shared" si="278"/>
        <v>124.37631075924126</v>
      </c>
      <c r="M1657" s="65"/>
      <c r="N1657" s="35">
        <f t="shared" si="279"/>
        <v>0</v>
      </c>
      <c r="O1657" s="35">
        <f t="shared" si="280"/>
        <v>0</v>
      </c>
      <c r="P1657" s="35">
        <f t="shared" si="281"/>
        <v>0</v>
      </c>
      <c r="Q1657" s="58"/>
      <c r="R1657" s="35">
        <f t="shared" si="282"/>
        <v>-124.37631075924126</v>
      </c>
      <c r="S1657" s="66"/>
      <c r="T1657" s="89">
        <f t="shared" si="283"/>
        <v>3.6725521116528936E-2</v>
      </c>
      <c r="U1657" s="90">
        <f t="shared" si="284"/>
        <v>1.3367255211165288</v>
      </c>
    </row>
    <row r="1658" spans="1:21">
      <c r="A1658" s="74">
        <v>38166</v>
      </c>
      <c r="B1658" s="75">
        <v>7.6199999999999998E-4</v>
      </c>
      <c r="C1658" s="76">
        <v>5.5955108106799725E-3</v>
      </c>
      <c r="D1658" s="77">
        <f t="shared" si="285"/>
        <v>1.4305067055785667</v>
      </c>
      <c r="E1658" s="35">
        <f t="shared" si="286"/>
        <v>13610.134111571337</v>
      </c>
      <c r="F1658" s="117"/>
      <c r="G1658" s="58"/>
      <c r="H1658" s="77">
        <f t="shared" si="276"/>
        <v>15.24</v>
      </c>
      <c r="I1658" s="58"/>
      <c r="J1658" s="35">
        <f t="shared" si="277"/>
        <v>27.431999999999999</v>
      </c>
      <c r="K1658" s="58"/>
      <c r="L1658" s="83">
        <f t="shared" si="278"/>
        <v>111.91021621359945</v>
      </c>
      <c r="M1658" s="65"/>
      <c r="N1658" s="35">
        <f t="shared" si="279"/>
        <v>0</v>
      </c>
      <c r="O1658" s="35">
        <f t="shared" si="280"/>
        <v>0</v>
      </c>
      <c r="P1658" s="35">
        <f t="shared" si="281"/>
        <v>0</v>
      </c>
      <c r="Q1658" s="58"/>
      <c r="R1658" s="35">
        <f t="shared" si="282"/>
        <v>-69.238216213599458</v>
      </c>
      <c r="S1658" s="66"/>
      <c r="T1658" s="89">
        <f t="shared" si="283"/>
        <v>3.0506705578566828E-2</v>
      </c>
      <c r="U1658" s="90">
        <f t="shared" si="284"/>
        <v>1.3305067055785667</v>
      </c>
    </row>
    <row r="1659" spans="1:21">
      <c r="A1659" s="74">
        <v>38167</v>
      </c>
      <c r="B1659" s="75">
        <v>5.0799999999999999E-4</v>
      </c>
      <c r="C1659" s="76">
        <v>6.0524594151245455E-3</v>
      </c>
      <c r="D1659" s="77">
        <f t="shared" si="285"/>
        <v>1.4270447947678868</v>
      </c>
      <c r="E1659" s="35">
        <f t="shared" si="286"/>
        <v>13540.895895357737</v>
      </c>
      <c r="F1659" s="117"/>
      <c r="G1659" s="58"/>
      <c r="H1659" s="77">
        <f t="shared" si="276"/>
        <v>10.16</v>
      </c>
      <c r="I1659" s="58"/>
      <c r="J1659" s="35">
        <f t="shared" si="277"/>
        <v>18.287999999999997</v>
      </c>
      <c r="K1659" s="58"/>
      <c r="L1659" s="83">
        <f t="shared" si="278"/>
        <v>121.0491883024909</v>
      </c>
      <c r="M1659" s="65"/>
      <c r="N1659" s="35">
        <f t="shared" si="279"/>
        <v>0</v>
      </c>
      <c r="O1659" s="35">
        <f t="shared" si="280"/>
        <v>0</v>
      </c>
      <c r="P1659" s="35">
        <f t="shared" si="281"/>
        <v>0</v>
      </c>
      <c r="Q1659" s="58"/>
      <c r="R1659" s="35">
        <f t="shared" si="282"/>
        <v>-92.601188302490911</v>
      </c>
      <c r="S1659" s="66"/>
      <c r="T1659" s="89">
        <f t="shared" si="283"/>
        <v>2.7044794767886904E-2</v>
      </c>
      <c r="U1659" s="90">
        <f t="shared" si="284"/>
        <v>1.3270447947678867</v>
      </c>
    </row>
    <row r="1660" spans="1:21">
      <c r="A1660" s="74">
        <v>38168</v>
      </c>
      <c r="B1660" s="75">
        <v>0</v>
      </c>
      <c r="C1660" s="76">
        <v>6.1215515427461868E-3</v>
      </c>
      <c r="D1660" s="77">
        <f t="shared" si="285"/>
        <v>1.4224147353527623</v>
      </c>
      <c r="E1660" s="35">
        <f t="shared" si="286"/>
        <v>13448.294707055245</v>
      </c>
      <c r="F1660" s="117"/>
      <c r="G1660" s="58"/>
      <c r="H1660" s="77">
        <f t="shared" si="276"/>
        <v>0</v>
      </c>
      <c r="I1660" s="58"/>
      <c r="J1660" s="35">
        <f t="shared" si="277"/>
        <v>0</v>
      </c>
      <c r="K1660" s="58"/>
      <c r="L1660" s="83">
        <f t="shared" si="278"/>
        <v>122.43103085492373</v>
      </c>
      <c r="M1660" s="65"/>
      <c r="N1660" s="35">
        <f t="shared" si="279"/>
        <v>0</v>
      </c>
      <c r="O1660" s="35">
        <f t="shared" si="280"/>
        <v>0</v>
      </c>
      <c r="P1660" s="35">
        <f t="shared" si="281"/>
        <v>0</v>
      </c>
      <c r="Q1660" s="58"/>
      <c r="R1660" s="35">
        <f t="shared" si="282"/>
        <v>-122.43103085492373</v>
      </c>
      <c r="S1660" s="66"/>
      <c r="T1660" s="89">
        <f t="shared" si="283"/>
        <v>2.2414735352762394E-2</v>
      </c>
      <c r="U1660" s="90">
        <f t="shared" si="284"/>
        <v>1.3224147353527622</v>
      </c>
    </row>
    <row r="1661" spans="1:21">
      <c r="A1661" s="74">
        <v>38169</v>
      </c>
      <c r="B1661" s="75">
        <v>3.5305999999999997E-2</v>
      </c>
      <c r="C1661" s="76">
        <v>5.8028834491454066E-3</v>
      </c>
      <c r="D1661" s="77">
        <f t="shared" si="285"/>
        <v>1.4162931838100161</v>
      </c>
      <c r="E1661" s="35">
        <f t="shared" si="286"/>
        <v>13325.863676200323</v>
      </c>
      <c r="F1661" s="117"/>
      <c r="G1661" s="58"/>
      <c r="H1661" s="77">
        <f t="shared" si="276"/>
        <v>706.11999999999989</v>
      </c>
      <c r="I1661" s="58"/>
      <c r="J1661" s="35">
        <f t="shared" si="277"/>
        <v>1271.0159999999998</v>
      </c>
      <c r="K1661" s="58"/>
      <c r="L1661" s="83">
        <f t="shared" si="278"/>
        <v>116.05766898290813</v>
      </c>
      <c r="M1661" s="65"/>
      <c r="N1661" s="35">
        <f t="shared" si="279"/>
        <v>0</v>
      </c>
      <c r="O1661" s="35">
        <f t="shared" si="280"/>
        <v>0</v>
      </c>
      <c r="P1661" s="35">
        <f t="shared" si="281"/>
        <v>0</v>
      </c>
      <c r="Q1661" s="58"/>
      <c r="R1661" s="35">
        <f t="shared" si="282"/>
        <v>1861.0783310170916</v>
      </c>
      <c r="S1661" s="66"/>
      <c r="T1661" s="89">
        <f t="shared" si="283"/>
        <v>1.629318381001621E-2</v>
      </c>
      <c r="U1661" s="90">
        <f t="shared" si="284"/>
        <v>1.316293183810016</v>
      </c>
    </row>
    <row r="1662" spans="1:21">
      <c r="A1662" s="74">
        <v>38170</v>
      </c>
      <c r="B1662" s="75">
        <v>0</v>
      </c>
      <c r="C1662" s="76">
        <v>6.0265784436956535E-3</v>
      </c>
      <c r="D1662" s="77">
        <f t="shared" si="285"/>
        <v>1.5093471003608707</v>
      </c>
      <c r="E1662" s="35">
        <f t="shared" si="286"/>
        <v>15186.942007217414</v>
      </c>
      <c r="F1662" s="117"/>
      <c r="G1662" s="58"/>
      <c r="H1662" s="77">
        <f t="shared" si="276"/>
        <v>0</v>
      </c>
      <c r="I1662" s="58"/>
      <c r="J1662" s="35">
        <f t="shared" si="277"/>
        <v>0</v>
      </c>
      <c r="K1662" s="58"/>
      <c r="L1662" s="83">
        <f t="shared" si="278"/>
        <v>120.53156887391307</v>
      </c>
      <c r="M1662" s="65"/>
      <c r="N1662" s="35">
        <f t="shared" si="279"/>
        <v>138.33707668496371</v>
      </c>
      <c r="O1662" s="35">
        <f t="shared" si="280"/>
        <v>186.94200721741439</v>
      </c>
      <c r="P1662" s="35">
        <f t="shared" si="281"/>
        <v>138.33707668496371</v>
      </c>
      <c r="Q1662" s="58"/>
      <c r="R1662" s="35">
        <f t="shared" si="282"/>
        <v>-258.86864555887678</v>
      </c>
      <c r="S1662" s="66"/>
      <c r="T1662" s="89">
        <f t="shared" si="283"/>
        <v>0.10934710036087081</v>
      </c>
      <c r="U1662" s="90">
        <f t="shared" si="284"/>
        <v>1.4093471003608706</v>
      </c>
    </row>
    <row r="1663" spans="1:21">
      <c r="A1663" s="74">
        <v>38171</v>
      </c>
      <c r="B1663" s="75">
        <v>3.0479999999999999E-3</v>
      </c>
      <c r="C1663" s="76">
        <v>5.2255007462862794E-3</v>
      </c>
      <c r="D1663" s="77">
        <f t="shared" si="285"/>
        <v>1.4964036680829269</v>
      </c>
      <c r="E1663" s="35">
        <f t="shared" si="286"/>
        <v>14928.073361658538</v>
      </c>
      <c r="F1663" s="117"/>
      <c r="G1663" s="58"/>
      <c r="H1663" s="77">
        <f t="shared" si="276"/>
        <v>60.96</v>
      </c>
      <c r="I1663" s="58"/>
      <c r="J1663" s="35">
        <f t="shared" si="277"/>
        <v>109.72799999999999</v>
      </c>
      <c r="K1663" s="58"/>
      <c r="L1663" s="83">
        <f t="shared" si="278"/>
        <v>104.51001492572559</v>
      </c>
      <c r="M1663" s="65"/>
      <c r="N1663" s="35">
        <f t="shared" si="279"/>
        <v>0</v>
      </c>
      <c r="O1663" s="35">
        <f t="shared" si="280"/>
        <v>0</v>
      </c>
      <c r="P1663" s="35">
        <f t="shared" si="281"/>
        <v>0</v>
      </c>
      <c r="Q1663" s="58"/>
      <c r="R1663" s="35">
        <f t="shared" si="282"/>
        <v>66.177985074274403</v>
      </c>
      <c r="S1663" s="66"/>
      <c r="T1663" s="89">
        <f t="shared" si="283"/>
        <v>9.6403668082926997E-2</v>
      </c>
      <c r="U1663" s="90">
        <f t="shared" si="284"/>
        <v>1.3964036680829268</v>
      </c>
    </row>
    <row r="1664" spans="1:21">
      <c r="A1664" s="74">
        <v>38172</v>
      </c>
      <c r="B1664" s="75">
        <v>0</v>
      </c>
      <c r="C1664" s="76">
        <v>5.5652325401250279E-3</v>
      </c>
      <c r="D1664" s="77">
        <f t="shared" si="285"/>
        <v>1.4997125673366407</v>
      </c>
      <c r="E1664" s="35">
        <f t="shared" si="286"/>
        <v>14994.251346732814</v>
      </c>
      <c r="F1664" s="117"/>
      <c r="G1664" s="58"/>
      <c r="H1664" s="77">
        <f t="shared" si="276"/>
        <v>0</v>
      </c>
      <c r="I1664" s="58"/>
      <c r="J1664" s="35">
        <f t="shared" si="277"/>
        <v>0</v>
      </c>
      <c r="K1664" s="58"/>
      <c r="L1664" s="83">
        <f t="shared" si="278"/>
        <v>111.30465080250056</v>
      </c>
      <c r="M1664" s="65"/>
      <c r="N1664" s="35">
        <f t="shared" si="279"/>
        <v>0</v>
      </c>
      <c r="O1664" s="35">
        <f t="shared" si="280"/>
        <v>0</v>
      </c>
      <c r="P1664" s="35">
        <f t="shared" si="281"/>
        <v>0</v>
      </c>
      <c r="Q1664" s="58"/>
      <c r="R1664" s="35">
        <f t="shared" si="282"/>
        <v>-111.30465080250056</v>
      </c>
      <c r="S1664" s="66"/>
      <c r="T1664" s="89">
        <f t="shared" si="283"/>
        <v>9.9712567336640801E-2</v>
      </c>
      <c r="U1664" s="90">
        <f t="shared" si="284"/>
        <v>1.3997125673366406</v>
      </c>
    </row>
    <row r="1665" spans="1:21">
      <c r="A1665" s="74">
        <v>38173</v>
      </c>
      <c r="B1665" s="75">
        <v>0</v>
      </c>
      <c r="C1665" s="76">
        <v>5.8808434426095898E-3</v>
      </c>
      <c r="D1665" s="77">
        <f t="shared" si="285"/>
        <v>1.4941473347965157</v>
      </c>
      <c r="E1665" s="35">
        <f t="shared" si="286"/>
        <v>14882.946695930314</v>
      </c>
      <c r="F1665" s="117"/>
      <c r="G1665" s="58"/>
      <c r="H1665" s="77">
        <f t="shared" si="276"/>
        <v>0</v>
      </c>
      <c r="I1665" s="58"/>
      <c r="J1665" s="35">
        <f t="shared" si="277"/>
        <v>0</v>
      </c>
      <c r="K1665" s="58"/>
      <c r="L1665" s="83">
        <f t="shared" si="278"/>
        <v>117.6168688521918</v>
      </c>
      <c r="M1665" s="65"/>
      <c r="N1665" s="35">
        <f t="shared" si="279"/>
        <v>0</v>
      </c>
      <c r="O1665" s="35">
        <f t="shared" si="280"/>
        <v>0</v>
      </c>
      <c r="P1665" s="35">
        <f t="shared" si="281"/>
        <v>0</v>
      </c>
      <c r="Q1665" s="58"/>
      <c r="R1665" s="35">
        <f t="shared" si="282"/>
        <v>-117.6168688521918</v>
      </c>
      <c r="S1665" s="66"/>
      <c r="T1665" s="89">
        <f t="shared" si="283"/>
        <v>9.4147334796515825E-2</v>
      </c>
      <c r="U1665" s="90">
        <f t="shared" si="284"/>
        <v>1.3941473347965156</v>
      </c>
    </row>
    <row r="1666" spans="1:21">
      <c r="A1666" s="74">
        <v>38174</v>
      </c>
      <c r="B1666" s="75">
        <v>0</v>
      </c>
      <c r="C1666" s="76">
        <v>6.1029751909855001E-3</v>
      </c>
      <c r="D1666" s="77">
        <f t="shared" si="285"/>
        <v>1.4882664913539061</v>
      </c>
      <c r="E1666" s="35">
        <f t="shared" si="286"/>
        <v>14765.329827078122</v>
      </c>
      <c r="F1666" s="117"/>
      <c r="G1666" s="58"/>
      <c r="H1666" s="77">
        <f t="shared" si="276"/>
        <v>0</v>
      </c>
      <c r="I1666" s="58"/>
      <c r="J1666" s="35">
        <f t="shared" si="277"/>
        <v>0</v>
      </c>
      <c r="K1666" s="58"/>
      <c r="L1666" s="83">
        <f t="shared" si="278"/>
        <v>122.05950381971</v>
      </c>
      <c r="M1666" s="65"/>
      <c r="N1666" s="35">
        <f t="shared" si="279"/>
        <v>0</v>
      </c>
      <c r="O1666" s="35">
        <f t="shared" si="280"/>
        <v>0</v>
      </c>
      <c r="P1666" s="35">
        <f t="shared" si="281"/>
        <v>0</v>
      </c>
      <c r="Q1666" s="58"/>
      <c r="R1666" s="35">
        <f t="shared" si="282"/>
        <v>-122.05950381971</v>
      </c>
      <c r="S1666" s="66"/>
      <c r="T1666" s="89">
        <f t="shared" si="283"/>
        <v>8.8266491353906185E-2</v>
      </c>
      <c r="U1666" s="90">
        <f t="shared" si="284"/>
        <v>1.388266491353906</v>
      </c>
    </row>
    <row r="1667" spans="1:21">
      <c r="A1667" s="74">
        <v>38175</v>
      </c>
      <c r="B1667" s="75">
        <v>3.8353999999999999E-2</v>
      </c>
      <c r="C1667" s="76">
        <v>5.921691838915979E-3</v>
      </c>
      <c r="D1667" s="77">
        <f t="shared" si="285"/>
        <v>1.4821635161629205</v>
      </c>
      <c r="E1667" s="35">
        <f t="shared" si="286"/>
        <v>14643.270323258412</v>
      </c>
      <c r="F1667" s="117"/>
      <c r="G1667" s="58"/>
      <c r="H1667" s="77">
        <f t="shared" si="276"/>
        <v>767.07999999999993</v>
      </c>
      <c r="I1667" s="58"/>
      <c r="J1667" s="35">
        <f t="shared" si="277"/>
        <v>1380.7439999999999</v>
      </c>
      <c r="K1667" s="58"/>
      <c r="L1667" s="83">
        <f t="shared" si="278"/>
        <v>118.43383677831957</v>
      </c>
      <c r="M1667" s="65"/>
      <c r="N1667" s="35">
        <f t="shared" si="279"/>
        <v>0</v>
      </c>
      <c r="O1667" s="35">
        <f t="shared" si="280"/>
        <v>0</v>
      </c>
      <c r="P1667" s="35">
        <f t="shared" si="281"/>
        <v>0</v>
      </c>
      <c r="Q1667" s="58"/>
      <c r="R1667" s="35">
        <f t="shared" si="282"/>
        <v>2029.39016322168</v>
      </c>
      <c r="S1667" s="66"/>
      <c r="T1667" s="89">
        <f t="shared" si="283"/>
        <v>8.2163516162920613E-2</v>
      </c>
      <c r="U1667" s="90">
        <f t="shared" si="284"/>
        <v>1.3821635161629204</v>
      </c>
    </row>
    <row r="1668" spans="1:21">
      <c r="A1668" s="74">
        <v>38176</v>
      </c>
      <c r="B1668" s="75">
        <v>3.8099999999999996E-3</v>
      </c>
      <c r="C1668" s="76">
        <v>5.2541660161010981E-3</v>
      </c>
      <c r="D1668" s="77">
        <f t="shared" si="285"/>
        <v>1.5836330243240044</v>
      </c>
      <c r="E1668" s="35">
        <f t="shared" si="286"/>
        <v>16672.66048648009</v>
      </c>
      <c r="F1668" s="117"/>
      <c r="G1668" s="58"/>
      <c r="H1668" s="77">
        <f t="shared" si="276"/>
        <v>76.199999999999989</v>
      </c>
      <c r="I1668" s="58"/>
      <c r="J1668" s="35">
        <f t="shared" si="277"/>
        <v>137.15999999999997</v>
      </c>
      <c r="K1668" s="58"/>
      <c r="L1668" s="83">
        <f t="shared" si="278"/>
        <v>105.08332032202196</v>
      </c>
      <c r="M1668" s="65"/>
      <c r="N1668" s="35">
        <f t="shared" si="279"/>
        <v>3702.4562744798404</v>
      </c>
      <c r="O1668" s="35">
        <f t="shared" si="280"/>
        <v>1672.6604864800886</v>
      </c>
      <c r="P1668" s="35">
        <f t="shared" si="281"/>
        <v>1672.6604864800886</v>
      </c>
      <c r="Q1668" s="58"/>
      <c r="R1668" s="35">
        <f t="shared" si="282"/>
        <v>-1564.3838068021105</v>
      </c>
      <c r="S1668" s="66"/>
      <c r="T1668" s="89">
        <f t="shared" si="283"/>
        <v>0.18363302432400452</v>
      </c>
      <c r="U1668" s="90">
        <f t="shared" si="284"/>
        <v>1.4836330243240043</v>
      </c>
    </row>
    <row r="1669" spans="1:21">
      <c r="A1669" s="74">
        <v>38177</v>
      </c>
      <c r="B1669" s="75">
        <v>2.5399999999999999E-4</v>
      </c>
      <c r="C1669" s="76">
        <v>6.3968206005496396E-3</v>
      </c>
      <c r="D1669" s="77">
        <f t="shared" si="285"/>
        <v>1.5054138339838989</v>
      </c>
      <c r="E1669" s="35">
        <f t="shared" si="286"/>
        <v>15108.27667967798</v>
      </c>
      <c r="F1669" s="117"/>
      <c r="G1669" s="58"/>
      <c r="H1669" s="77">
        <f t="shared" si="276"/>
        <v>5.08</v>
      </c>
      <c r="I1669" s="58"/>
      <c r="J1669" s="35">
        <f t="shared" si="277"/>
        <v>9.1439999999999984</v>
      </c>
      <c r="K1669" s="58"/>
      <c r="L1669" s="83">
        <f t="shared" si="278"/>
        <v>127.9364120109928</v>
      </c>
      <c r="M1669" s="65"/>
      <c r="N1669" s="35">
        <f t="shared" si="279"/>
        <v>60.979047481688163</v>
      </c>
      <c r="O1669" s="35">
        <f t="shared" si="280"/>
        <v>108.27667967797882</v>
      </c>
      <c r="P1669" s="35">
        <f t="shared" si="281"/>
        <v>60.979047481688163</v>
      </c>
      <c r="Q1669" s="58"/>
      <c r="R1669" s="35">
        <f t="shared" si="282"/>
        <v>-174.69145949268096</v>
      </c>
      <c r="S1669" s="66"/>
      <c r="T1669" s="89">
        <f t="shared" si="283"/>
        <v>0.10541383398389903</v>
      </c>
      <c r="U1669" s="90">
        <f t="shared" si="284"/>
        <v>1.4054138339838989</v>
      </c>
    </row>
    <row r="1670" spans="1:21">
      <c r="A1670" s="74">
        <v>38178</v>
      </c>
      <c r="B1670" s="75">
        <v>0</v>
      </c>
      <c r="C1670" s="76">
        <v>6.3354001338224919E-3</v>
      </c>
      <c r="D1670" s="77">
        <f t="shared" si="285"/>
        <v>1.496679261009265</v>
      </c>
      <c r="E1670" s="35">
        <f t="shared" si="286"/>
        <v>14933.585220185299</v>
      </c>
      <c r="F1670" s="117"/>
      <c r="G1670" s="58"/>
      <c r="H1670" s="77">
        <f t="shared" si="276"/>
        <v>0</v>
      </c>
      <c r="I1670" s="58"/>
      <c r="J1670" s="35">
        <f t="shared" si="277"/>
        <v>0</v>
      </c>
      <c r="K1670" s="58"/>
      <c r="L1670" s="83">
        <f t="shared" si="278"/>
        <v>126.70800267644984</v>
      </c>
      <c r="M1670" s="65"/>
      <c r="N1670" s="35">
        <f t="shared" si="279"/>
        <v>0</v>
      </c>
      <c r="O1670" s="35">
        <f t="shared" si="280"/>
        <v>0</v>
      </c>
      <c r="P1670" s="35">
        <f t="shared" si="281"/>
        <v>0</v>
      </c>
      <c r="Q1670" s="58"/>
      <c r="R1670" s="35">
        <f t="shared" si="282"/>
        <v>-126.70800267644984</v>
      </c>
      <c r="S1670" s="66"/>
      <c r="T1670" s="89">
        <f t="shared" si="283"/>
        <v>9.667926100926505E-2</v>
      </c>
      <c r="U1670" s="90">
        <f t="shared" si="284"/>
        <v>1.3966792610092649</v>
      </c>
    </row>
    <row r="1671" spans="1:21">
      <c r="A1671" s="74">
        <v>38179</v>
      </c>
      <c r="B1671" s="75">
        <v>4.6227999999999998E-2</v>
      </c>
      <c r="C1671" s="76">
        <v>5.6006080964998914E-3</v>
      </c>
      <c r="D1671" s="77">
        <f t="shared" si="285"/>
        <v>1.4903438608754425</v>
      </c>
      <c r="E1671" s="35">
        <f t="shared" si="286"/>
        <v>14806.877217508849</v>
      </c>
      <c r="F1671" s="117"/>
      <c r="G1671" s="58"/>
      <c r="H1671" s="77">
        <f t="shared" si="276"/>
        <v>924.56</v>
      </c>
      <c r="I1671" s="58"/>
      <c r="J1671" s="35">
        <f t="shared" si="277"/>
        <v>1664.2080000000001</v>
      </c>
      <c r="K1671" s="58"/>
      <c r="L1671" s="83">
        <f t="shared" si="278"/>
        <v>112.01216192999783</v>
      </c>
      <c r="M1671" s="65"/>
      <c r="N1671" s="35">
        <f t="shared" si="279"/>
        <v>0</v>
      </c>
      <c r="O1671" s="35">
        <f t="shared" si="280"/>
        <v>0</v>
      </c>
      <c r="P1671" s="35">
        <f t="shared" si="281"/>
        <v>0</v>
      </c>
      <c r="Q1671" s="58"/>
      <c r="R1671" s="35">
        <f t="shared" si="282"/>
        <v>2476.755838070002</v>
      </c>
      <c r="S1671" s="66"/>
      <c r="T1671" s="89">
        <f t="shared" si="283"/>
        <v>9.034386087544255E-2</v>
      </c>
      <c r="U1671" s="90">
        <f t="shared" si="284"/>
        <v>1.3903438608754424</v>
      </c>
    </row>
    <row r="1672" spans="1:21">
      <c r="A1672" s="74">
        <v>38180</v>
      </c>
      <c r="B1672" s="75">
        <v>5.0799999999999999E-4</v>
      </c>
      <c r="C1672" s="76">
        <v>5.5752013175080616E-3</v>
      </c>
      <c r="D1672" s="77">
        <f t="shared" si="285"/>
        <v>1.6141816527789425</v>
      </c>
      <c r="E1672" s="35">
        <f t="shared" si="286"/>
        <v>17283.633055578852</v>
      </c>
      <c r="F1672" s="117"/>
      <c r="G1672" s="58"/>
      <c r="H1672" s="77">
        <f t="shared" si="276"/>
        <v>10.16</v>
      </c>
      <c r="I1672" s="58"/>
      <c r="J1672" s="35">
        <f t="shared" si="277"/>
        <v>18.287999999999997</v>
      </c>
      <c r="K1672" s="58"/>
      <c r="L1672" s="83">
        <f t="shared" si="278"/>
        <v>111.50402635016123</v>
      </c>
      <c r="M1672" s="65"/>
      <c r="N1672" s="35">
        <f t="shared" si="279"/>
        <v>5906.3301998969064</v>
      </c>
      <c r="O1672" s="35">
        <f t="shared" si="280"/>
        <v>2283.6330555788509</v>
      </c>
      <c r="P1672" s="35">
        <f t="shared" si="281"/>
        <v>2283.6330555788509</v>
      </c>
      <c r="Q1672" s="58"/>
      <c r="R1672" s="35">
        <f t="shared" si="282"/>
        <v>-2366.689081929012</v>
      </c>
      <c r="S1672" s="66"/>
      <c r="T1672" s="89">
        <f t="shared" si="283"/>
        <v>0.21418165277894263</v>
      </c>
      <c r="U1672" s="90">
        <f t="shared" si="284"/>
        <v>1.5141816527789425</v>
      </c>
    </row>
    <row r="1673" spans="1:21">
      <c r="A1673" s="74">
        <v>38181</v>
      </c>
      <c r="B1673" s="75">
        <v>0</v>
      </c>
      <c r="C1673" s="76">
        <v>5.445842105530071E-3</v>
      </c>
      <c r="D1673" s="77">
        <f t="shared" si="285"/>
        <v>1.4958471986824919</v>
      </c>
      <c r="E1673" s="35">
        <f t="shared" si="286"/>
        <v>14916.943973649839</v>
      </c>
      <c r="F1673" s="117"/>
      <c r="G1673" s="58"/>
      <c r="H1673" s="77">
        <f t="shared" si="276"/>
        <v>0</v>
      </c>
      <c r="I1673" s="58"/>
      <c r="J1673" s="35">
        <f t="shared" si="277"/>
        <v>0</v>
      </c>
      <c r="K1673" s="58"/>
      <c r="L1673" s="83">
        <f t="shared" si="278"/>
        <v>108.91684211060142</v>
      </c>
      <c r="M1673" s="65"/>
      <c r="N1673" s="35">
        <f t="shared" si="279"/>
        <v>0</v>
      </c>
      <c r="O1673" s="35">
        <f t="shared" si="280"/>
        <v>0</v>
      </c>
      <c r="P1673" s="35">
        <f t="shared" si="281"/>
        <v>0</v>
      </c>
      <c r="Q1673" s="58"/>
      <c r="R1673" s="35">
        <f t="shared" si="282"/>
        <v>-108.91684211060142</v>
      </c>
      <c r="S1673" s="66"/>
      <c r="T1673" s="89">
        <f t="shared" si="283"/>
        <v>9.584719868249203E-2</v>
      </c>
      <c r="U1673" s="90">
        <f t="shared" si="284"/>
        <v>1.3958471986824919</v>
      </c>
    </row>
    <row r="1674" spans="1:21">
      <c r="A1674" s="74">
        <v>38182</v>
      </c>
      <c r="B1674" s="75">
        <v>0</v>
      </c>
      <c r="C1674" s="76">
        <v>5.4648470252736184E-3</v>
      </c>
      <c r="D1674" s="77">
        <f t="shared" si="285"/>
        <v>1.4904013565769618</v>
      </c>
      <c r="E1674" s="35">
        <f t="shared" si="286"/>
        <v>14808.027131539238</v>
      </c>
      <c r="F1674" s="117"/>
      <c r="G1674" s="58"/>
      <c r="H1674" s="77">
        <f t="shared" si="276"/>
        <v>0</v>
      </c>
      <c r="I1674" s="58"/>
      <c r="J1674" s="35">
        <f t="shared" si="277"/>
        <v>0</v>
      </c>
      <c r="K1674" s="58"/>
      <c r="L1674" s="83">
        <f t="shared" si="278"/>
        <v>109.29694050547236</v>
      </c>
      <c r="M1674" s="65"/>
      <c r="N1674" s="35">
        <f t="shared" si="279"/>
        <v>0</v>
      </c>
      <c r="O1674" s="35">
        <f t="shared" si="280"/>
        <v>0</v>
      </c>
      <c r="P1674" s="35">
        <f t="shared" si="281"/>
        <v>0</v>
      </c>
      <c r="Q1674" s="58"/>
      <c r="R1674" s="35">
        <f t="shared" si="282"/>
        <v>-109.29694050547236</v>
      </c>
      <c r="S1674" s="66"/>
      <c r="T1674" s="89">
        <f t="shared" si="283"/>
        <v>9.0401356576961911E-2</v>
      </c>
      <c r="U1674" s="90">
        <f t="shared" si="284"/>
        <v>1.3904013565769617</v>
      </c>
    </row>
    <row r="1675" spans="1:21">
      <c r="A1675" s="74">
        <v>38183</v>
      </c>
      <c r="B1675" s="75">
        <v>7.3659999999999993E-3</v>
      </c>
      <c r="C1675" s="76">
        <v>5.0399470297417806E-3</v>
      </c>
      <c r="D1675" s="77">
        <f t="shared" si="285"/>
        <v>1.4849365095516884</v>
      </c>
      <c r="E1675" s="35">
        <f t="shared" si="286"/>
        <v>14698.730191033766</v>
      </c>
      <c r="F1675" s="117"/>
      <c r="G1675" s="58"/>
      <c r="H1675" s="77">
        <f t="shared" si="276"/>
        <v>147.32</v>
      </c>
      <c r="I1675" s="58"/>
      <c r="J1675" s="35">
        <f t="shared" si="277"/>
        <v>265.17599999999993</v>
      </c>
      <c r="K1675" s="58"/>
      <c r="L1675" s="83">
        <f t="shared" si="278"/>
        <v>100.79894059483561</v>
      </c>
      <c r="M1675" s="65"/>
      <c r="N1675" s="35">
        <f t="shared" si="279"/>
        <v>0</v>
      </c>
      <c r="O1675" s="35">
        <f t="shared" si="280"/>
        <v>0</v>
      </c>
      <c r="P1675" s="35">
        <f t="shared" si="281"/>
        <v>0</v>
      </c>
      <c r="Q1675" s="58"/>
      <c r="R1675" s="35">
        <f t="shared" si="282"/>
        <v>311.69705940516428</v>
      </c>
      <c r="S1675" s="66"/>
      <c r="T1675" s="89">
        <f t="shared" si="283"/>
        <v>8.4936509551688522E-2</v>
      </c>
      <c r="U1675" s="90">
        <f t="shared" si="284"/>
        <v>1.3849365095516883</v>
      </c>
    </row>
    <row r="1676" spans="1:21">
      <c r="A1676" s="74">
        <v>38184</v>
      </c>
      <c r="B1676" s="75">
        <v>9.1439999999999994E-3</v>
      </c>
      <c r="C1676" s="76">
        <v>5.3490281061283531E-3</v>
      </c>
      <c r="D1676" s="77">
        <f t="shared" si="285"/>
        <v>1.5005213625219465</v>
      </c>
      <c r="E1676" s="35">
        <f t="shared" si="286"/>
        <v>15010.42725043893</v>
      </c>
      <c r="F1676" s="117"/>
      <c r="G1676" s="58"/>
      <c r="H1676" s="77">
        <f t="shared" si="276"/>
        <v>182.88</v>
      </c>
      <c r="I1676" s="58"/>
      <c r="J1676" s="35">
        <f t="shared" si="277"/>
        <v>329.18399999999991</v>
      </c>
      <c r="K1676" s="58"/>
      <c r="L1676" s="83">
        <f t="shared" si="278"/>
        <v>106.98056212256706</v>
      </c>
      <c r="M1676" s="65"/>
      <c r="N1676" s="35">
        <f t="shared" si="279"/>
        <v>1.822354856461267</v>
      </c>
      <c r="O1676" s="35">
        <f t="shared" si="280"/>
        <v>10.427250438929114</v>
      </c>
      <c r="P1676" s="35">
        <f t="shared" si="281"/>
        <v>1.822354856461267</v>
      </c>
      <c r="Q1676" s="58"/>
      <c r="R1676" s="35">
        <f t="shared" si="282"/>
        <v>403.26108302097151</v>
      </c>
      <c r="S1676" s="66"/>
      <c r="T1676" s="89">
        <f t="shared" si="283"/>
        <v>0.10052136252194654</v>
      </c>
      <c r="U1676" s="90">
        <f t="shared" si="284"/>
        <v>1.4005213625219464</v>
      </c>
    </row>
    <row r="1677" spans="1:21">
      <c r="A1677" s="74">
        <v>38185</v>
      </c>
      <c r="B1677" s="75">
        <v>8.6359999999999996E-3</v>
      </c>
      <c r="C1677" s="76">
        <v>4.8570855968945283E-3</v>
      </c>
      <c r="D1677" s="77">
        <f t="shared" si="285"/>
        <v>1.5206844166729951</v>
      </c>
      <c r="E1677" s="35">
        <f t="shared" si="286"/>
        <v>15413.688333459902</v>
      </c>
      <c r="F1677" s="117"/>
      <c r="G1677" s="58"/>
      <c r="H1677" s="77">
        <f t="shared" si="276"/>
        <v>172.72</v>
      </c>
      <c r="I1677" s="58"/>
      <c r="J1677" s="35">
        <f t="shared" si="277"/>
        <v>310.89599999999996</v>
      </c>
      <c r="K1677" s="58"/>
      <c r="L1677" s="83">
        <f t="shared" si="278"/>
        <v>97.141711937890562</v>
      </c>
      <c r="M1677" s="65"/>
      <c r="N1677" s="35">
        <f t="shared" si="279"/>
        <v>455.39488881574346</v>
      </c>
      <c r="O1677" s="35">
        <f t="shared" si="280"/>
        <v>413.68833345990288</v>
      </c>
      <c r="P1677" s="35">
        <f t="shared" si="281"/>
        <v>413.68833345990288</v>
      </c>
      <c r="Q1677" s="58"/>
      <c r="R1677" s="35">
        <f t="shared" si="282"/>
        <v>-27.214045397793484</v>
      </c>
      <c r="S1677" s="66"/>
      <c r="T1677" s="89">
        <f t="shared" si="283"/>
        <v>0.12068441667299523</v>
      </c>
      <c r="U1677" s="90">
        <f t="shared" si="284"/>
        <v>1.4206844166729951</v>
      </c>
    </row>
    <row r="1678" spans="1:21">
      <c r="A1678" s="74">
        <v>38186</v>
      </c>
      <c r="B1678" s="75">
        <v>1.9049999999999997E-2</v>
      </c>
      <c r="C1678" s="76">
        <v>2.8952783244361006E-3</v>
      </c>
      <c r="D1678" s="77">
        <f t="shared" si="285"/>
        <v>1.5193237144031055</v>
      </c>
      <c r="E1678" s="35">
        <f t="shared" si="286"/>
        <v>15386.474288062109</v>
      </c>
      <c r="F1678" s="117"/>
      <c r="G1678" s="58"/>
      <c r="H1678" s="77">
        <f t="shared" si="276"/>
        <v>380.99999999999994</v>
      </c>
      <c r="I1678" s="58"/>
      <c r="J1678" s="35">
        <f t="shared" si="277"/>
        <v>685.79999999999984</v>
      </c>
      <c r="K1678" s="58"/>
      <c r="L1678" s="83">
        <f t="shared" si="278"/>
        <v>57.905566488722016</v>
      </c>
      <c r="M1678" s="65"/>
      <c r="N1678" s="35">
        <f t="shared" si="279"/>
        <v>411.20572318919255</v>
      </c>
      <c r="O1678" s="35">
        <f t="shared" si="280"/>
        <v>386.47428806211082</v>
      </c>
      <c r="P1678" s="35">
        <f t="shared" si="281"/>
        <v>386.47428806211082</v>
      </c>
      <c r="Q1678" s="58"/>
      <c r="R1678" s="35">
        <f t="shared" si="282"/>
        <v>622.42014544916697</v>
      </c>
      <c r="S1678" s="66"/>
      <c r="T1678" s="89">
        <f t="shared" si="283"/>
        <v>0.11932371440310563</v>
      </c>
      <c r="U1678" s="90">
        <f t="shared" si="284"/>
        <v>1.4193237144031055</v>
      </c>
    </row>
    <row r="1679" spans="1:21">
      <c r="A1679" s="74">
        <v>38187</v>
      </c>
      <c r="B1679" s="75">
        <v>1.4224000000000001E-2</v>
      </c>
      <c r="C1679" s="76">
        <v>4.6035313922192338E-3</v>
      </c>
      <c r="D1679" s="77">
        <f t="shared" si="285"/>
        <v>1.5504447216755637</v>
      </c>
      <c r="E1679" s="35">
        <f t="shared" si="286"/>
        <v>16008.894433511276</v>
      </c>
      <c r="F1679" s="117"/>
      <c r="G1679" s="58"/>
      <c r="H1679" s="77">
        <f t="shared" si="276"/>
        <v>284.48</v>
      </c>
      <c r="I1679" s="58"/>
      <c r="J1679" s="35">
        <f t="shared" si="277"/>
        <v>512.06399999999996</v>
      </c>
      <c r="K1679" s="58"/>
      <c r="L1679" s="83">
        <f t="shared" si="278"/>
        <v>92.070627844384674</v>
      </c>
      <c r="M1679" s="65"/>
      <c r="N1679" s="35">
        <f t="shared" si="279"/>
        <v>1734.390278645413</v>
      </c>
      <c r="O1679" s="35">
        <f t="shared" si="280"/>
        <v>1008.8944335112737</v>
      </c>
      <c r="P1679" s="35">
        <f t="shared" si="281"/>
        <v>1008.8944335112737</v>
      </c>
      <c r="Q1679" s="58"/>
      <c r="R1679" s="35">
        <f t="shared" si="282"/>
        <v>-304.42106135565848</v>
      </c>
      <c r="S1679" s="66"/>
      <c r="T1679" s="89">
        <f t="shared" si="283"/>
        <v>0.15044472167556378</v>
      </c>
      <c r="U1679" s="90">
        <f t="shared" si="284"/>
        <v>1.4504447216755636</v>
      </c>
    </row>
    <row r="1680" spans="1:21">
      <c r="A1680" s="74">
        <v>38188</v>
      </c>
      <c r="B1680" s="75">
        <v>1.4731999999999999E-2</v>
      </c>
      <c r="C1680" s="76">
        <v>5.1216784125713557E-3</v>
      </c>
      <c r="D1680" s="77">
        <f t="shared" si="285"/>
        <v>1.5352236686077809</v>
      </c>
      <c r="E1680" s="35">
        <f t="shared" si="286"/>
        <v>15704.473372155617</v>
      </c>
      <c r="F1680" s="117"/>
      <c r="G1680" s="58"/>
      <c r="H1680" s="77">
        <f t="shared" si="276"/>
        <v>294.64</v>
      </c>
      <c r="I1680" s="58"/>
      <c r="J1680" s="35">
        <f t="shared" si="277"/>
        <v>530.35199999999986</v>
      </c>
      <c r="K1680" s="58"/>
      <c r="L1680" s="83">
        <f t="shared" si="278"/>
        <v>102.43356825142712</v>
      </c>
      <c r="M1680" s="65"/>
      <c r="N1680" s="35">
        <f t="shared" si="279"/>
        <v>1011.9874230172622</v>
      </c>
      <c r="O1680" s="35">
        <f t="shared" si="280"/>
        <v>704.47337215561845</v>
      </c>
      <c r="P1680" s="35">
        <f t="shared" si="281"/>
        <v>704.47337215561845</v>
      </c>
      <c r="Q1680" s="58"/>
      <c r="R1680" s="35">
        <f t="shared" si="282"/>
        <v>18.085059592954281</v>
      </c>
      <c r="S1680" s="66"/>
      <c r="T1680" s="89">
        <f t="shared" si="283"/>
        <v>0.13522366860778101</v>
      </c>
      <c r="U1680" s="90">
        <f t="shared" si="284"/>
        <v>1.4352236686077808</v>
      </c>
    </row>
    <row r="1681" spans="1:21">
      <c r="A1681" s="74">
        <v>38189</v>
      </c>
      <c r="B1681" s="75">
        <v>0</v>
      </c>
      <c r="C1681" s="76">
        <v>5.5680836637967621E-3</v>
      </c>
      <c r="D1681" s="77">
        <f t="shared" si="285"/>
        <v>1.5361279215874284</v>
      </c>
      <c r="E1681" s="35">
        <f t="shared" si="286"/>
        <v>15722.558431748572</v>
      </c>
      <c r="F1681" s="117"/>
      <c r="G1681" s="58"/>
      <c r="H1681" s="77">
        <f t="shared" si="276"/>
        <v>0</v>
      </c>
      <c r="I1681" s="58"/>
      <c r="J1681" s="35">
        <f t="shared" si="277"/>
        <v>0</v>
      </c>
      <c r="K1681" s="58"/>
      <c r="L1681" s="83">
        <f t="shared" si="278"/>
        <v>111.36167327593525</v>
      </c>
      <c r="M1681" s="65"/>
      <c r="N1681" s="35">
        <f t="shared" si="279"/>
        <v>1051.2056871287232</v>
      </c>
      <c r="O1681" s="35">
        <f t="shared" si="280"/>
        <v>722.55843174856784</v>
      </c>
      <c r="P1681" s="35">
        <f t="shared" si="281"/>
        <v>722.55843174856784</v>
      </c>
      <c r="Q1681" s="58"/>
      <c r="R1681" s="35">
        <f t="shared" si="282"/>
        <v>-833.92010502450307</v>
      </c>
      <c r="S1681" s="66"/>
      <c r="T1681" s="89">
        <f t="shared" si="283"/>
        <v>0.13612792158742848</v>
      </c>
      <c r="U1681" s="90">
        <f t="shared" si="284"/>
        <v>1.4361279215874283</v>
      </c>
    </row>
    <row r="1682" spans="1:21">
      <c r="A1682" s="74">
        <v>38190</v>
      </c>
      <c r="B1682" s="75">
        <v>0</v>
      </c>
      <c r="C1682" s="76">
        <v>6.2451079652164239E-3</v>
      </c>
      <c r="D1682" s="77">
        <f t="shared" si="285"/>
        <v>1.4944319163362034</v>
      </c>
      <c r="E1682" s="35">
        <f t="shared" si="286"/>
        <v>14888.638326724069</v>
      </c>
      <c r="F1682" s="117"/>
      <c r="G1682" s="58"/>
      <c r="H1682" s="77">
        <f t="shared" ref="H1682:H1745" si="287">B1682*($D$12+$D$11)*10000</f>
        <v>0</v>
      </c>
      <c r="I1682" s="58"/>
      <c r="J1682" s="35">
        <f t="shared" ref="J1682:J1745" si="288">B1682*$K$14*$D$10*10000</f>
        <v>0</v>
      </c>
      <c r="K1682" s="58"/>
      <c r="L1682" s="83">
        <f t="shared" ref="L1682:L1745" si="289">C1682*($D$12+$D$11)*10000</f>
        <v>124.90215930432848</v>
      </c>
      <c r="M1682" s="65"/>
      <c r="N1682" s="35">
        <f t="shared" ref="N1682:N1745" si="290">IF(D1682&lt;$N$10,0,(2/3*$N$12*SQRT(2*$N$13)*$N$11*(D1682-$N$10)^(3/2))*24*60*60)</f>
        <v>0</v>
      </c>
      <c r="O1682" s="35">
        <f t="shared" ref="O1682:O1745" si="291">IF(D1682&lt;$N$10,0,(D1682-$N$10)*10000*($D$12+$D$11))</f>
        <v>0</v>
      </c>
      <c r="P1682" s="35">
        <f t="shared" ref="P1682:P1745" si="292">IF(N1682&gt;O1682,O1682,N1682)</f>
        <v>0</v>
      </c>
      <c r="Q1682" s="58"/>
      <c r="R1682" s="35">
        <f t="shared" ref="R1682:R1745" si="293">H1682+J1682-L1682-P1682</f>
        <v>-124.90215930432848</v>
      </c>
      <c r="S1682" s="66"/>
      <c r="T1682" s="89">
        <f t="shared" ref="T1682:T1745" si="294">D1682-$D$14</f>
        <v>9.4431916336203514E-2</v>
      </c>
      <c r="U1682" s="90">
        <f t="shared" ref="U1682:U1745" si="295">IF(D1682&lt;$D$13,0,D1682-$D$13)</f>
        <v>1.3944319163362033</v>
      </c>
    </row>
    <row r="1683" spans="1:21">
      <c r="A1683" s="74">
        <v>38191</v>
      </c>
      <c r="B1683" s="75">
        <v>0</v>
      </c>
      <c r="C1683" s="76">
        <v>5.9395670635928009E-3</v>
      </c>
      <c r="D1683" s="77">
        <f t="shared" ref="D1683:D1746" si="296">IF(E1683&lt;$D$11*10000*($D$14-$D$13),(E1683+$D$13*$D$11*10000)/($D$11*10000),(E1683+$D$13*$D$11*10000+$D$14*$D$12*10000)/($D$11*10000+$D$12*10000))</f>
        <v>1.4881868083709868</v>
      </c>
      <c r="E1683" s="35">
        <f t="shared" ref="E1683:E1746" si="297">E1682+R1682</f>
        <v>14763.73616741974</v>
      </c>
      <c r="F1683" s="117"/>
      <c r="G1683" s="58"/>
      <c r="H1683" s="77">
        <f t="shared" si="287"/>
        <v>0</v>
      </c>
      <c r="I1683" s="58"/>
      <c r="J1683" s="35">
        <f t="shared" si="288"/>
        <v>0</v>
      </c>
      <c r="K1683" s="58"/>
      <c r="L1683" s="83">
        <f t="shared" si="289"/>
        <v>118.79134127185601</v>
      </c>
      <c r="M1683" s="65"/>
      <c r="N1683" s="35">
        <f t="shared" si="290"/>
        <v>0</v>
      </c>
      <c r="O1683" s="35">
        <f t="shared" si="291"/>
        <v>0</v>
      </c>
      <c r="P1683" s="35">
        <f t="shared" si="292"/>
        <v>0</v>
      </c>
      <c r="Q1683" s="58"/>
      <c r="R1683" s="35">
        <f t="shared" si="293"/>
        <v>-118.79134127185601</v>
      </c>
      <c r="S1683" s="66"/>
      <c r="T1683" s="89">
        <f t="shared" si="294"/>
        <v>8.8186808370986913E-2</v>
      </c>
      <c r="U1683" s="90">
        <f t="shared" si="295"/>
        <v>1.3881868083709867</v>
      </c>
    </row>
    <row r="1684" spans="1:21">
      <c r="A1684" s="74">
        <v>38192</v>
      </c>
      <c r="B1684" s="75">
        <v>7.6199999999999998E-4</v>
      </c>
      <c r="C1684" s="76">
        <v>5.6055721033911035E-3</v>
      </c>
      <c r="D1684" s="77">
        <f t="shared" si="296"/>
        <v>1.4822472413073942</v>
      </c>
      <c r="E1684" s="35">
        <f t="shared" si="297"/>
        <v>14644.944826147885</v>
      </c>
      <c r="F1684" s="117"/>
      <c r="G1684" s="58"/>
      <c r="H1684" s="77">
        <f t="shared" si="287"/>
        <v>15.24</v>
      </c>
      <c r="I1684" s="58"/>
      <c r="J1684" s="35">
        <f t="shared" si="288"/>
        <v>27.431999999999999</v>
      </c>
      <c r="K1684" s="58"/>
      <c r="L1684" s="83">
        <f t="shared" si="289"/>
        <v>112.11144206782207</v>
      </c>
      <c r="M1684" s="65"/>
      <c r="N1684" s="35">
        <f t="shared" si="290"/>
        <v>0</v>
      </c>
      <c r="O1684" s="35">
        <f t="shared" si="291"/>
        <v>0</v>
      </c>
      <c r="P1684" s="35">
        <f t="shared" si="292"/>
        <v>0</v>
      </c>
      <c r="Q1684" s="58"/>
      <c r="R1684" s="35">
        <f t="shared" si="293"/>
        <v>-69.439442067822071</v>
      </c>
      <c r="S1684" s="66"/>
      <c r="T1684" s="89">
        <f t="shared" si="294"/>
        <v>8.2247241307394248E-2</v>
      </c>
      <c r="U1684" s="90">
        <f t="shared" si="295"/>
        <v>1.3822472413073941</v>
      </c>
    </row>
    <row r="1685" spans="1:21">
      <c r="A1685" s="74">
        <v>38193</v>
      </c>
      <c r="B1685" s="75">
        <v>2.5399999999999999E-4</v>
      </c>
      <c r="C1685" s="76">
        <v>5.6974358537372734E-3</v>
      </c>
      <c r="D1685" s="77">
        <f t="shared" si="296"/>
        <v>1.478775269204003</v>
      </c>
      <c r="E1685" s="35">
        <f t="shared" si="297"/>
        <v>14575.505384080063</v>
      </c>
      <c r="F1685" s="117"/>
      <c r="G1685" s="58"/>
      <c r="H1685" s="77">
        <f t="shared" si="287"/>
        <v>5.08</v>
      </c>
      <c r="I1685" s="58"/>
      <c r="J1685" s="35">
        <f t="shared" si="288"/>
        <v>9.1439999999999984</v>
      </c>
      <c r="K1685" s="58"/>
      <c r="L1685" s="83">
        <f t="shared" si="289"/>
        <v>113.94871707474547</v>
      </c>
      <c r="M1685" s="65"/>
      <c r="N1685" s="35">
        <f t="shared" si="290"/>
        <v>0</v>
      </c>
      <c r="O1685" s="35">
        <f t="shared" si="291"/>
        <v>0</v>
      </c>
      <c r="P1685" s="35">
        <f t="shared" si="292"/>
        <v>0</v>
      </c>
      <c r="Q1685" s="58"/>
      <c r="R1685" s="35">
        <f t="shared" si="293"/>
        <v>-99.72471707474547</v>
      </c>
      <c r="S1685" s="66"/>
      <c r="T1685" s="89">
        <f t="shared" si="294"/>
        <v>7.8775269204003129E-2</v>
      </c>
      <c r="U1685" s="90">
        <f t="shared" si="295"/>
        <v>1.378775269204003</v>
      </c>
    </row>
    <row r="1686" spans="1:21">
      <c r="A1686" s="74">
        <v>38194</v>
      </c>
      <c r="B1686" s="75">
        <v>1.2445999999999999E-2</v>
      </c>
      <c r="C1686" s="76">
        <v>6.2010371114991567E-3</v>
      </c>
      <c r="D1686" s="77">
        <f t="shared" si="296"/>
        <v>1.4737890333502659</v>
      </c>
      <c r="E1686" s="35">
        <f t="shared" si="297"/>
        <v>14475.780667005318</v>
      </c>
      <c r="F1686" s="117"/>
      <c r="G1686" s="58"/>
      <c r="H1686" s="77">
        <f t="shared" si="287"/>
        <v>248.92</v>
      </c>
      <c r="I1686" s="58"/>
      <c r="J1686" s="35">
        <f t="shared" si="288"/>
        <v>448.05599999999998</v>
      </c>
      <c r="K1686" s="58"/>
      <c r="L1686" s="83">
        <f t="shared" si="289"/>
        <v>124.02074222998313</v>
      </c>
      <c r="M1686" s="65"/>
      <c r="N1686" s="35">
        <f t="shared" si="290"/>
        <v>0</v>
      </c>
      <c r="O1686" s="35">
        <f t="shared" si="291"/>
        <v>0</v>
      </c>
      <c r="P1686" s="35">
        <f t="shared" si="292"/>
        <v>0</v>
      </c>
      <c r="Q1686" s="58"/>
      <c r="R1686" s="35">
        <f t="shared" si="293"/>
        <v>572.95525777001683</v>
      </c>
      <c r="S1686" s="66"/>
      <c r="T1686" s="89">
        <f t="shared" si="294"/>
        <v>7.3789033350265987E-2</v>
      </c>
      <c r="U1686" s="90">
        <f t="shared" si="295"/>
        <v>1.3737890333502658</v>
      </c>
    </row>
    <row r="1687" spans="1:21">
      <c r="A1687" s="74">
        <v>38195</v>
      </c>
      <c r="B1687" s="75">
        <v>2.3875999999999998E-2</v>
      </c>
      <c r="C1687" s="76">
        <v>5.7197793477298895E-3</v>
      </c>
      <c r="D1687" s="77">
        <f t="shared" si="296"/>
        <v>1.5024367962387668</v>
      </c>
      <c r="E1687" s="35">
        <f t="shared" si="297"/>
        <v>15048.735924775334</v>
      </c>
      <c r="F1687" s="117"/>
      <c r="G1687" s="58"/>
      <c r="H1687" s="77">
        <f t="shared" si="287"/>
        <v>477.52</v>
      </c>
      <c r="I1687" s="58"/>
      <c r="J1687" s="35">
        <f t="shared" si="288"/>
        <v>859.53599999999972</v>
      </c>
      <c r="K1687" s="58"/>
      <c r="L1687" s="83">
        <f t="shared" si="289"/>
        <v>114.39558695459779</v>
      </c>
      <c r="M1687" s="65"/>
      <c r="N1687" s="35">
        <f t="shared" si="290"/>
        <v>18.414166207616109</v>
      </c>
      <c r="O1687" s="35">
        <f t="shared" si="291"/>
        <v>48.735924775336059</v>
      </c>
      <c r="P1687" s="35">
        <f t="shared" si="292"/>
        <v>18.414166207616109</v>
      </c>
      <c r="Q1687" s="58"/>
      <c r="R1687" s="35">
        <f t="shared" si="293"/>
        <v>1204.2462468377857</v>
      </c>
      <c r="S1687" s="66"/>
      <c r="T1687" s="89">
        <f t="shared" si="294"/>
        <v>0.10243679623876689</v>
      </c>
      <c r="U1687" s="90">
        <f t="shared" si="295"/>
        <v>1.4024367962387667</v>
      </c>
    </row>
    <row r="1688" spans="1:21">
      <c r="A1688" s="74">
        <v>38196</v>
      </c>
      <c r="B1688" s="75">
        <v>1.7271999999999999E-2</v>
      </c>
      <c r="C1688" s="76">
        <v>5.2483577757461326E-3</v>
      </c>
      <c r="D1688" s="77">
        <f t="shared" si="296"/>
        <v>1.562649108580656</v>
      </c>
      <c r="E1688" s="35">
        <f t="shared" si="297"/>
        <v>16252.982171613119</v>
      </c>
      <c r="F1688" s="117"/>
      <c r="G1688" s="58"/>
      <c r="H1688" s="77">
        <f t="shared" si="287"/>
        <v>345.44</v>
      </c>
      <c r="I1688" s="58"/>
      <c r="J1688" s="35">
        <f t="shared" si="288"/>
        <v>621.79199999999992</v>
      </c>
      <c r="K1688" s="58"/>
      <c r="L1688" s="83">
        <f t="shared" si="289"/>
        <v>104.96715551492265</v>
      </c>
      <c r="M1688" s="65"/>
      <c r="N1688" s="35">
        <f t="shared" si="290"/>
        <v>2400.4661113298653</v>
      </c>
      <c r="O1688" s="35">
        <f t="shared" si="291"/>
        <v>1252.9821716131196</v>
      </c>
      <c r="P1688" s="35">
        <f t="shared" si="292"/>
        <v>1252.9821716131196</v>
      </c>
      <c r="Q1688" s="58"/>
      <c r="R1688" s="35">
        <f t="shared" si="293"/>
        <v>-390.71732712804226</v>
      </c>
      <c r="S1688" s="66"/>
      <c r="T1688" s="89">
        <f t="shared" si="294"/>
        <v>0.16264910858065607</v>
      </c>
      <c r="U1688" s="90">
        <f t="shared" si="295"/>
        <v>1.4626491085806559</v>
      </c>
    </row>
    <row r="1689" spans="1:21">
      <c r="A1689" s="74">
        <v>38197</v>
      </c>
      <c r="B1689" s="75">
        <v>0</v>
      </c>
      <c r="C1689" s="76">
        <v>5.485036492653147E-3</v>
      </c>
      <c r="D1689" s="77">
        <f t="shared" si="296"/>
        <v>1.5431132422242539</v>
      </c>
      <c r="E1689" s="35">
        <f t="shared" si="297"/>
        <v>15862.264844485077</v>
      </c>
      <c r="F1689" s="117"/>
      <c r="G1689" s="58"/>
      <c r="H1689" s="77">
        <f t="shared" si="287"/>
        <v>0</v>
      </c>
      <c r="I1689" s="58"/>
      <c r="J1689" s="35">
        <f t="shared" si="288"/>
        <v>0</v>
      </c>
      <c r="K1689" s="58"/>
      <c r="L1689" s="83">
        <f t="shared" si="289"/>
        <v>109.70072985306294</v>
      </c>
      <c r="M1689" s="65"/>
      <c r="N1689" s="35">
        <f t="shared" si="290"/>
        <v>1370.3744774375232</v>
      </c>
      <c r="O1689" s="35">
        <f t="shared" si="291"/>
        <v>862.26484448507892</v>
      </c>
      <c r="P1689" s="35">
        <f t="shared" si="292"/>
        <v>862.26484448507892</v>
      </c>
      <c r="Q1689" s="58"/>
      <c r="R1689" s="35">
        <f t="shared" si="293"/>
        <v>-971.96557433814189</v>
      </c>
      <c r="S1689" s="66"/>
      <c r="T1689" s="89">
        <f t="shared" si="294"/>
        <v>0.14311324222425403</v>
      </c>
      <c r="U1689" s="90">
        <f t="shared" si="295"/>
        <v>1.4431132422242539</v>
      </c>
    </row>
    <row r="1690" spans="1:21">
      <c r="A1690" s="74">
        <v>38198</v>
      </c>
      <c r="B1690" s="75">
        <v>0</v>
      </c>
      <c r="C1690" s="76">
        <v>5.4519678438135558E-3</v>
      </c>
      <c r="D1690" s="77">
        <f t="shared" si="296"/>
        <v>1.4945149635073467</v>
      </c>
      <c r="E1690" s="35">
        <f t="shared" si="297"/>
        <v>14890.299270146934</v>
      </c>
      <c r="F1690" s="117"/>
      <c r="G1690" s="58"/>
      <c r="H1690" s="77">
        <f t="shared" si="287"/>
        <v>0</v>
      </c>
      <c r="I1690" s="58"/>
      <c r="J1690" s="35">
        <f t="shared" si="288"/>
        <v>0</v>
      </c>
      <c r="K1690" s="58"/>
      <c r="L1690" s="83">
        <f t="shared" si="289"/>
        <v>109.03935687627111</v>
      </c>
      <c r="M1690" s="65"/>
      <c r="N1690" s="35">
        <f t="shared" si="290"/>
        <v>0</v>
      </c>
      <c r="O1690" s="35">
        <f t="shared" si="291"/>
        <v>0</v>
      </c>
      <c r="P1690" s="35">
        <f t="shared" si="292"/>
        <v>0</v>
      </c>
      <c r="Q1690" s="58"/>
      <c r="R1690" s="35">
        <f t="shared" si="293"/>
        <v>-109.03935687627111</v>
      </c>
      <c r="S1690" s="66"/>
      <c r="T1690" s="89">
        <f t="shared" si="294"/>
        <v>9.4514963507346783E-2</v>
      </c>
      <c r="U1690" s="90">
        <f t="shared" si="295"/>
        <v>1.3945149635073466</v>
      </c>
    </row>
    <row r="1691" spans="1:21">
      <c r="A1691" s="74">
        <v>38199</v>
      </c>
      <c r="B1691" s="75">
        <v>0</v>
      </c>
      <c r="C1691" s="76">
        <v>5.2559316623469778E-3</v>
      </c>
      <c r="D1691" s="77">
        <f t="shared" si="296"/>
        <v>1.4890629956635331</v>
      </c>
      <c r="E1691" s="35">
        <f t="shared" si="297"/>
        <v>14781.259913270662</v>
      </c>
      <c r="F1691" s="117"/>
      <c r="G1691" s="58"/>
      <c r="H1691" s="77">
        <f t="shared" si="287"/>
        <v>0</v>
      </c>
      <c r="I1691" s="58"/>
      <c r="J1691" s="35">
        <f t="shared" si="288"/>
        <v>0</v>
      </c>
      <c r="K1691" s="58"/>
      <c r="L1691" s="83">
        <f t="shared" si="289"/>
        <v>105.11863324693955</v>
      </c>
      <c r="M1691" s="65"/>
      <c r="N1691" s="35">
        <f t="shared" si="290"/>
        <v>0</v>
      </c>
      <c r="O1691" s="35">
        <f t="shared" si="291"/>
        <v>0</v>
      </c>
      <c r="P1691" s="35">
        <f t="shared" si="292"/>
        <v>0</v>
      </c>
      <c r="Q1691" s="58"/>
      <c r="R1691" s="35">
        <f t="shared" si="293"/>
        <v>-105.11863324693955</v>
      </c>
      <c r="S1691" s="66"/>
      <c r="T1691" s="89">
        <f t="shared" si="294"/>
        <v>8.9062995663533151E-2</v>
      </c>
      <c r="U1691" s="90">
        <f t="shared" si="295"/>
        <v>1.389062995663533</v>
      </c>
    </row>
    <row r="1692" spans="1:21">
      <c r="A1692" s="74">
        <v>38200</v>
      </c>
      <c r="B1692" s="75">
        <v>1.016E-3</v>
      </c>
      <c r="C1692" s="76">
        <v>4.9601051075752493E-3</v>
      </c>
      <c r="D1692" s="77">
        <f t="shared" si="296"/>
        <v>1.4838070640011862</v>
      </c>
      <c r="E1692" s="35">
        <f t="shared" si="297"/>
        <v>14676.141280023723</v>
      </c>
      <c r="F1692" s="117"/>
      <c r="G1692" s="58"/>
      <c r="H1692" s="77">
        <f t="shared" si="287"/>
        <v>20.32</v>
      </c>
      <c r="I1692" s="58"/>
      <c r="J1692" s="35">
        <f t="shared" si="288"/>
        <v>36.575999999999993</v>
      </c>
      <c r="K1692" s="58"/>
      <c r="L1692" s="83">
        <f t="shared" si="289"/>
        <v>99.202102151504988</v>
      </c>
      <c r="M1692" s="65"/>
      <c r="N1692" s="35">
        <f t="shared" si="290"/>
        <v>0</v>
      </c>
      <c r="O1692" s="35">
        <f t="shared" si="291"/>
        <v>0</v>
      </c>
      <c r="P1692" s="35">
        <f t="shared" si="292"/>
        <v>0</v>
      </c>
      <c r="Q1692" s="58"/>
      <c r="R1692" s="35">
        <f t="shared" si="293"/>
        <v>-42.306102151504994</v>
      </c>
      <c r="S1692" s="66"/>
      <c r="T1692" s="89">
        <f t="shared" si="294"/>
        <v>8.3807064001186315E-2</v>
      </c>
      <c r="U1692" s="90">
        <f t="shared" si="295"/>
        <v>1.3838070640011861</v>
      </c>
    </row>
    <row r="1693" spans="1:21">
      <c r="A1693" s="74">
        <v>38201</v>
      </c>
      <c r="B1693" s="75">
        <v>2.1335999999999997E-2</v>
      </c>
      <c r="C1693" s="76">
        <v>4.806284793301298E-3</v>
      </c>
      <c r="D1693" s="77">
        <f t="shared" si="296"/>
        <v>1.4816917588936109</v>
      </c>
      <c r="E1693" s="35">
        <f t="shared" si="297"/>
        <v>14633.835177872219</v>
      </c>
      <c r="F1693" s="117"/>
      <c r="G1693" s="58"/>
      <c r="H1693" s="77">
        <f t="shared" si="287"/>
        <v>426.71999999999997</v>
      </c>
      <c r="I1693" s="58"/>
      <c r="J1693" s="35">
        <f t="shared" si="288"/>
        <v>768.09599999999989</v>
      </c>
      <c r="K1693" s="58"/>
      <c r="L1693" s="83">
        <f t="shared" si="289"/>
        <v>96.125695866025964</v>
      </c>
      <c r="M1693" s="65"/>
      <c r="N1693" s="35">
        <f t="shared" si="290"/>
        <v>0</v>
      </c>
      <c r="O1693" s="35">
        <f t="shared" si="291"/>
        <v>0</v>
      </c>
      <c r="P1693" s="35">
        <f t="shared" si="292"/>
        <v>0</v>
      </c>
      <c r="Q1693" s="58"/>
      <c r="R1693" s="35">
        <f t="shared" si="293"/>
        <v>1098.6903041339738</v>
      </c>
      <c r="S1693" s="66"/>
      <c r="T1693" s="89">
        <f t="shared" si="294"/>
        <v>8.1691758893611022E-2</v>
      </c>
      <c r="U1693" s="90">
        <f t="shared" si="295"/>
        <v>1.3816917588936108</v>
      </c>
    </row>
    <row r="1694" spans="1:21">
      <c r="A1694" s="74">
        <v>38202</v>
      </c>
      <c r="B1694" s="75">
        <v>0</v>
      </c>
      <c r="C1694" s="76">
        <v>5.0449572031855613E-3</v>
      </c>
      <c r="D1694" s="77">
        <f t="shared" si="296"/>
        <v>1.5366262741003096</v>
      </c>
      <c r="E1694" s="35">
        <f t="shared" si="297"/>
        <v>15732.525482006193</v>
      </c>
      <c r="F1694" s="117"/>
      <c r="G1694" s="58"/>
      <c r="H1694" s="77">
        <f t="shared" si="287"/>
        <v>0</v>
      </c>
      <c r="I1694" s="58"/>
      <c r="J1694" s="35">
        <f t="shared" si="288"/>
        <v>0</v>
      </c>
      <c r="K1694" s="58"/>
      <c r="L1694" s="83">
        <f t="shared" si="289"/>
        <v>100.89914406371123</v>
      </c>
      <c r="M1694" s="65"/>
      <c r="N1694" s="35">
        <f t="shared" si="290"/>
        <v>1073.0311931681115</v>
      </c>
      <c r="O1694" s="35">
        <f t="shared" si="291"/>
        <v>732.52548200619219</v>
      </c>
      <c r="P1694" s="35">
        <f t="shared" si="292"/>
        <v>732.52548200619219</v>
      </c>
      <c r="Q1694" s="58"/>
      <c r="R1694" s="35">
        <f t="shared" si="293"/>
        <v>-833.42462606990341</v>
      </c>
      <c r="S1694" s="66"/>
      <c r="T1694" s="89">
        <f t="shared" si="294"/>
        <v>0.1366262741003097</v>
      </c>
      <c r="U1694" s="90">
        <f t="shared" si="295"/>
        <v>1.4366262741003095</v>
      </c>
    </row>
    <row r="1695" spans="1:21">
      <c r="A1695" s="74">
        <v>38203</v>
      </c>
      <c r="B1695" s="75">
        <v>0</v>
      </c>
      <c r="C1695" s="76">
        <v>4.8287805827064677E-3</v>
      </c>
      <c r="D1695" s="77">
        <f t="shared" si="296"/>
        <v>1.4949550427968143</v>
      </c>
      <c r="E1695" s="35">
        <f t="shared" si="297"/>
        <v>14899.100855936289</v>
      </c>
      <c r="F1695" s="117"/>
      <c r="G1695" s="58"/>
      <c r="H1695" s="77">
        <f t="shared" si="287"/>
        <v>0</v>
      </c>
      <c r="I1695" s="58"/>
      <c r="J1695" s="35">
        <f t="shared" si="288"/>
        <v>0</v>
      </c>
      <c r="K1695" s="58"/>
      <c r="L1695" s="83">
        <f t="shared" si="289"/>
        <v>96.575611654129347</v>
      </c>
      <c r="M1695" s="65"/>
      <c r="N1695" s="35">
        <f t="shared" si="290"/>
        <v>0</v>
      </c>
      <c r="O1695" s="35">
        <f t="shared" si="291"/>
        <v>0</v>
      </c>
      <c r="P1695" s="35">
        <f t="shared" si="292"/>
        <v>0</v>
      </c>
      <c r="Q1695" s="58"/>
      <c r="R1695" s="35">
        <f t="shared" si="293"/>
        <v>-96.575611654129347</v>
      </c>
      <c r="S1695" s="66"/>
      <c r="T1695" s="89">
        <f t="shared" si="294"/>
        <v>9.4955042796814437E-2</v>
      </c>
      <c r="U1695" s="90">
        <f t="shared" si="295"/>
        <v>1.3949550427968143</v>
      </c>
    </row>
    <row r="1696" spans="1:21">
      <c r="A1696" s="74">
        <v>38204</v>
      </c>
      <c r="B1696" s="75">
        <v>0</v>
      </c>
      <c r="C1696" s="76">
        <v>5.0472496423543652E-3</v>
      </c>
      <c r="D1696" s="77">
        <f t="shared" si="296"/>
        <v>1.4901262622141078</v>
      </c>
      <c r="E1696" s="35">
        <f t="shared" si="297"/>
        <v>14802.52524428216</v>
      </c>
      <c r="F1696" s="117"/>
      <c r="G1696" s="58"/>
      <c r="H1696" s="77">
        <f t="shared" si="287"/>
        <v>0</v>
      </c>
      <c r="I1696" s="58"/>
      <c r="J1696" s="35">
        <f t="shared" si="288"/>
        <v>0</v>
      </c>
      <c r="K1696" s="58"/>
      <c r="L1696" s="83">
        <f t="shared" si="289"/>
        <v>100.94499284708731</v>
      </c>
      <c r="M1696" s="65"/>
      <c r="N1696" s="35">
        <f t="shared" si="290"/>
        <v>0</v>
      </c>
      <c r="O1696" s="35">
        <f t="shared" si="291"/>
        <v>0</v>
      </c>
      <c r="P1696" s="35">
        <f t="shared" si="292"/>
        <v>0</v>
      </c>
      <c r="Q1696" s="58"/>
      <c r="R1696" s="35">
        <f t="shared" si="293"/>
        <v>-100.94499284708731</v>
      </c>
      <c r="S1696" s="66"/>
      <c r="T1696" s="89">
        <f t="shared" si="294"/>
        <v>9.0126262214107911E-2</v>
      </c>
      <c r="U1696" s="90">
        <f t="shared" si="295"/>
        <v>1.3901262622141077</v>
      </c>
    </row>
    <row r="1697" spans="1:21">
      <c r="A1697" s="74">
        <v>38205</v>
      </c>
      <c r="B1697" s="75">
        <v>9.9059999999999999E-3</v>
      </c>
      <c r="C1697" s="76">
        <v>4.9020746890925471E-3</v>
      </c>
      <c r="D1697" s="77">
        <f t="shared" si="296"/>
        <v>1.4850790125717537</v>
      </c>
      <c r="E1697" s="35">
        <f t="shared" si="297"/>
        <v>14701.580251435073</v>
      </c>
      <c r="F1697" s="117"/>
      <c r="G1697" s="58"/>
      <c r="H1697" s="77">
        <f t="shared" si="287"/>
        <v>198.12</v>
      </c>
      <c r="I1697" s="58"/>
      <c r="J1697" s="35">
        <f t="shared" si="288"/>
        <v>356.61599999999993</v>
      </c>
      <c r="K1697" s="58"/>
      <c r="L1697" s="83">
        <f t="shared" si="289"/>
        <v>98.041493781850946</v>
      </c>
      <c r="M1697" s="65"/>
      <c r="N1697" s="35">
        <f t="shared" si="290"/>
        <v>0</v>
      </c>
      <c r="O1697" s="35">
        <f t="shared" si="291"/>
        <v>0</v>
      </c>
      <c r="P1697" s="35">
        <f t="shared" si="292"/>
        <v>0</v>
      </c>
      <c r="Q1697" s="58"/>
      <c r="R1697" s="35">
        <f t="shared" si="293"/>
        <v>456.69450621814894</v>
      </c>
      <c r="S1697" s="66"/>
      <c r="T1697" s="89">
        <f t="shared" si="294"/>
        <v>8.5079012571753765E-2</v>
      </c>
      <c r="U1697" s="90">
        <f t="shared" si="295"/>
        <v>1.3850790125717536</v>
      </c>
    </row>
    <row r="1698" spans="1:21">
      <c r="A1698" s="74">
        <v>38206</v>
      </c>
      <c r="B1698" s="75">
        <v>0</v>
      </c>
      <c r="C1698" s="76">
        <v>3.467596634323656E-3</v>
      </c>
      <c r="D1698" s="77">
        <f t="shared" si="296"/>
        <v>1.507913737882661</v>
      </c>
      <c r="E1698" s="35">
        <f t="shared" si="297"/>
        <v>15158.274757653222</v>
      </c>
      <c r="F1698" s="117"/>
      <c r="G1698" s="58"/>
      <c r="H1698" s="77">
        <f t="shared" si="287"/>
        <v>0</v>
      </c>
      <c r="I1698" s="58"/>
      <c r="J1698" s="35">
        <f t="shared" si="288"/>
        <v>0</v>
      </c>
      <c r="K1698" s="58"/>
      <c r="L1698" s="83">
        <f t="shared" si="289"/>
        <v>69.35193268647312</v>
      </c>
      <c r="M1698" s="65"/>
      <c r="N1698" s="35">
        <f t="shared" si="290"/>
        <v>107.76946518776195</v>
      </c>
      <c r="O1698" s="35">
        <f t="shared" si="291"/>
        <v>158.27475765322063</v>
      </c>
      <c r="P1698" s="35">
        <f t="shared" si="292"/>
        <v>107.76946518776195</v>
      </c>
      <c r="Q1698" s="58"/>
      <c r="R1698" s="35">
        <f t="shared" si="293"/>
        <v>-177.12139787423507</v>
      </c>
      <c r="S1698" s="66"/>
      <c r="T1698" s="89">
        <f t="shared" si="294"/>
        <v>0.10791373788266112</v>
      </c>
      <c r="U1698" s="90">
        <f t="shared" si="295"/>
        <v>1.4079137378826609</v>
      </c>
    </row>
    <row r="1699" spans="1:21">
      <c r="A1699" s="74">
        <v>38207</v>
      </c>
      <c r="B1699" s="75">
        <v>0</v>
      </c>
      <c r="C1699" s="76">
        <v>3.8781697024839303E-3</v>
      </c>
      <c r="D1699" s="77">
        <f t="shared" si="296"/>
        <v>1.4990576679889496</v>
      </c>
      <c r="E1699" s="35">
        <f t="shared" si="297"/>
        <v>14981.153359778988</v>
      </c>
      <c r="F1699" s="117"/>
      <c r="G1699" s="58"/>
      <c r="H1699" s="77">
        <f t="shared" si="287"/>
        <v>0</v>
      </c>
      <c r="I1699" s="58"/>
      <c r="J1699" s="35">
        <f t="shared" si="288"/>
        <v>0</v>
      </c>
      <c r="K1699" s="58"/>
      <c r="L1699" s="83">
        <f t="shared" si="289"/>
        <v>77.563394049678607</v>
      </c>
      <c r="M1699" s="65"/>
      <c r="N1699" s="35">
        <f t="shared" si="290"/>
        <v>0</v>
      </c>
      <c r="O1699" s="35">
        <f t="shared" si="291"/>
        <v>0</v>
      </c>
      <c r="P1699" s="35">
        <f t="shared" si="292"/>
        <v>0</v>
      </c>
      <c r="Q1699" s="58"/>
      <c r="R1699" s="35">
        <f t="shared" si="293"/>
        <v>-77.563394049678607</v>
      </c>
      <c r="S1699" s="66"/>
      <c r="T1699" s="89">
        <f t="shared" si="294"/>
        <v>9.905766798894966E-2</v>
      </c>
      <c r="U1699" s="90">
        <f t="shared" si="295"/>
        <v>1.3990576679889495</v>
      </c>
    </row>
    <row r="1700" spans="1:21">
      <c r="A1700" s="74">
        <v>38208</v>
      </c>
      <c r="B1700" s="75">
        <v>0</v>
      </c>
      <c r="C1700" s="76">
        <v>4.0612290123770139E-3</v>
      </c>
      <c r="D1700" s="77">
        <f t="shared" si="296"/>
        <v>1.4951794982864655</v>
      </c>
      <c r="E1700" s="35">
        <f t="shared" si="297"/>
        <v>14903.589965729308</v>
      </c>
      <c r="F1700" s="117"/>
      <c r="G1700" s="58"/>
      <c r="H1700" s="77">
        <f t="shared" si="287"/>
        <v>0</v>
      </c>
      <c r="I1700" s="58"/>
      <c r="J1700" s="35">
        <f t="shared" si="288"/>
        <v>0</v>
      </c>
      <c r="K1700" s="58"/>
      <c r="L1700" s="83">
        <f t="shared" si="289"/>
        <v>81.224580247540274</v>
      </c>
      <c r="M1700" s="65"/>
      <c r="N1700" s="35">
        <f t="shared" si="290"/>
        <v>0</v>
      </c>
      <c r="O1700" s="35">
        <f t="shared" si="291"/>
        <v>0</v>
      </c>
      <c r="P1700" s="35">
        <f t="shared" si="292"/>
        <v>0</v>
      </c>
      <c r="Q1700" s="58"/>
      <c r="R1700" s="35">
        <f t="shared" si="293"/>
        <v>-81.224580247540274</v>
      </c>
      <c r="S1700" s="66"/>
      <c r="T1700" s="89">
        <f t="shared" si="294"/>
        <v>9.5179498286465547E-2</v>
      </c>
      <c r="U1700" s="90">
        <f t="shared" si="295"/>
        <v>1.3951794982864654</v>
      </c>
    </row>
    <row r="1701" spans="1:21">
      <c r="A1701" s="74">
        <v>38209</v>
      </c>
      <c r="B1701" s="75">
        <v>2.3368E-2</v>
      </c>
      <c r="C1701" s="76">
        <v>4.3703202047517178E-3</v>
      </c>
      <c r="D1701" s="77">
        <f t="shared" si="296"/>
        <v>1.4911182692740883</v>
      </c>
      <c r="E1701" s="35">
        <f t="shared" si="297"/>
        <v>14822.365385481768</v>
      </c>
      <c r="F1701" s="117"/>
      <c r="G1701" s="58"/>
      <c r="H1701" s="77">
        <f t="shared" si="287"/>
        <v>467.36</v>
      </c>
      <c r="I1701" s="58"/>
      <c r="J1701" s="35">
        <f t="shared" si="288"/>
        <v>841.24800000000005</v>
      </c>
      <c r="K1701" s="58"/>
      <c r="L1701" s="83">
        <f t="shared" si="289"/>
        <v>87.406404095034361</v>
      </c>
      <c r="M1701" s="65"/>
      <c r="N1701" s="35">
        <f t="shared" si="290"/>
        <v>0</v>
      </c>
      <c r="O1701" s="35">
        <f t="shared" si="291"/>
        <v>0</v>
      </c>
      <c r="P1701" s="35">
        <f t="shared" si="292"/>
        <v>0</v>
      </c>
      <c r="Q1701" s="58"/>
      <c r="R1701" s="35">
        <f t="shared" si="293"/>
        <v>1221.2015959049659</v>
      </c>
      <c r="S1701" s="66"/>
      <c r="T1701" s="89">
        <f t="shared" si="294"/>
        <v>9.1118269274088393E-2</v>
      </c>
      <c r="U1701" s="90">
        <f t="shared" si="295"/>
        <v>1.3911182692740882</v>
      </c>
    </row>
    <row r="1702" spans="1:21">
      <c r="A1702" s="74">
        <v>38210</v>
      </c>
      <c r="B1702" s="75">
        <v>5.0799999999999999E-4</v>
      </c>
      <c r="C1702" s="76">
        <v>4.8000547446890853E-3</v>
      </c>
      <c r="D1702" s="77">
        <f t="shared" si="296"/>
        <v>1.5521783490693368</v>
      </c>
      <c r="E1702" s="35">
        <f t="shared" si="297"/>
        <v>16043.566981386733</v>
      </c>
      <c r="F1702" s="117"/>
      <c r="G1702" s="58"/>
      <c r="H1702" s="77">
        <f t="shared" si="287"/>
        <v>10.16</v>
      </c>
      <c r="I1702" s="58"/>
      <c r="J1702" s="35">
        <f t="shared" si="288"/>
        <v>18.287999999999997</v>
      </c>
      <c r="K1702" s="58"/>
      <c r="L1702" s="83">
        <f t="shared" si="289"/>
        <v>96.001094893781712</v>
      </c>
      <c r="M1702" s="65"/>
      <c r="N1702" s="35">
        <f t="shared" si="290"/>
        <v>1824.5624641572788</v>
      </c>
      <c r="O1702" s="35">
        <f t="shared" si="291"/>
        <v>1043.5669813867366</v>
      </c>
      <c r="P1702" s="35">
        <f t="shared" si="292"/>
        <v>1043.5669813867366</v>
      </c>
      <c r="Q1702" s="58"/>
      <c r="R1702" s="35">
        <f t="shared" si="293"/>
        <v>-1111.1200762805183</v>
      </c>
      <c r="S1702" s="66"/>
      <c r="T1702" s="89">
        <f t="shared" si="294"/>
        <v>0.15217834906933692</v>
      </c>
      <c r="U1702" s="90">
        <f t="shared" si="295"/>
        <v>1.4521783490693367</v>
      </c>
    </row>
    <row r="1703" spans="1:21">
      <c r="A1703" s="74">
        <v>38211</v>
      </c>
      <c r="B1703" s="75">
        <v>1.2699999999999999E-2</v>
      </c>
      <c r="C1703" s="76">
        <v>3.5008309048660292E-3</v>
      </c>
      <c r="D1703" s="77">
        <f t="shared" si="296"/>
        <v>1.4966223452553107</v>
      </c>
      <c r="E1703" s="35">
        <f t="shared" si="297"/>
        <v>14932.446905106215</v>
      </c>
      <c r="F1703" s="117"/>
      <c r="G1703" s="58"/>
      <c r="H1703" s="77">
        <f t="shared" si="287"/>
        <v>254</v>
      </c>
      <c r="I1703" s="58"/>
      <c r="J1703" s="35">
        <f t="shared" si="288"/>
        <v>457.2</v>
      </c>
      <c r="K1703" s="58"/>
      <c r="L1703" s="83">
        <f t="shared" si="289"/>
        <v>70.016618097320588</v>
      </c>
      <c r="M1703" s="65"/>
      <c r="N1703" s="35">
        <f t="shared" si="290"/>
        <v>0</v>
      </c>
      <c r="O1703" s="35">
        <f t="shared" si="291"/>
        <v>0</v>
      </c>
      <c r="P1703" s="35">
        <f t="shared" si="292"/>
        <v>0</v>
      </c>
      <c r="Q1703" s="58"/>
      <c r="R1703" s="35">
        <f t="shared" si="293"/>
        <v>641.18338190267946</v>
      </c>
      <c r="S1703" s="66"/>
      <c r="T1703" s="89">
        <f t="shared" si="294"/>
        <v>9.6622345255310771E-2</v>
      </c>
      <c r="U1703" s="90">
        <f t="shared" si="295"/>
        <v>1.3966223452553106</v>
      </c>
    </row>
    <row r="1704" spans="1:21">
      <c r="A1704" s="74">
        <v>38212</v>
      </c>
      <c r="B1704" s="75">
        <v>3.7592E-2</v>
      </c>
      <c r="C1704" s="76">
        <v>2.4941638763835887E-3</v>
      </c>
      <c r="D1704" s="77">
        <f t="shared" si="296"/>
        <v>1.5286815143504446</v>
      </c>
      <c r="E1704" s="35">
        <f t="shared" si="297"/>
        <v>15573.630287008895</v>
      </c>
      <c r="F1704" s="117"/>
      <c r="G1704" s="58"/>
      <c r="H1704" s="77">
        <f t="shared" si="287"/>
        <v>751.84</v>
      </c>
      <c r="I1704" s="58"/>
      <c r="J1704" s="35">
        <f t="shared" si="288"/>
        <v>1353.3119999999999</v>
      </c>
      <c r="K1704" s="58"/>
      <c r="L1704" s="83">
        <f t="shared" si="289"/>
        <v>49.883277527671773</v>
      </c>
      <c r="M1704" s="65"/>
      <c r="N1704" s="35">
        <f t="shared" si="290"/>
        <v>743.57769203823648</v>
      </c>
      <c r="O1704" s="35">
        <f t="shared" si="291"/>
        <v>573.63028700889276</v>
      </c>
      <c r="P1704" s="35">
        <f t="shared" si="292"/>
        <v>573.63028700889276</v>
      </c>
      <c r="Q1704" s="58"/>
      <c r="R1704" s="35">
        <f t="shared" si="293"/>
        <v>1481.6384354634354</v>
      </c>
      <c r="S1704" s="66"/>
      <c r="T1704" s="89">
        <f t="shared" si="294"/>
        <v>0.12868151435044473</v>
      </c>
      <c r="U1704" s="90">
        <f t="shared" si="295"/>
        <v>1.4286815143504445</v>
      </c>
    </row>
    <row r="1705" spans="1:21">
      <c r="A1705" s="74">
        <v>38213</v>
      </c>
      <c r="B1705" s="75">
        <v>1.016E-3</v>
      </c>
      <c r="C1705" s="76">
        <v>3.3991872948088064E-3</v>
      </c>
      <c r="D1705" s="77">
        <f t="shared" si="296"/>
        <v>1.6027634361236165</v>
      </c>
      <c r="E1705" s="35">
        <f t="shared" si="297"/>
        <v>17055.26872247233</v>
      </c>
      <c r="F1705" s="117"/>
      <c r="G1705" s="58"/>
      <c r="H1705" s="77">
        <f t="shared" si="287"/>
        <v>20.32</v>
      </c>
      <c r="I1705" s="58"/>
      <c r="J1705" s="35">
        <f t="shared" si="288"/>
        <v>36.575999999999993</v>
      </c>
      <c r="K1705" s="58"/>
      <c r="L1705" s="83">
        <f t="shared" si="289"/>
        <v>67.983745896176131</v>
      </c>
      <c r="M1705" s="65"/>
      <c r="N1705" s="35">
        <f t="shared" si="290"/>
        <v>5042.9093502052174</v>
      </c>
      <c r="O1705" s="35">
        <f t="shared" si="291"/>
        <v>2055.26872247233</v>
      </c>
      <c r="P1705" s="35">
        <f t="shared" si="292"/>
        <v>2055.26872247233</v>
      </c>
      <c r="Q1705" s="58"/>
      <c r="R1705" s="35">
        <f t="shared" si="293"/>
        <v>-2066.3564683685063</v>
      </c>
      <c r="S1705" s="66"/>
      <c r="T1705" s="89">
        <f t="shared" si="294"/>
        <v>0.20276343612361658</v>
      </c>
      <c r="U1705" s="90">
        <f t="shared" si="295"/>
        <v>1.5027634361236164</v>
      </c>
    </row>
    <row r="1706" spans="1:21">
      <c r="A1706" s="74">
        <v>38214</v>
      </c>
      <c r="B1706" s="75">
        <v>0</v>
      </c>
      <c r="C1706" s="76">
        <v>3.9927616512629221E-3</v>
      </c>
      <c r="D1706" s="77">
        <f t="shared" si="296"/>
        <v>1.4994456127051912</v>
      </c>
      <c r="E1706" s="35">
        <f t="shared" si="297"/>
        <v>14988.912254103823</v>
      </c>
      <c r="F1706" s="117"/>
      <c r="G1706" s="58"/>
      <c r="H1706" s="77">
        <f t="shared" si="287"/>
        <v>0</v>
      </c>
      <c r="I1706" s="58"/>
      <c r="J1706" s="35">
        <f t="shared" si="288"/>
        <v>0</v>
      </c>
      <c r="K1706" s="58"/>
      <c r="L1706" s="83">
        <f t="shared" si="289"/>
        <v>79.855233025258443</v>
      </c>
      <c r="M1706" s="65"/>
      <c r="N1706" s="35">
        <f t="shared" si="290"/>
        <v>0</v>
      </c>
      <c r="O1706" s="35">
        <f t="shared" si="291"/>
        <v>0</v>
      </c>
      <c r="P1706" s="35">
        <f t="shared" si="292"/>
        <v>0</v>
      </c>
      <c r="Q1706" s="58"/>
      <c r="R1706" s="35">
        <f t="shared" si="293"/>
        <v>-79.855233025258443</v>
      </c>
      <c r="S1706" s="66"/>
      <c r="T1706" s="89">
        <f t="shared" si="294"/>
        <v>9.9445612705191255E-2</v>
      </c>
      <c r="U1706" s="90">
        <f t="shared" si="295"/>
        <v>1.3994456127051911</v>
      </c>
    </row>
    <row r="1707" spans="1:21">
      <c r="A1707" s="74">
        <v>38215</v>
      </c>
      <c r="B1707" s="75">
        <v>0</v>
      </c>
      <c r="C1707" s="76">
        <v>5.3662585621257579E-3</v>
      </c>
      <c r="D1707" s="77">
        <f t="shared" si="296"/>
        <v>1.4954528510539282</v>
      </c>
      <c r="E1707" s="35">
        <f t="shared" si="297"/>
        <v>14909.057021078565</v>
      </c>
      <c r="F1707" s="117"/>
      <c r="G1707" s="58"/>
      <c r="H1707" s="77">
        <f t="shared" si="287"/>
        <v>0</v>
      </c>
      <c r="I1707" s="58"/>
      <c r="J1707" s="35">
        <f t="shared" si="288"/>
        <v>0</v>
      </c>
      <c r="K1707" s="58"/>
      <c r="L1707" s="83">
        <f t="shared" si="289"/>
        <v>107.32517124251515</v>
      </c>
      <c r="M1707" s="65"/>
      <c r="N1707" s="35">
        <f t="shared" si="290"/>
        <v>0</v>
      </c>
      <c r="O1707" s="35">
        <f t="shared" si="291"/>
        <v>0</v>
      </c>
      <c r="P1707" s="35">
        <f t="shared" si="292"/>
        <v>0</v>
      </c>
      <c r="Q1707" s="58"/>
      <c r="R1707" s="35">
        <f t="shared" si="293"/>
        <v>-107.32517124251515</v>
      </c>
      <c r="S1707" s="66"/>
      <c r="T1707" s="89">
        <f t="shared" si="294"/>
        <v>9.5452851053928311E-2</v>
      </c>
      <c r="U1707" s="90">
        <f t="shared" si="295"/>
        <v>1.3954528510539281</v>
      </c>
    </row>
    <row r="1708" spans="1:21">
      <c r="A1708" s="74">
        <v>38216</v>
      </c>
      <c r="B1708" s="75">
        <v>1.1176E-2</v>
      </c>
      <c r="C1708" s="76">
        <v>5.2126788908120301E-3</v>
      </c>
      <c r="D1708" s="77">
        <f t="shared" si="296"/>
        <v>1.4900865924918023</v>
      </c>
      <c r="E1708" s="35">
        <f t="shared" si="297"/>
        <v>14801.731849836049</v>
      </c>
      <c r="F1708" s="117"/>
      <c r="G1708" s="58"/>
      <c r="H1708" s="77">
        <f t="shared" si="287"/>
        <v>223.52</v>
      </c>
      <c r="I1708" s="58"/>
      <c r="J1708" s="35">
        <f t="shared" si="288"/>
        <v>402.33600000000001</v>
      </c>
      <c r="K1708" s="58"/>
      <c r="L1708" s="83">
        <f t="shared" si="289"/>
        <v>104.25357781624061</v>
      </c>
      <c r="M1708" s="65"/>
      <c r="N1708" s="35">
        <f t="shared" si="290"/>
        <v>0</v>
      </c>
      <c r="O1708" s="35">
        <f t="shared" si="291"/>
        <v>0</v>
      </c>
      <c r="P1708" s="35">
        <f t="shared" si="292"/>
        <v>0</v>
      </c>
      <c r="Q1708" s="58"/>
      <c r="R1708" s="35">
        <f t="shared" si="293"/>
        <v>521.60242218375936</v>
      </c>
      <c r="S1708" s="66"/>
      <c r="T1708" s="89">
        <f t="shared" si="294"/>
        <v>9.0086592491802397E-2</v>
      </c>
      <c r="U1708" s="90">
        <f t="shared" si="295"/>
        <v>1.3900865924918022</v>
      </c>
    </row>
    <row r="1709" spans="1:21">
      <c r="A1709" s="74">
        <v>38217</v>
      </c>
      <c r="B1709" s="75">
        <v>8.1279999999999998E-3</v>
      </c>
      <c r="C1709" s="76">
        <v>5.2707742829548312E-3</v>
      </c>
      <c r="D1709" s="77">
        <f t="shared" si="296"/>
        <v>1.5161667136009904</v>
      </c>
      <c r="E1709" s="35">
        <f t="shared" si="297"/>
        <v>15323.334272019809</v>
      </c>
      <c r="F1709" s="117"/>
      <c r="G1709" s="58"/>
      <c r="H1709" s="77">
        <f t="shared" si="287"/>
        <v>162.56</v>
      </c>
      <c r="I1709" s="58"/>
      <c r="J1709" s="35">
        <f t="shared" si="288"/>
        <v>292.60799999999995</v>
      </c>
      <c r="K1709" s="58"/>
      <c r="L1709" s="83">
        <f t="shared" si="289"/>
        <v>105.41548565909662</v>
      </c>
      <c r="M1709" s="65"/>
      <c r="N1709" s="35">
        <f t="shared" si="290"/>
        <v>314.67037115647747</v>
      </c>
      <c r="O1709" s="35">
        <f t="shared" si="291"/>
        <v>323.33427201980845</v>
      </c>
      <c r="P1709" s="35">
        <f t="shared" si="292"/>
        <v>314.67037115647747</v>
      </c>
      <c r="Q1709" s="58"/>
      <c r="R1709" s="35">
        <f t="shared" si="293"/>
        <v>35.082143184425831</v>
      </c>
      <c r="S1709" s="66"/>
      <c r="T1709" s="89">
        <f t="shared" si="294"/>
        <v>0.11616671360099051</v>
      </c>
      <c r="U1709" s="90">
        <f t="shared" si="295"/>
        <v>1.4161667136009903</v>
      </c>
    </row>
    <row r="1710" spans="1:21">
      <c r="A1710" s="74">
        <v>38218</v>
      </c>
      <c r="B1710" s="75">
        <v>0</v>
      </c>
      <c r="C1710" s="76">
        <v>5.452776636008053E-3</v>
      </c>
      <c r="D1710" s="77">
        <f t="shared" si="296"/>
        <v>1.5179208207602117</v>
      </c>
      <c r="E1710" s="35">
        <f t="shared" si="297"/>
        <v>15358.416415204234</v>
      </c>
      <c r="F1710" s="117"/>
      <c r="G1710" s="58"/>
      <c r="H1710" s="77">
        <f t="shared" si="287"/>
        <v>0</v>
      </c>
      <c r="I1710" s="58"/>
      <c r="J1710" s="35">
        <f t="shared" si="288"/>
        <v>0</v>
      </c>
      <c r="K1710" s="58"/>
      <c r="L1710" s="83">
        <f t="shared" si="289"/>
        <v>109.05553272016105</v>
      </c>
      <c r="M1710" s="65"/>
      <c r="N1710" s="35">
        <f t="shared" si="290"/>
        <v>367.24854137145195</v>
      </c>
      <c r="O1710" s="35">
        <f t="shared" si="291"/>
        <v>358.41641520423462</v>
      </c>
      <c r="P1710" s="35">
        <f t="shared" si="292"/>
        <v>358.41641520423462</v>
      </c>
      <c r="Q1710" s="58"/>
      <c r="R1710" s="35">
        <f t="shared" si="293"/>
        <v>-467.47194792439569</v>
      </c>
      <c r="S1710" s="66"/>
      <c r="T1710" s="89">
        <f t="shared" si="294"/>
        <v>0.11792082076021182</v>
      </c>
      <c r="U1710" s="90">
        <f t="shared" si="295"/>
        <v>1.4179208207602116</v>
      </c>
    </row>
    <row r="1711" spans="1:21">
      <c r="A1711" s="74">
        <v>38219</v>
      </c>
      <c r="B1711" s="75">
        <v>0</v>
      </c>
      <c r="C1711" s="76">
        <v>5.2865766562515603E-3</v>
      </c>
      <c r="D1711" s="77">
        <f t="shared" si="296"/>
        <v>1.4945472233639918</v>
      </c>
      <c r="E1711" s="35">
        <f t="shared" si="297"/>
        <v>14890.944467279838</v>
      </c>
      <c r="F1711" s="117"/>
      <c r="G1711" s="58"/>
      <c r="H1711" s="77">
        <f t="shared" si="287"/>
        <v>0</v>
      </c>
      <c r="I1711" s="58"/>
      <c r="J1711" s="35">
        <f t="shared" si="288"/>
        <v>0</v>
      </c>
      <c r="K1711" s="58"/>
      <c r="L1711" s="83">
        <f t="shared" si="289"/>
        <v>105.73153312503121</v>
      </c>
      <c r="M1711" s="65"/>
      <c r="N1711" s="35">
        <f t="shared" si="290"/>
        <v>0</v>
      </c>
      <c r="O1711" s="35">
        <f t="shared" si="291"/>
        <v>0</v>
      </c>
      <c r="P1711" s="35">
        <f t="shared" si="292"/>
        <v>0</v>
      </c>
      <c r="Q1711" s="58"/>
      <c r="R1711" s="35">
        <f t="shared" si="293"/>
        <v>-105.73153312503121</v>
      </c>
      <c r="S1711" s="66"/>
      <c r="T1711" s="89">
        <f t="shared" si="294"/>
        <v>9.4547223363991906E-2</v>
      </c>
      <c r="U1711" s="90">
        <f t="shared" si="295"/>
        <v>1.3945472233639917</v>
      </c>
    </row>
    <row r="1712" spans="1:21">
      <c r="A1712" s="74">
        <v>38220</v>
      </c>
      <c r="B1712" s="75">
        <v>1.2954E-2</v>
      </c>
      <c r="C1712" s="76">
        <v>4.343271104784387E-3</v>
      </c>
      <c r="D1712" s="77">
        <f t="shared" si="296"/>
        <v>1.4892606467077403</v>
      </c>
      <c r="E1712" s="35">
        <f t="shared" si="297"/>
        <v>14785.212934154806</v>
      </c>
      <c r="F1712" s="117"/>
      <c r="G1712" s="58"/>
      <c r="H1712" s="77">
        <f t="shared" si="287"/>
        <v>259.08</v>
      </c>
      <c r="I1712" s="58"/>
      <c r="J1712" s="35">
        <f t="shared" si="288"/>
        <v>466.34399999999994</v>
      </c>
      <c r="K1712" s="58"/>
      <c r="L1712" s="83">
        <f t="shared" si="289"/>
        <v>86.865422095687734</v>
      </c>
      <c r="M1712" s="65"/>
      <c r="N1712" s="35">
        <f t="shared" si="290"/>
        <v>0</v>
      </c>
      <c r="O1712" s="35">
        <f t="shared" si="291"/>
        <v>0</v>
      </c>
      <c r="P1712" s="35">
        <f t="shared" si="292"/>
        <v>0</v>
      </c>
      <c r="Q1712" s="58"/>
      <c r="R1712" s="35">
        <f t="shared" si="293"/>
        <v>638.55857790431219</v>
      </c>
      <c r="S1712" s="66"/>
      <c r="T1712" s="89">
        <f t="shared" si="294"/>
        <v>8.9260646707740365E-2</v>
      </c>
      <c r="U1712" s="90">
        <f t="shared" si="295"/>
        <v>1.3892606467077402</v>
      </c>
    </row>
    <row r="1713" spans="1:21">
      <c r="A1713" s="74">
        <v>38221</v>
      </c>
      <c r="B1713" s="75">
        <v>3.5560000000000001E-3</v>
      </c>
      <c r="C1713" s="76">
        <v>4.6365076349110558E-3</v>
      </c>
      <c r="D1713" s="77">
        <f t="shared" si="296"/>
        <v>1.5211885756029557</v>
      </c>
      <c r="E1713" s="35">
        <f t="shared" si="297"/>
        <v>15423.771512059118</v>
      </c>
      <c r="F1713" s="117"/>
      <c r="G1713" s="58"/>
      <c r="H1713" s="77">
        <f t="shared" si="287"/>
        <v>71.12</v>
      </c>
      <c r="I1713" s="58"/>
      <c r="J1713" s="35">
        <f t="shared" si="288"/>
        <v>128.01599999999999</v>
      </c>
      <c r="K1713" s="58"/>
      <c r="L1713" s="83">
        <f t="shared" si="289"/>
        <v>92.730152698221119</v>
      </c>
      <c r="M1713" s="65"/>
      <c r="N1713" s="35">
        <f t="shared" si="290"/>
        <v>472.14552614702603</v>
      </c>
      <c r="O1713" s="35">
        <f t="shared" si="291"/>
        <v>423.77151205911457</v>
      </c>
      <c r="P1713" s="35">
        <f t="shared" si="292"/>
        <v>423.77151205911457</v>
      </c>
      <c r="Q1713" s="58"/>
      <c r="R1713" s="35">
        <f t="shared" si="293"/>
        <v>-317.36566475733571</v>
      </c>
      <c r="S1713" s="66"/>
      <c r="T1713" s="89">
        <f t="shared" si="294"/>
        <v>0.12118857560295582</v>
      </c>
      <c r="U1713" s="90">
        <f t="shared" si="295"/>
        <v>1.4211885756029556</v>
      </c>
    </row>
    <row r="1714" spans="1:21">
      <c r="A1714" s="74">
        <v>38222</v>
      </c>
      <c r="B1714" s="75">
        <v>3.5560000000000001E-3</v>
      </c>
      <c r="C1714" s="76">
        <v>4.523041145440599E-3</v>
      </c>
      <c r="D1714" s="77">
        <f t="shared" si="296"/>
        <v>1.5053202923650892</v>
      </c>
      <c r="E1714" s="35">
        <f t="shared" si="297"/>
        <v>15106.405847301783</v>
      </c>
      <c r="F1714" s="117"/>
      <c r="G1714" s="58"/>
      <c r="H1714" s="77">
        <f t="shared" si="287"/>
        <v>71.12</v>
      </c>
      <c r="I1714" s="58"/>
      <c r="J1714" s="35">
        <f t="shared" si="288"/>
        <v>128.01599999999999</v>
      </c>
      <c r="K1714" s="58"/>
      <c r="L1714" s="83">
        <f t="shared" si="289"/>
        <v>90.460822908811977</v>
      </c>
      <c r="M1714" s="65"/>
      <c r="N1714" s="35">
        <f t="shared" si="290"/>
        <v>59.405476437983353</v>
      </c>
      <c r="O1714" s="35">
        <f t="shared" si="291"/>
        <v>106.40584730178482</v>
      </c>
      <c r="P1714" s="35">
        <f t="shared" si="292"/>
        <v>59.405476437983353</v>
      </c>
      <c r="Q1714" s="58"/>
      <c r="R1714" s="35">
        <f t="shared" si="293"/>
        <v>49.269700653204666</v>
      </c>
      <c r="S1714" s="66"/>
      <c r="T1714" s="89">
        <f t="shared" si="294"/>
        <v>0.10532029236508933</v>
      </c>
      <c r="U1714" s="90">
        <f t="shared" si="295"/>
        <v>1.4053202923650892</v>
      </c>
    </row>
    <row r="1715" spans="1:21">
      <c r="A1715" s="74">
        <v>38223</v>
      </c>
      <c r="B1715" s="75">
        <v>2.5399999999999999E-4</v>
      </c>
      <c r="C1715" s="76">
        <v>5.0425536025224035E-3</v>
      </c>
      <c r="D1715" s="77">
        <f t="shared" si="296"/>
        <v>1.5077837773977496</v>
      </c>
      <c r="E1715" s="35">
        <f t="shared" si="297"/>
        <v>15155.675547954988</v>
      </c>
      <c r="F1715" s="117"/>
      <c r="G1715" s="58"/>
      <c r="H1715" s="77">
        <f t="shared" si="287"/>
        <v>5.08</v>
      </c>
      <c r="I1715" s="58"/>
      <c r="J1715" s="35">
        <f t="shared" si="288"/>
        <v>9.1439999999999984</v>
      </c>
      <c r="K1715" s="58"/>
      <c r="L1715" s="83">
        <f t="shared" si="289"/>
        <v>100.85107205044807</v>
      </c>
      <c r="M1715" s="65"/>
      <c r="N1715" s="35">
        <f t="shared" si="290"/>
        <v>105.12568686958336</v>
      </c>
      <c r="O1715" s="35">
        <f t="shared" si="291"/>
        <v>155.67554795499206</v>
      </c>
      <c r="P1715" s="35">
        <f t="shared" si="292"/>
        <v>105.12568686958336</v>
      </c>
      <c r="Q1715" s="58"/>
      <c r="R1715" s="35">
        <f t="shared" si="293"/>
        <v>-191.75275892003143</v>
      </c>
      <c r="S1715" s="66"/>
      <c r="T1715" s="89">
        <f t="shared" si="294"/>
        <v>0.10778377739774969</v>
      </c>
      <c r="U1715" s="90">
        <f t="shared" si="295"/>
        <v>1.4077837773977495</v>
      </c>
    </row>
    <row r="1716" spans="1:21">
      <c r="A1716" s="74">
        <v>38224</v>
      </c>
      <c r="B1716" s="75">
        <v>0</v>
      </c>
      <c r="C1716" s="76">
        <v>4.6511067036963645E-3</v>
      </c>
      <c r="D1716" s="77">
        <f t="shared" si="296"/>
        <v>1.4981961394517478</v>
      </c>
      <c r="E1716" s="35">
        <f t="shared" si="297"/>
        <v>14963.922789034958</v>
      </c>
      <c r="F1716" s="117"/>
      <c r="G1716" s="58"/>
      <c r="H1716" s="77">
        <f t="shared" si="287"/>
        <v>0</v>
      </c>
      <c r="I1716" s="58"/>
      <c r="J1716" s="35">
        <f t="shared" si="288"/>
        <v>0</v>
      </c>
      <c r="K1716" s="58"/>
      <c r="L1716" s="83">
        <f t="shared" si="289"/>
        <v>93.02213407392729</v>
      </c>
      <c r="M1716" s="65"/>
      <c r="N1716" s="35">
        <f t="shared" si="290"/>
        <v>0</v>
      </c>
      <c r="O1716" s="35">
        <f t="shared" si="291"/>
        <v>0</v>
      </c>
      <c r="P1716" s="35">
        <f t="shared" si="292"/>
        <v>0</v>
      </c>
      <c r="Q1716" s="58"/>
      <c r="R1716" s="35">
        <f t="shared" si="293"/>
        <v>-93.02213407392729</v>
      </c>
      <c r="S1716" s="66"/>
      <c r="T1716" s="89">
        <f t="shared" si="294"/>
        <v>9.8196139451747877E-2</v>
      </c>
      <c r="U1716" s="90">
        <f t="shared" si="295"/>
        <v>1.3981961394517477</v>
      </c>
    </row>
    <row r="1717" spans="1:21">
      <c r="A1717" s="74">
        <v>38225</v>
      </c>
      <c r="B1717" s="75">
        <v>3.5560000000000001E-3</v>
      </c>
      <c r="C1717" s="76">
        <v>5.0573130569671106E-3</v>
      </c>
      <c r="D1717" s="77">
        <f t="shared" si="296"/>
        <v>1.4935450327480513</v>
      </c>
      <c r="E1717" s="35">
        <f t="shared" si="297"/>
        <v>14870.900654961029</v>
      </c>
      <c r="F1717" s="117"/>
      <c r="G1717" s="58"/>
      <c r="H1717" s="77">
        <f t="shared" si="287"/>
        <v>71.12</v>
      </c>
      <c r="I1717" s="58"/>
      <c r="J1717" s="35">
        <f t="shared" si="288"/>
        <v>128.01599999999999</v>
      </c>
      <c r="K1717" s="58"/>
      <c r="L1717" s="83">
        <f t="shared" si="289"/>
        <v>101.14626113934222</v>
      </c>
      <c r="M1717" s="65"/>
      <c r="N1717" s="35">
        <f t="shared" si="290"/>
        <v>0</v>
      </c>
      <c r="O1717" s="35">
        <f t="shared" si="291"/>
        <v>0</v>
      </c>
      <c r="P1717" s="35">
        <f t="shared" si="292"/>
        <v>0</v>
      </c>
      <c r="Q1717" s="58"/>
      <c r="R1717" s="35">
        <f t="shared" si="293"/>
        <v>97.989738860657781</v>
      </c>
      <c r="S1717" s="66"/>
      <c r="T1717" s="89">
        <f t="shared" si="294"/>
        <v>9.3545032748051371E-2</v>
      </c>
      <c r="U1717" s="90">
        <f t="shared" si="295"/>
        <v>1.3935450327480512</v>
      </c>
    </row>
    <row r="1718" spans="1:21">
      <c r="A1718" s="74">
        <v>38226</v>
      </c>
      <c r="B1718" s="75">
        <v>2.5399999999999999E-4</v>
      </c>
      <c r="C1718" s="76">
        <v>4.8826341983524302E-3</v>
      </c>
      <c r="D1718" s="77">
        <f t="shared" si="296"/>
        <v>1.4984445196910843</v>
      </c>
      <c r="E1718" s="35">
        <f t="shared" si="297"/>
        <v>14968.890393821686</v>
      </c>
      <c r="F1718" s="117"/>
      <c r="G1718" s="58"/>
      <c r="H1718" s="77">
        <f t="shared" si="287"/>
        <v>5.08</v>
      </c>
      <c r="I1718" s="58"/>
      <c r="J1718" s="35">
        <f t="shared" si="288"/>
        <v>9.1439999999999984</v>
      </c>
      <c r="K1718" s="58"/>
      <c r="L1718" s="83">
        <f t="shared" si="289"/>
        <v>97.652683967048603</v>
      </c>
      <c r="M1718" s="65"/>
      <c r="N1718" s="35">
        <f t="shared" si="290"/>
        <v>0</v>
      </c>
      <c r="O1718" s="35">
        <f t="shared" si="291"/>
        <v>0</v>
      </c>
      <c r="P1718" s="35">
        <f t="shared" si="292"/>
        <v>0</v>
      </c>
      <c r="Q1718" s="58"/>
      <c r="R1718" s="35">
        <f t="shared" si="293"/>
        <v>-83.428683967048599</v>
      </c>
      <c r="S1718" s="66"/>
      <c r="T1718" s="89">
        <f t="shared" si="294"/>
        <v>9.8444519691084365E-2</v>
      </c>
      <c r="U1718" s="90">
        <f t="shared" si="295"/>
        <v>1.3984445196910842</v>
      </c>
    </row>
    <row r="1719" spans="1:21">
      <c r="A1719" s="74">
        <v>38227</v>
      </c>
      <c r="B1719" s="75">
        <v>0</v>
      </c>
      <c r="C1719" s="76">
        <v>5.2987947722414764E-3</v>
      </c>
      <c r="D1719" s="77">
        <f t="shared" si="296"/>
        <v>1.4942730854927317</v>
      </c>
      <c r="E1719" s="35">
        <f t="shared" si="297"/>
        <v>14885.461709854637</v>
      </c>
      <c r="F1719" s="117"/>
      <c r="G1719" s="58"/>
      <c r="H1719" s="77">
        <f t="shared" si="287"/>
        <v>0</v>
      </c>
      <c r="I1719" s="58"/>
      <c r="J1719" s="35">
        <f t="shared" si="288"/>
        <v>0</v>
      </c>
      <c r="K1719" s="58"/>
      <c r="L1719" s="83">
        <f t="shared" si="289"/>
        <v>105.97589544482953</v>
      </c>
      <c r="M1719" s="65"/>
      <c r="N1719" s="35">
        <f t="shared" si="290"/>
        <v>0</v>
      </c>
      <c r="O1719" s="35">
        <f t="shared" si="291"/>
        <v>0</v>
      </c>
      <c r="P1719" s="35">
        <f t="shared" si="292"/>
        <v>0</v>
      </c>
      <c r="Q1719" s="58"/>
      <c r="R1719" s="35">
        <f t="shared" si="293"/>
        <v>-105.97589544482953</v>
      </c>
      <c r="S1719" s="66"/>
      <c r="T1719" s="89">
        <f t="shared" si="294"/>
        <v>9.4273085492731834E-2</v>
      </c>
      <c r="U1719" s="90">
        <f t="shared" si="295"/>
        <v>1.3942730854927317</v>
      </c>
    </row>
    <row r="1720" spans="1:21">
      <c r="A1720" s="74">
        <v>38228</v>
      </c>
      <c r="B1720" s="75">
        <v>0</v>
      </c>
      <c r="C1720" s="76">
        <v>5.0007911617373831E-3</v>
      </c>
      <c r="D1720" s="77">
        <f t="shared" si="296"/>
        <v>1.4889742907204904</v>
      </c>
      <c r="E1720" s="35">
        <f t="shared" si="297"/>
        <v>14779.485814409807</v>
      </c>
      <c r="F1720" s="117"/>
      <c r="G1720" s="58"/>
      <c r="H1720" s="77">
        <f t="shared" si="287"/>
        <v>0</v>
      </c>
      <c r="I1720" s="58"/>
      <c r="J1720" s="35">
        <f t="shared" si="288"/>
        <v>0</v>
      </c>
      <c r="K1720" s="58"/>
      <c r="L1720" s="83">
        <f t="shared" si="289"/>
        <v>100.01582323474766</v>
      </c>
      <c r="M1720" s="65"/>
      <c r="N1720" s="35">
        <f t="shared" si="290"/>
        <v>0</v>
      </c>
      <c r="O1720" s="35">
        <f t="shared" si="291"/>
        <v>0</v>
      </c>
      <c r="P1720" s="35">
        <f t="shared" si="292"/>
        <v>0</v>
      </c>
      <c r="Q1720" s="58"/>
      <c r="R1720" s="35">
        <f t="shared" si="293"/>
        <v>-100.01582323474766</v>
      </c>
      <c r="S1720" s="66"/>
      <c r="T1720" s="89">
        <f t="shared" si="294"/>
        <v>8.8974290720490457E-2</v>
      </c>
      <c r="U1720" s="90">
        <f t="shared" si="295"/>
        <v>1.3889742907204903</v>
      </c>
    </row>
    <row r="1721" spans="1:21">
      <c r="A1721" s="74">
        <v>38229</v>
      </c>
      <c r="B1721" s="75">
        <v>0</v>
      </c>
      <c r="C1721" s="76">
        <v>4.9829025396666924E-3</v>
      </c>
      <c r="D1721" s="77">
        <f t="shared" si="296"/>
        <v>1.4839734995587528</v>
      </c>
      <c r="E1721" s="35">
        <f t="shared" si="297"/>
        <v>14679.469991175059</v>
      </c>
      <c r="F1721" s="117"/>
      <c r="G1721" s="58"/>
      <c r="H1721" s="77">
        <f t="shared" si="287"/>
        <v>0</v>
      </c>
      <c r="I1721" s="58"/>
      <c r="J1721" s="35">
        <f t="shared" si="288"/>
        <v>0</v>
      </c>
      <c r="K1721" s="58"/>
      <c r="L1721" s="83">
        <f t="shared" si="289"/>
        <v>99.658050793333842</v>
      </c>
      <c r="M1721" s="65"/>
      <c r="N1721" s="35">
        <f t="shared" si="290"/>
        <v>0</v>
      </c>
      <c r="O1721" s="35">
        <f t="shared" si="291"/>
        <v>0</v>
      </c>
      <c r="P1721" s="35">
        <f t="shared" si="292"/>
        <v>0</v>
      </c>
      <c r="Q1721" s="58"/>
      <c r="R1721" s="35">
        <f t="shared" si="293"/>
        <v>-99.658050793333842</v>
      </c>
      <c r="S1721" s="66"/>
      <c r="T1721" s="89">
        <f t="shared" si="294"/>
        <v>8.3973499558752884E-2</v>
      </c>
      <c r="U1721" s="90">
        <f t="shared" si="295"/>
        <v>1.3839734995587527</v>
      </c>
    </row>
    <row r="1722" spans="1:21">
      <c r="A1722" s="74">
        <v>38230</v>
      </c>
      <c r="B1722" s="75">
        <v>0</v>
      </c>
      <c r="C1722" s="76">
        <v>4.4877602173917898E-3</v>
      </c>
      <c r="D1722" s="77">
        <f t="shared" si="296"/>
        <v>1.4789905970190862</v>
      </c>
      <c r="E1722" s="35">
        <f t="shared" si="297"/>
        <v>14579.811940381725</v>
      </c>
      <c r="F1722" s="117"/>
      <c r="G1722" s="58"/>
      <c r="H1722" s="77">
        <f t="shared" si="287"/>
        <v>0</v>
      </c>
      <c r="I1722" s="58"/>
      <c r="J1722" s="35">
        <f t="shared" si="288"/>
        <v>0</v>
      </c>
      <c r="K1722" s="58"/>
      <c r="L1722" s="83">
        <f t="shared" si="289"/>
        <v>89.7552043478358</v>
      </c>
      <c r="M1722" s="65"/>
      <c r="N1722" s="35">
        <f t="shared" si="290"/>
        <v>0</v>
      </c>
      <c r="O1722" s="35">
        <f t="shared" si="291"/>
        <v>0</v>
      </c>
      <c r="P1722" s="35">
        <f t="shared" si="292"/>
        <v>0</v>
      </c>
      <c r="Q1722" s="58"/>
      <c r="R1722" s="35">
        <f t="shared" si="293"/>
        <v>-89.7552043478358</v>
      </c>
      <c r="S1722" s="66"/>
      <c r="T1722" s="89">
        <f t="shared" si="294"/>
        <v>7.8990597019086284E-2</v>
      </c>
      <c r="U1722" s="90">
        <f t="shared" si="295"/>
        <v>1.3789905970190861</v>
      </c>
    </row>
    <row r="1723" spans="1:21">
      <c r="A1723" s="74">
        <v>38231</v>
      </c>
      <c r="B1723" s="75">
        <v>7.6199999999999998E-4</v>
      </c>
      <c r="C1723" s="76">
        <v>4.9049667958042673E-3</v>
      </c>
      <c r="D1723" s="77">
        <f t="shared" si="296"/>
        <v>1.4745028368016946</v>
      </c>
      <c r="E1723" s="35">
        <f t="shared" si="297"/>
        <v>14490.05673603389</v>
      </c>
      <c r="F1723" s="117"/>
      <c r="G1723" s="58"/>
      <c r="H1723" s="77">
        <f t="shared" si="287"/>
        <v>15.24</v>
      </c>
      <c r="I1723" s="58"/>
      <c r="J1723" s="35">
        <f t="shared" si="288"/>
        <v>27.431999999999999</v>
      </c>
      <c r="K1723" s="58"/>
      <c r="L1723" s="83">
        <f t="shared" si="289"/>
        <v>98.099335916085352</v>
      </c>
      <c r="M1723" s="65"/>
      <c r="N1723" s="35">
        <f t="shared" si="290"/>
        <v>0</v>
      </c>
      <c r="O1723" s="35">
        <f t="shared" si="291"/>
        <v>0</v>
      </c>
      <c r="P1723" s="35">
        <f t="shared" si="292"/>
        <v>0</v>
      </c>
      <c r="Q1723" s="58"/>
      <c r="R1723" s="35">
        <f t="shared" si="293"/>
        <v>-55.427335916085354</v>
      </c>
      <c r="S1723" s="66"/>
      <c r="T1723" s="89">
        <f t="shared" si="294"/>
        <v>7.4502836801694672E-2</v>
      </c>
      <c r="U1723" s="90">
        <f t="shared" si="295"/>
        <v>1.3745028368016945</v>
      </c>
    </row>
    <row r="1724" spans="1:21">
      <c r="A1724" s="74">
        <v>38232</v>
      </c>
      <c r="B1724" s="75">
        <v>2.1589999999999998E-2</v>
      </c>
      <c r="C1724" s="76">
        <v>4.3417070390293043E-3</v>
      </c>
      <c r="D1724" s="77">
        <f t="shared" si="296"/>
        <v>1.4717314700058901</v>
      </c>
      <c r="E1724" s="35">
        <f t="shared" si="297"/>
        <v>14434.629400117805</v>
      </c>
      <c r="F1724" s="117"/>
      <c r="G1724" s="58"/>
      <c r="H1724" s="77">
        <f t="shared" si="287"/>
        <v>431.79999999999995</v>
      </c>
      <c r="I1724" s="58"/>
      <c r="J1724" s="35">
        <f t="shared" si="288"/>
        <v>777.2399999999999</v>
      </c>
      <c r="K1724" s="58"/>
      <c r="L1724" s="83">
        <f t="shared" si="289"/>
        <v>86.834140780586083</v>
      </c>
      <c r="M1724" s="65"/>
      <c r="N1724" s="35">
        <f t="shared" si="290"/>
        <v>0</v>
      </c>
      <c r="O1724" s="35">
        <f t="shared" si="291"/>
        <v>0</v>
      </c>
      <c r="P1724" s="35">
        <f t="shared" si="292"/>
        <v>0</v>
      </c>
      <c r="Q1724" s="58"/>
      <c r="R1724" s="35">
        <f t="shared" si="293"/>
        <v>1122.2058592194139</v>
      </c>
      <c r="S1724" s="66"/>
      <c r="T1724" s="89">
        <f t="shared" si="294"/>
        <v>7.1731470005890197E-2</v>
      </c>
      <c r="U1724" s="90">
        <f t="shared" si="295"/>
        <v>1.37173147000589</v>
      </c>
    </row>
    <row r="1725" spans="1:21">
      <c r="A1725" s="74">
        <v>38233</v>
      </c>
      <c r="B1725" s="75">
        <v>5.0800000000000003E-3</v>
      </c>
      <c r="C1725" s="76">
        <v>3.6887728030108595E-3</v>
      </c>
      <c r="D1725" s="77">
        <f t="shared" si="296"/>
        <v>1.5278417629668608</v>
      </c>
      <c r="E1725" s="35">
        <f t="shared" si="297"/>
        <v>15556.835259337218</v>
      </c>
      <c r="F1725" s="117"/>
      <c r="G1725" s="58"/>
      <c r="H1725" s="77">
        <f t="shared" si="287"/>
        <v>101.60000000000001</v>
      </c>
      <c r="I1725" s="58"/>
      <c r="J1725" s="35">
        <f t="shared" si="288"/>
        <v>182.88</v>
      </c>
      <c r="K1725" s="58"/>
      <c r="L1725" s="83">
        <f t="shared" si="289"/>
        <v>73.775456060217195</v>
      </c>
      <c r="M1725" s="65"/>
      <c r="N1725" s="35">
        <f t="shared" si="290"/>
        <v>711.16165664599407</v>
      </c>
      <c r="O1725" s="35">
        <f t="shared" si="291"/>
        <v>556.83525933721614</v>
      </c>
      <c r="P1725" s="35">
        <f t="shared" si="292"/>
        <v>556.83525933721614</v>
      </c>
      <c r="Q1725" s="58"/>
      <c r="R1725" s="35">
        <f t="shared" si="293"/>
        <v>-346.13071539743333</v>
      </c>
      <c r="S1725" s="66"/>
      <c r="T1725" s="89">
        <f t="shared" si="294"/>
        <v>0.12784176296686089</v>
      </c>
      <c r="U1725" s="90">
        <f t="shared" si="295"/>
        <v>1.4278417629668607</v>
      </c>
    </row>
    <row r="1726" spans="1:21">
      <c r="A1726" s="74">
        <v>38234</v>
      </c>
      <c r="B1726" s="75">
        <v>7.6199999999999998E-4</v>
      </c>
      <c r="C1726" s="76">
        <v>3.7620926189868443E-3</v>
      </c>
      <c r="D1726" s="77">
        <f t="shared" si="296"/>
        <v>1.5105352271969892</v>
      </c>
      <c r="E1726" s="35">
        <f t="shared" si="297"/>
        <v>15210.704543939784</v>
      </c>
      <c r="F1726" s="117"/>
      <c r="G1726" s="58"/>
      <c r="H1726" s="77">
        <f t="shared" si="287"/>
        <v>15.24</v>
      </c>
      <c r="I1726" s="58"/>
      <c r="J1726" s="35">
        <f t="shared" si="288"/>
        <v>27.431999999999999</v>
      </c>
      <c r="K1726" s="58"/>
      <c r="L1726" s="83">
        <f t="shared" si="289"/>
        <v>75.241852379736883</v>
      </c>
      <c r="M1726" s="65"/>
      <c r="N1726" s="35">
        <f t="shared" si="290"/>
        <v>165.53471827806166</v>
      </c>
      <c r="O1726" s="35">
        <f t="shared" si="291"/>
        <v>210.70454393978366</v>
      </c>
      <c r="P1726" s="35">
        <f t="shared" si="292"/>
        <v>165.53471827806166</v>
      </c>
      <c r="Q1726" s="58"/>
      <c r="R1726" s="35">
        <f t="shared" si="293"/>
        <v>-198.10457065779855</v>
      </c>
      <c r="S1726" s="66"/>
      <c r="T1726" s="89">
        <f t="shared" si="294"/>
        <v>0.11053522719698927</v>
      </c>
      <c r="U1726" s="90">
        <f t="shared" si="295"/>
        <v>1.4105352271969891</v>
      </c>
    </row>
    <row r="1727" spans="1:21">
      <c r="A1727" s="74">
        <v>38235</v>
      </c>
      <c r="B1727" s="75">
        <v>5.7911999999999991E-2</v>
      </c>
      <c r="C1727" s="76">
        <v>2.8586250658474525E-3</v>
      </c>
      <c r="D1727" s="77">
        <f t="shared" si="296"/>
        <v>1.5006299986640992</v>
      </c>
      <c r="E1727" s="35">
        <f t="shared" si="297"/>
        <v>15012.599973281986</v>
      </c>
      <c r="F1727" s="117"/>
      <c r="G1727" s="58"/>
      <c r="H1727" s="77">
        <f t="shared" si="287"/>
        <v>1158.2399999999998</v>
      </c>
      <c r="I1727" s="58"/>
      <c r="J1727" s="35">
        <f t="shared" si="288"/>
        <v>2084.8319999999999</v>
      </c>
      <c r="K1727" s="58"/>
      <c r="L1727" s="83">
        <f t="shared" si="289"/>
        <v>57.172501316949052</v>
      </c>
      <c r="M1727" s="65"/>
      <c r="N1727" s="35">
        <f t="shared" si="290"/>
        <v>2.4206537816736584</v>
      </c>
      <c r="O1727" s="35">
        <f t="shared" si="291"/>
        <v>12.599973281983701</v>
      </c>
      <c r="P1727" s="35">
        <f t="shared" si="292"/>
        <v>2.4206537816736584</v>
      </c>
      <c r="Q1727" s="58"/>
      <c r="R1727" s="35">
        <f t="shared" si="293"/>
        <v>3183.4788449013772</v>
      </c>
      <c r="S1727" s="66"/>
      <c r="T1727" s="89">
        <f t="shared" si="294"/>
        <v>0.10062999866409927</v>
      </c>
      <c r="U1727" s="90">
        <f t="shared" si="295"/>
        <v>1.4006299986640991</v>
      </c>
    </row>
    <row r="1728" spans="1:21">
      <c r="A1728" s="74">
        <v>38236</v>
      </c>
      <c r="B1728" s="75">
        <v>5.6133999999999996E-2</v>
      </c>
      <c r="C1728" s="76">
        <v>1.9539881370123006E-3</v>
      </c>
      <c r="D1728" s="77">
        <f t="shared" si="296"/>
        <v>1.6598039409091681</v>
      </c>
      <c r="E1728" s="35">
        <f t="shared" si="297"/>
        <v>18196.078818183363</v>
      </c>
      <c r="F1728" s="117"/>
      <c r="G1728" s="58"/>
      <c r="H1728" s="77">
        <f t="shared" si="287"/>
        <v>1122.6799999999998</v>
      </c>
      <c r="I1728" s="58"/>
      <c r="J1728" s="35">
        <f t="shared" si="288"/>
        <v>2020.8239999999998</v>
      </c>
      <c r="K1728" s="58"/>
      <c r="L1728" s="83">
        <f t="shared" si="289"/>
        <v>39.079762740246011</v>
      </c>
      <c r="M1728" s="65"/>
      <c r="N1728" s="35">
        <f t="shared" si="290"/>
        <v>9779.2255553049181</v>
      </c>
      <c r="O1728" s="35">
        <f t="shared" si="291"/>
        <v>3196.0788181833609</v>
      </c>
      <c r="P1728" s="35">
        <f t="shared" si="292"/>
        <v>3196.0788181833609</v>
      </c>
      <c r="Q1728" s="58"/>
      <c r="R1728" s="35">
        <f t="shared" si="293"/>
        <v>-91.654580923607227</v>
      </c>
      <c r="S1728" s="66"/>
      <c r="T1728" s="89">
        <f t="shared" si="294"/>
        <v>0.25980394090916814</v>
      </c>
      <c r="U1728" s="90">
        <f t="shared" si="295"/>
        <v>1.559803940909168</v>
      </c>
    </row>
    <row r="1729" spans="1:21">
      <c r="A1729" s="74">
        <v>38237</v>
      </c>
      <c r="B1729" s="75">
        <v>2.3875999999999998E-2</v>
      </c>
      <c r="C1729" s="76">
        <v>3.2162486550086234E-3</v>
      </c>
      <c r="D1729" s="77">
        <f t="shared" si="296"/>
        <v>1.6552212118629877</v>
      </c>
      <c r="E1729" s="35">
        <f t="shared" si="297"/>
        <v>18104.424237259755</v>
      </c>
      <c r="F1729" s="117"/>
      <c r="G1729" s="58"/>
      <c r="H1729" s="77">
        <f t="shared" si="287"/>
        <v>477.52</v>
      </c>
      <c r="I1729" s="58"/>
      <c r="J1729" s="35">
        <f t="shared" si="288"/>
        <v>859.53599999999972</v>
      </c>
      <c r="K1729" s="58"/>
      <c r="L1729" s="83">
        <f t="shared" si="289"/>
        <v>64.324973100172471</v>
      </c>
      <c r="M1729" s="65"/>
      <c r="N1729" s="35">
        <f t="shared" si="290"/>
        <v>9361.5948104625513</v>
      </c>
      <c r="O1729" s="35">
        <f t="shared" si="291"/>
        <v>3104.4242372597532</v>
      </c>
      <c r="P1729" s="35">
        <f t="shared" si="292"/>
        <v>3104.4242372597532</v>
      </c>
      <c r="Q1729" s="58"/>
      <c r="R1729" s="35">
        <f t="shared" si="293"/>
        <v>-1831.6932103599261</v>
      </c>
      <c r="S1729" s="66"/>
      <c r="T1729" s="89">
        <f t="shared" si="294"/>
        <v>0.25522121186298774</v>
      </c>
      <c r="U1729" s="90">
        <f t="shared" si="295"/>
        <v>1.5552212118629876</v>
      </c>
    </row>
    <row r="1730" spans="1:21">
      <c r="A1730" s="74">
        <v>38238</v>
      </c>
      <c r="B1730" s="75">
        <v>2.5399999999999999E-4</v>
      </c>
      <c r="C1730" s="76">
        <v>3.5477584707511532E-3</v>
      </c>
      <c r="D1730" s="77">
        <f t="shared" si="296"/>
        <v>1.5636365513449912</v>
      </c>
      <c r="E1730" s="35">
        <f t="shared" si="297"/>
        <v>16272.731026899828</v>
      </c>
      <c r="F1730" s="117"/>
      <c r="G1730" s="58"/>
      <c r="H1730" s="77">
        <f t="shared" si="287"/>
        <v>5.08</v>
      </c>
      <c r="I1730" s="58"/>
      <c r="J1730" s="35">
        <f t="shared" si="288"/>
        <v>9.1439999999999984</v>
      </c>
      <c r="K1730" s="58"/>
      <c r="L1730" s="83">
        <f t="shared" si="289"/>
        <v>70.955169415023065</v>
      </c>
      <c r="M1730" s="65"/>
      <c r="N1730" s="35">
        <f t="shared" si="290"/>
        <v>2457.4415058400969</v>
      </c>
      <c r="O1730" s="35">
        <f t="shared" si="291"/>
        <v>1272.7310268998249</v>
      </c>
      <c r="P1730" s="35">
        <f t="shared" si="292"/>
        <v>1272.7310268998249</v>
      </c>
      <c r="Q1730" s="58"/>
      <c r="R1730" s="35">
        <f t="shared" si="293"/>
        <v>-1329.4621963148479</v>
      </c>
      <c r="S1730" s="66"/>
      <c r="T1730" s="89">
        <f t="shared" si="294"/>
        <v>0.16363655134499133</v>
      </c>
      <c r="U1730" s="90">
        <f t="shared" si="295"/>
        <v>1.4636365513449912</v>
      </c>
    </row>
    <row r="1731" spans="1:21">
      <c r="A1731" s="74">
        <v>38239</v>
      </c>
      <c r="B1731" s="75">
        <v>1.8033999999999998E-2</v>
      </c>
      <c r="C1731" s="76">
        <v>4.0558779327191921E-3</v>
      </c>
      <c r="D1731" s="77">
        <f t="shared" si="296"/>
        <v>1.497163441529249</v>
      </c>
      <c r="E1731" s="35">
        <f t="shared" si="297"/>
        <v>14943.268830584981</v>
      </c>
      <c r="F1731" s="117"/>
      <c r="G1731" s="58"/>
      <c r="H1731" s="77">
        <f t="shared" si="287"/>
        <v>360.67999999999995</v>
      </c>
      <c r="I1731" s="58"/>
      <c r="J1731" s="35">
        <f t="shared" si="288"/>
        <v>649.22399999999993</v>
      </c>
      <c r="K1731" s="58"/>
      <c r="L1731" s="83">
        <f t="shared" si="289"/>
        <v>81.117558654383842</v>
      </c>
      <c r="M1731" s="65"/>
      <c r="N1731" s="35">
        <f t="shared" si="290"/>
        <v>0</v>
      </c>
      <c r="O1731" s="35">
        <f t="shared" si="291"/>
        <v>0</v>
      </c>
      <c r="P1731" s="35">
        <f t="shared" si="292"/>
        <v>0</v>
      </c>
      <c r="Q1731" s="58"/>
      <c r="R1731" s="35">
        <f t="shared" si="293"/>
        <v>928.78644134561603</v>
      </c>
      <c r="S1731" s="66"/>
      <c r="T1731" s="89">
        <f t="shared" si="294"/>
        <v>9.7163441529249051E-2</v>
      </c>
      <c r="U1731" s="90">
        <f t="shared" si="295"/>
        <v>1.3971634415292489</v>
      </c>
    </row>
    <row r="1732" spans="1:21">
      <c r="A1732" s="74">
        <v>38240</v>
      </c>
      <c r="B1732" s="75">
        <v>4.8259999999999996E-3</v>
      </c>
      <c r="C1732" s="76">
        <v>3.2113929114746371E-3</v>
      </c>
      <c r="D1732" s="77">
        <f t="shared" si="296"/>
        <v>1.5436027635965297</v>
      </c>
      <c r="E1732" s="35">
        <f t="shared" si="297"/>
        <v>15872.055271930596</v>
      </c>
      <c r="F1732" s="117"/>
      <c r="G1732" s="58"/>
      <c r="H1732" s="77">
        <f t="shared" si="287"/>
        <v>96.52</v>
      </c>
      <c r="I1732" s="58"/>
      <c r="J1732" s="35">
        <f t="shared" si="288"/>
        <v>173.73599999999999</v>
      </c>
      <c r="K1732" s="58"/>
      <c r="L1732" s="83">
        <f t="shared" si="289"/>
        <v>64.227858229492739</v>
      </c>
      <c r="M1732" s="65"/>
      <c r="N1732" s="35">
        <f t="shared" si="290"/>
        <v>1393.7801007069447</v>
      </c>
      <c r="O1732" s="35">
        <f t="shared" si="291"/>
        <v>872.05527193059402</v>
      </c>
      <c r="P1732" s="35">
        <f t="shared" si="292"/>
        <v>872.05527193059402</v>
      </c>
      <c r="Q1732" s="58"/>
      <c r="R1732" s="35">
        <f t="shared" si="293"/>
        <v>-666.02713016008681</v>
      </c>
      <c r="S1732" s="66"/>
      <c r="T1732" s="89">
        <f t="shared" si="294"/>
        <v>0.14360276359652979</v>
      </c>
      <c r="U1732" s="90">
        <f t="shared" si="295"/>
        <v>1.4436027635965296</v>
      </c>
    </row>
    <row r="1733" spans="1:21">
      <c r="A1733" s="74">
        <v>38241</v>
      </c>
      <c r="B1733" s="75">
        <v>2.5399999999999999E-4</v>
      </c>
      <c r="C1733" s="76">
        <v>3.4391783358271753E-3</v>
      </c>
      <c r="D1733" s="77">
        <f t="shared" si="296"/>
        <v>1.5103014070885257</v>
      </c>
      <c r="E1733" s="35">
        <f t="shared" si="297"/>
        <v>15206.02814177051</v>
      </c>
      <c r="F1733" s="117"/>
      <c r="G1733" s="58"/>
      <c r="H1733" s="77">
        <f t="shared" si="287"/>
        <v>5.08</v>
      </c>
      <c r="I1733" s="58"/>
      <c r="J1733" s="35">
        <f t="shared" si="288"/>
        <v>9.1439999999999984</v>
      </c>
      <c r="K1733" s="58"/>
      <c r="L1733" s="83">
        <f t="shared" si="289"/>
        <v>68.783566716543504</v>
      </c>
      <c r="M1733" s="65"/>
      <c r="N1733" s="35">
        <f t="shared" si="290"/>
        <v>160.05456305214341</v>
      </c>
      <c r="O1733" s="35">
        <f t="shared" si="291"/>
        <v>206.02814177051343</v>
      </c>
      <c r="P1733" s="35">
        <f t="shared" si="292"/>
        <v>160.05456305214341</v>
      </c>
      <c r="Q1733" s="58"/>
      <c r="R1733" s="35">
        <f t="shared" si="293"/>
        <v>-214.61412976868692</v>
      </c>
      <c r="S1733" s="66"/>
      <c r="T1733" s="89">
        <f t="shared" si="294"/>
        <v>0.11030140708852576</v>
      </c>
      <c r="U1733" s="90">
        <f t="shared" si="295"/>
        <v>1.4103014070885256</v>
      </c>
    </row>
    <row r="1734" spans="1:21">
      <c r="A1734" s="74">
        <v>38242</v>
      </c>
      <c r="B1734" s="75">
        <v>6.8580000000000004E-3</v>
      </c>
      <c r="C1734" s="76">
        <v>3.3416695882438718E-3</v>
      </c>
      <c r="D1734" s="77">
        <f t="shared" si="296"/>
        <v>1.4995707006000911</v>
      </c>
      <c r="E1734" s="35">
        <f t="shared" si="297"/>
        <v>14991.414012001824</v>
      </c>
      <c r="F1734" s="117"/>
      <c r="G1734" s="58"/>
      <c r="H1734" s="77">
        <f t="shared" si="287"/>
        <v>137.16</v>
      </c>
      <c r="I1734" s="58"/>
      <c r="J1734" s="35">
        <f t="shared" si="288"/>
        <v>246.88800000000001</v>
      </c>
      <c r="K1734" s="58"/>
      <c r="L1734" s="83">
        <f t="shared" si="289"/>
        <v>66.833391764877433</v>
      </c>
      <c r="M1734" s="65"/>
      <c r="N1734" s="35">
        <f t="shared" si="290"/>
        <v>0</v>
      </c>
      <c r="O1734" s="35">
        <f t="shared" si="291"/>
        <v>0</v>
      </c>
      <c r="P1734" s="35">
        <f t="shared" si="292"/>
        <v>0</v>
      </c>
      <c r="Q1734" s="58"/>
      <c r="R1734" s="35">
        <f t="shared" si="293"/>
        <v>317.21460823512257</v>
      </c>
      <c r="S1734" s="66"/>
      <c r="T1734" s="89">
        <f t="shared" si="294"/>
        <v>9.9570700600091211E-2</v>
      </c>
      <c r="U1734" s="90">
        <f t="shared" si="295"/>
        <v>1.399570700600091</v>
      </c>
    </row>
    <row r="1735" spans="1:21">
      <c r="A1735" s="74">
        <v>38243</v>
      </c>
      <c r="B1735" s="75">
        <v>5.842E-3</v>
      </c>
      <c r="C1735" s="76">
        <v>3.5971595270798467E-3</v>
      </c>
      <c r="D1735" s="77">
        <f t="shared" si="296"/>
        <v>1.5154314310118473</v>
      </c>
      <c r="E1735" s="35">
        <f t="shared" si="297"/>
        <v>15308.628620236947</v>
      </c>
      <c r="F1735" s="117"/>
      <c r="G1735" s="58"/>
      <c r="H1735" s="77">
        <f t="shared" si="287"/>
        <v>116.84</v>
      </c>
      <c r="I1735" s="58"/>
      <c r="J1735" s="35">
        <f t="shared" si="288"/>
        <v>210.31200000000001</v>
      </c>
      <c r="K1735" s="58"/>
      <c r="L1735" s="83">
        <f t="shared" si="289"/>
        <v>71.943190541596934</v>
      </c>
      <c r="M1735" s="65"/>
      <c r="N1735" s="35">
        <f t="shared" si="290"/>
        <v>293.4489350402435</v>
      </c>
      <c r="O1735" s="35">
        <f t="shared" si="291"/>
        <v>308.62862023694595</v>
      </c>
      <c r="P1735" s="35">
        <f t="shared" si="292"/>
        <v>293.4489350402435</v>
      </c>
      <c r="Q1735" s="58"/>
      <c r="R1735" s="35">
        <f t="shared" si="293"/>
        <v>-38.240125581840402</v>
      </c>
      <c r="S1735" s="66"/>
      <c r="T1735" s="89">
        <f t="shared" si="294"/>
        <v>0.11543143101184739</v>
      </c>
      <c r="U1735" s="90">
        <f t="shared" si="295"/>
        <v>1.4154314310118472</v>
      </c>
    </row>
    <row r="1736" spans="1:21">
      <c r="A1736" s="74">
        <v>38244</v>
      </c>
      <c r="B1736" s="75">
        <v>0</v>
      </c>
      <c r="C1736" s="76">
        <v>2.0395669346055662E-3</v>
      </c>
      <c r="D1736" s="77">
        <f t="shared" si="296"/>
        <v>1.5135194247327552</v>
      </c>
      <c r="E1736" s="35">
        <f t="shared" si="297"/>
        <v>15270.388494655106</v>
      </c>
      <c r="F1736" s="117"/>
      <c r="G1736" s="58"/>
      <c r="H1736" s="77">
        <f t="shared" si="287"/>
        <v>0</v>
      </c>
      <c r="I1736" s="58"/>
      <c r="J1736" s="35">
        <f t="shared" si="288"/>
        <v>0</v>
      </c>
      <c r="K1736" s="58"/>
      <c r="L1736" s="83">
        <f t="shared" si="289"/>
        <v>40.791338692111324</v>
      </c>
      <c r="M1736" s="65"/>
      <c r="N1736" s="35">
        <f t="shared" si="290"/>
        <v>240.63597443632878</v>
      </c>
      <c r="O1736" s="35">
        <f t="shared" si="291"/>
        <v>270.38849465510498</v>
      </c>
      <c r="P1736" s="35">
        <f t="shared" si="292"/>
        <v>240.63597443632878</v>
      </c>
      <c r="Q1736" s="58"/>
      <c r="R1736" s="35">
        <f t="shared" si="293"/>
        <v>-281.42731312844012</v>
      </c>
      <c r="S1736" s="66"/>
      <c r="T1736" s="89">
        <f t="shared" si="294"/>
        <v>0.11351942473275534</v>
      </c>
      <c r="U1736" s="90">
        <f t="shared" si="295"/>
        <v>1.4135194247327552</v>
      </c>
    </row>
    <row r="1737" spans="1:21">
      <c r="A1737" s="74">
        <v>38245</v>
      </c>
      <c r="B1737" s="75">
        <v>0</v>
      </c>
      <c r="C1737" s="76">
        <v>2.0395669346055662E-3</v>
      </c>
      <c r="D1737" s="77">
        <f t="shared" si="296"/>
        <v>1.4994480590763333</v>
      </c>
      <c r="E1737" s="35">
        <f t="shared" si="297"/>
        <v>14988.961181526665</v>
      </c>
      <c r="F1737" s="117"/>
      <c r="G1737" s="58"/>
      <c r="H1737" s="77">
        <f t="shared" si="287"/>
        <v>0</v>
      </c>
      <c r="I1737" s="58"/>
      <c r="J1737" s="35">
        <f t="shared" si="288"/>
        <v>0</v>
      </c>
      <c r="K1737" s="58"/>
      <c r="L1737" s="83">
        <f t="shared" si="289"/>
        <v>40.791338692111324</v>
      </c>
      <c r="M1737" s="65"/>
      <c r="N1737" s="35">
        <f t="shared" si="290"/>
        <v>0</v>
      </c>
      <c r="O1737" s="35">
        <f t="shared" si="291"/>
        <v>0</v>
      </c>
      <c r="P1737" s="35">
        <f t="shared" si="292"/>
        <v>0</v>
      </c>
      <c r="Q1737" s="58"/>
      <c r="R1737" s="35">
        <f t="shared" si="293"/>
        <v>-40.791338692111324</v>
      </c>
      <c r="S1737" s="66"/>
      <c r="T1737" s="89">
        <f t="shared" si="294"/>
        <v>9.9448059076333362E-2</v>
      </c>
      <c r="U1737" s="90">
        <f t="shared" si="295"/>
        <v>1.3994480590763332</v>
      </c>
    </row>
    <row r="1738" spans="1:21">
      <c r="A1738" s="74">
        <v>38246</v>
      </c>
      <c r="B1738" s="75">
        <v>0</v>
      </c>
      <c r="C1738" s="76">
        <v>2.0395669346055662E-3</v>
      </c>
      <c r="D1738" s="77">
        <f t="shared" si="296"/>
        <v>1.4974084921417277</v>
      </c>
      <c r="E1738" s="35">
        <f t="shared" si="297"/>
        <v>14948.169842834553</v>
      </c>
      <c r="F1738" s="117"/>
      <c r="G1738" s="58"/>
      <c r="H1738" s="77">
        <f t="shared" si="287"/>
        <v>0</v>
      </c>
      <c r="I1738" s="58"/>
      <c r="J1738" s="35">
        <f t="shared" si="288"/>
        <v>0</v>
      </c>
      <c r="K1738" s="58"/>
      <c r="L1738" s="83">
        <f t="shared" si="289"/>
        <v>40.791338692111324</v>
      </c>
      <c r="M1738" s="65"/>
      <c r="N1738" s="35">
        <f t="shared" si="290"/>
        <v>0</v>
      </c>
      <c r="O1738" s="35">
        <f t="shared" si="291"/>
        <v>0</v>
      </c>
      <c r="P1738" s="35">
        <f t="shared" si="292"/>
        <v>0</v>
      </c>
      <c r="Q1738" s="58"/>
      <c r="R1738" s="35">
        <f t="shared" si="293"/>
        <v>-40.791338692111324</v>
      </c>
      <c r="S1738" s="66"/>
      <c r="T1738" s="89">
        <f t="shared" si="294"/>
        <v>9.7408492141727754E-2</v>
      </c>
      <c r="U1738" s="90">
        <f t="shared" si="295"/>
        <v>1.3974084921417276</v>
      </c>
    </row>
    <row r="1739" spans="1:21">
      <c r="A1739" s="74">
        <v>38247</v>
      </c>
      <c r="B1739" s="75">
        <v>0</v>
      </c>
      <c r="C1739" s="76">
        <v>2.0395669346055662E-3</v>
      </c>
      <c r="D1739" s="77">
        <f t="shared" si="296"/>
        <v>1.4953689252071221</v>
      </c>
      <c r="E1739" s="35">
        <f t="shared" si="297"/>
        <v>14907.378504142442</v>
      </c>
      <c r="F1739" s="117"/>
      <c r="G1739" s="58"/>
      <c r="H1739" s="77">
        <f t="shared" si="287"/>
        <v>0</v>
      </c>
      <c r="I1739" s="58"/>
      <c r="J1739" s="35">
        <f t="shared" si="288"/>
        <v>0</v>
      </c>
      <c r="K1739" s="58"/>
      <c r="L1739" s="83">
        <f t="shared" si="289"/>
        <v>40.791338692111324</v>
      </c>
      <c r="M1739" s="65"/>
      <c r="N1739" s="35">
        <f t="shared" si="290"/>
        <v>0</v>
      </c>
      <c r="O1739" s="35">
        <f t="shared" si="291"/>
        <v>0</v>
      </c>
      <c r="P1739" s="35">
        <f t="shared" si="292"/>
        <v>0</v>
      </c>
      <c r="Q1739" s="58"/>
      <c r="R1739" s="35">
        <f t="shared" si="293"/>
        <v>-40.791338692111324</v>
      </c>
      <c r="S1739" s="66"/>
      <c r="T1739" s="89">
        <f t="shared" si="294"/>
        <v>9.5368925207122146E-2</v>
      </c>
      <c r="U1739" s="90">
        <f t="shared" si="295"/>
        <v>1.395368925207122</v>
      </c>
    </row>
    <row r="1740" spans="1:21">
      <c r="A1740" s="74">
        <v>38248</v>
      </c>
      <c r="B1740" s="75">
        <v>0</v>
      </c>
      <c r="C1740" s="76">
        <v>2.0395669346055662E-3</v>
      </c>
      <c r="D1740" s="77">
        <f t="shared" si="296"/>
        <v>1.4933293582725164</v>
      </c>
      <c r="E1740" s="35">
        <f t="shared" si="297"/>
        <v>14866.58716545033</v>
      </c>
      <c r="F1740" s="117"/>
      <c r="G1740" s="58"/>
      <c r="H1740" s="77">
        <f t="shared" si="287"/>
        <v>0</v>
      </c>
      <c r="I1740" s="58"/>
      <c r="J1740" s="35">
        <f t="shared" si="288"/>
        <v>0</v>
      </c>
      <c r="K1740" s="58"/>
      <c r="L1740" s="83">
        <f t="shared" si="289"/>
        <v>40.791338692111324</v>
      </c>
      <c r="M1740" s="65"/>
      <c r="N1740" s="35">
        <f t="shared" si="290"/>
        <v>0</v>
      </c>
      <c r="O1740" s="35">
        <f t="shared" si="291"/>
        <v>0</v>
      </c>
      <c r="P1740" s="35">
        <f t="shared" si="292"/>
        <v>0</v>
      </c>
      <c r="Q1740" s="58"/>
      <c r="R1740" s="35">
        <f t="shared" si="293"/>
        <v>-40.791338692111324</v>
      </c>
      <c r="S1740" s="66"/>
      <c r="T1740" s="89">
        <f t="shared" si="294"/>
        <v>9.3329358272516538E-2</v>
      </c>
      <c r="U1740" s="90">
        <f t="shared" si="295"/>
        <v>1.3933293582725164</v>
      </c>
    </row>
    <row r="1741" spans="1:21">
      <c r="A1741" s="74">
        <v>38249</v>
      </c>
      <c r="B1741" s="75">
        <v>0</v>
      </c>
      <c r="C1741" s="76">
        <v>2.0395669346055662E-3</v>
      </c>
      <c r="D1741" s="77">
        <f t="shared" si="296"/>
        <v>1.4912897913379108</v>
      </c>
      <c r="E1741" s="35">
        <f t="shared" si="297"/>
        <v>14825.795826758218</v>
      </c>
      <c r="F1741" s="117"/>
      <c r="G1741" s="58"/>
      <c r="H1741" s="77">
        <f t="shared" si="287"/>
        <v>0</v>
      </c>
      <c r="I1741" s="58"/>
      <c r="J1741" s="35">
        <f t="shared" si="288"/>
        <v>0</v>
      </c>
      <c r="K1741" s="58"/>
      <c r="L1741" s="83">
        <f t="shared" si="289"/>
        <v>40.791338692111324</v>
      </c>
      <c r="M1741" s="65"/>
      <c r="N1741" s="35">
        <f t="shared" si="290"/>
        <v>0</v>
      </c>
      <c r="O1741" s="35">
        <f t="shared" si="291"/>
        <v>0</v>
      </c>
      <c r="P1741" s="35">
        <f t="shared" si="292"/>
        <v>0</v>
      </c>
      <c r="Q1741" s="58"/>
      <c r="R1741" s="35">
        <f t="shared" si="293"/>
        <v>-40.791338692111324</v>
      </c>
      <c r="S1741" s="66"/>
      <c r="T1741" s="89">
        <f t="shared" si="294"/>
        <v>9.128979133791093E-2</v>
      </c>
      <c r="U1741" s="90">
        <f t="shared" si="295"/>
        <v>1.3912897913379108</v>
      </c>
    </row>
    <row r="1742" spans="1:21">
      <c r="A1742" s="74">
        <v>38250</v>
      </c>
      <c r="B1742" s="75">
        <v>0</v>
      </c>
      <c r="C1742" s="76">
        <v>1.6700843693438327E-3</v>
      </c>
      <c r="D1742" s="77">
        <f t="shared" si="296"/>
        <v>1.4892502244033055</v>
      </c>
      <c r="E1742" s="35">
        <f t="shared" si="297"/>
        <v>14785.004488066106</v>
      </c>
      <c r="F1742" s="117"/>
      <c r="G1742" s="58"/>
      <c r="H1742" s="77">
        <f t="shared" si="287"/>
        <v>0</v>
      </c>
      <c r="I1742" s="58"/>
      <c r="J1742" s="35">
        <f t="shared" si="288"/>
        <v>0</v>
      </c>
      <c r="K1742" s="58"/>
      <c r="L1742" s="83">
        <f t="shared" si="289"/>
        <v>33.401687386876652</v>
      </c>
      <c r="M1742" s="65"/>
      <c r="N1742" s="35">
        <f t="shared" si="290"/>
        <v>0</v>
      </c>
      <c r="O1742" s="35">
        <f t="shared" si="291"/>
        <v>0</v>
      </c>
      <c r="P1742" s="35">
        <f t="shared" si="292"/>
        <v>0</v>
      </c>
      <c r="Q1742" s="58"/>
      <c r="R1742" s="35">
        <f t="shared" si="293"/>
        <v>-33.401687386876652</v>
      </c>
      <c r="S1742" s="66"/>
      <c r="T1742" s="89">
        <f t="shared" si="294"/>
        <v>8.9250224403305545E-2</v>
      </c>
      <c r="U1742" s="90">
        <f t="shared" si="295"/>
        <v>1.3892502244033054</v>
      </c>
    </row>
    <row r="1743" spans="1:21">
      <c r="A1743" s="74">
        <v>38251</v>
      </c>
      <c r="B1743" s="75">
        <v>5.3339999999999993E-3</v>
      </c>
      <c r="C1743" s="76">
        <v>3.1959558313280735E-3</v>
      </c>
      <c r="D1743" s="77">
        <f t="shared" si="296"/>
        <v>1.4875801400339614</v>
      </c>
      <c r="E1743" s="35">
        <f t="shared" si="297"/>
        <v>14751.602800679229</v>
      </c>
      <c r="F1743" s="117"/>
      <c r="G1743" s="58"/>
      <c r="H1743" s="77">
        <f t="shared" si="287"/>
        <v>106.67999999999999</v>
      </c>
      <c r="I1743" s="58"/>
      <c r="J1743" s="35">
        <f t="shared" si="288"/>
        <v>192.02399999999997</v>
      </c>
      <c r="K1743" s="58"/>
      <c r="L1743" s="83">
        <f t="shared" si="289"/>
        <v>63.919116626561468</v>
      </c>
      <c r="M1743" s="65"/>
      <c r="N1743" s="35">
        <f t="shared" si="290"/>
        <v>0</v>
      </c>
      <c r="O1743" s="35">
        <f t="shared" si="291"/>
        <v>0</v>
      </c>
      <c r="P1743" s="35">
        <f t="shared" si="292"/>
        <v>0</v>
      </c>
      <c r="Q1743" s="58"/>
      <c r="R1743" s="35">
        <f t="shared" si="293"/>
        <v>234.78488337343848</v>
      </c>
      <c r="S1743" s="66"/>
      <c r="T1743" s="89">
        <f t="shared" si="294"/>
        <v>8.7580140033961529E-2</v>
      </c>
      <c r="U1743" s="90">
        <f t="shared" si="295"/>
        <v>1.3875801400339614</v>
      </c>
    </row>
    <row r="1744" spans="1:21">
      <c r="A1744" s="74">
        <v>38252</v>
      </c>
      <c r="B1744" s="75">
        <v>2.5399999999999999E-4</v>
      </c>
      <c r="C1744" s="76">
        <v>4.1115403613349094E-3</v>
      </c>
      <c r="D1744" s="77">
        <f t="shared" si="296"/>
        <v>1.4993193842026333</v>
      </c>
      <c r="E1744" s="35">
        <f t="shared" si="297"/>
        <v>14986.387684052668</v>
      </c>
      <c r="F1744" s="117"/>
      <c r="G1744" s="58"/>
      <c r="H1744" s="77">
        <f t="shared" si="287"/>
        <v>5.08</v>
      </c>
      <c r="I1744" s="58"/>
      <c r="J1744" s="35">
        <f t="shared" si="288"/>
        <v>9.1439999999999984</v>
      </c>
      <c r="K1744" s="58"/>
      <c r="L1744" s="83">
        <f t="shared" si="289"/>
        <v>82.23080722669819</v>
      </c>
      <c r="M1744" s="65"/>
      <c r="N1744" s="35">
        <f t="shared" si="290"/>
        <v>0</v>
      </c>
      <c r="O1744" s="35">
        <f t="shared" si="291"/>
        <v>0</v>
      </c>
      <c r="P1744" s="35">
        <f t="shared" si="292"/>
        <v>0</v>
      </c>
      <c r="Q1744" s="58"/>
      <c r="R1744" s="35">
        <f t="shared" si="293"/>
        <v>-68.006807226698186</v>
      </c>
      <c r="S1744" s="66"/>
      <c r="T1744" s="89">
        <f t="shared" si="294"/>
        <v>9.9319384202633421E-2</v>
      </c>
      <c r="U1744" s="90">
        <f t="shared" si="295"/>
        <v>1.3993193842026332</v>
      </c>
    </row>
    <row r="1745" spans="1:21">
      <c r="A1745" s="74">
        <v>38253</v>
      </c>
      <c r="B1745" s="75">
        <v>0</v>
      </c>
      <c r="C1745" s="76">
        <v>4.3828784997506079E-3</v>
      </c>
      <c r="D1745" s="77">
        <f t="shared" si="296"/>
        <v>1.4959190438412986</v>
      </c>
      <c r="E1745" s="35">
        <f t="shared" si="297"/>
        <v>14918.38087682597</v>
      </c>
      <c r="F1745" s="117"/>
      <c r="G1745" s="58"/>
      <c r="H1745" s="77">
        <f t="shared" si="287"/>
        <v>0</v>
      </c>
      <c r="I1745" s="58"/>
      <c r="J1745" s="35">
        <f t="shared" si="288"/>
        <v>0</v>
      </c>
      <c r="K1745" s="58"/>
      <c r="L1745" s="83">
        <f t="shared" si="289"/>
        <v>87.657569995012153</v>
      </c>
      <c r="M1745" s="65"/>
      <c r="N1745" s="35">
        <f t="shared" si="290"/>
        <v>0</v>
      </c>
      <c r="O1745" s="35">
        <f t="shared" si="291"/>
        <v>0</v>
      </c>
      <c r="P1745" s="35">
        <f t="shared" si="292"/>
        <v>0</v>
      </c>
      <c r="Q1745" s="58"/>
      <c r="R1745" s="35">
        <f t="shared" si="293"/>
        <v>-87.657569995012153</v>
      </c>
      <c r="S1745" s="66"/>
      <c r="T1745" s="89">
        <f t="shared" si="294"/>
        <v>9.5919043841298679E-2</v>
      </c>
      <c r="U1745" s="90">
        <f t="shared" si="295"/>
        <v>1.3959190438412985</v>
      </c>
    </row>
    <row r="1746" spans="1:21">
      <c r="A1746" s="74">
        <v>38254</v>
      </c>
      <c r="B1746" s="75">
        <v>0</v>
      </c>
      <c r="C1746" s="76">
        <v>4.3188509239143738E-3</v>
      </c>
      <c r="D1746" s="77">
        <f t="shared" si="296"/>
        <v>1.491536165341548</v>
      </c>
      <c r="E1746" s="35">
        <f t="shared" si="297"/>
        <v>14830.723306830958</v>
      </c>
      <c r="F1746" s="117"/>
      <c r="G1746" s="58"/>
      <c r="H1746" s="77">
        <f t="shared" ref="H1746:H1809" si="298">B1746*($D$12+$D$11)*10000</f>
        <v>0</v>
      </c>
      <c r="I1746" s="58"/>
      <c r="J1746" s="35">
        <f t="shared" ref="J1746:J1809" si="299">B1746*$K$14*$D$10*10000</f>
        <v>0</v>
      </c>
      <c r="K1746" s="58"/>
      <c r="L1746" s="83">
        <f t="shared" ref="L1746:L1809" si="300">C1746*($D$12+$D$11)*10000</f>
        <v>86.377018478287482</v>
      </c>
      <c r="M1746" s="65"/>
      <c r="N1746" s="35">
        <f t="shared" ref="N1746:N1809" si="301">IF(D1746&lt;$N$10,0,(2/3*$N$12*SQRT(2*$N$13)*$N$11*(D1746-$N$10)^(3/2))*24*60*60)</f>
        <v>0</v>
      </c>
      <c r="O1746" s="35">
        <f t="shared" ref="O1746:O1809" si="302">IF(D1746&lt;$N$10,0,(D1746-$N$10)*10000*($D$12+$D$11))</f>
        <v>0</v>
      </c>
      <c r="P1746" s="35">
        <f t="shared" ref="P1746:P1809" si="303">IF(N1746&gt;O1746,O1746,N1746)</f>
        <v>0</v>
      </c>
      <c r="Q1746" s="58"/>
      <c r="R1746" s="35">
        <f t="shared" ref="R1746:R1809" si="304">H1746+J1746-L1746-P1746</f>
        <v>-86.377018478287482</v>
      </c>
      <c r="S1746" s="66"/>
      <c r="T1746" s="89">
        <f t="shared" ref="T1746:T1809" si="305">D1746-$D$14</f>
        <v>9.153616534154807E-2</v>
      </c>
      <c r="U1746" s="90">
        <f t="shared" ref="U1746:U1809" si="306">IF(D1746&lt;$D$13,0,D1746-$D$13)</f>
        <v>1.3915361653415479</v>
      </c>
    </row>
    <row r="1747" spans="1:21">
      <c r="A1747" s="74">
        <v>38255</v>
      </c>
      <c r="B1747" s="75">
        <v>1.524E-3</v>
      </c>
      <c r="C1747" s="76">
        <v>3.0696718040312152E-3</v>
      </c>
      <c r="D1747" s="77">
        <f t="shared" ref="D1747:D1810" si="307">IF(E1747&lt;$D$11*10000*($D$14-$D$13),(E1747+$D$13*$D$11*10000)/($D$11*10000),(E1747+$D$13*$D$11*10000+$D$14*$D$12*10000)/($D$11*10000+$D$12*10000))</f>
        <v>1.4872173144176335</v>
      </c>
      <c r="E1747" s="35">
        <f t="shared" ref="E1747:E1810" si="308">E1746+R1746</f>
        <v>14744.34628835267</v>
      </c>
      <c r="F1747" s="117"/>
      <c r="G1747" s="58"/>
      <c r="H1747" s="77">
        <f t="shared" si="298"/>
        <v>30.48</v>
      </c>
      <c r="I1747" s="58"/>
      <c r="J1747" s="35">
        <f t="shared" si="299"/>
        <v>54.863999999999997</v>
      </c>
      <c r="K1747" s="58"/>
      <c r="L1747" s="83">
        <f t="shared" si="300"/>
        <v>61.393436080624305</v>
      </c>
      <c r="M1747" s="65"/>
      <c r="N1747" s="35">
        <f t="shared" si="301"/>
        <v>0</v>
      </c>
      <c r="O1747" s="35">
        <f t="shared" si="302"/>
        <v>0</v>
      </c>
      <c r="P1747" s="35">
        <f t="shared" si="303"/>
        <v>0</v>
      </c>
      <c r="Q1747" s="58"/>
      <c r="R1747" s="35">
        <f t="shared" si="304"/>
        <v>23.950563919375689</v>
      </c>
      <c r="S1747" s="66"/>
      <c r="T1747" s="89">
        <f t="shared" si="305"/>
        <v>8.7217314417633585E-2</v>
      </c>
      <c r="U1747" s="90">
        <f t="shared" si="306"/>
        <v>1.3872173144176334</v>
      </c>
    </row>
    <row r="1748" spans="1:21">
      <c r="A1748" s="74">
        <v>38256</v>
      </c>
      <c r="B1748" s="75">
        <v>0.11785599999999999</v>
      </c>
      <c r="C1748" s="76">
        <v>2.6889069047659887E-3</v>
      </c>
      <c r="D1748" s="77">
        <f t="shared" si="307"/>
        <v>1.4884148426136024</v>
      </c>
      <c r="E1748" s="35">
        <f t="shared" si="308"/>
        <v>14768.296852272046</v>
      </c>
      <c r="F1748" s="117"/>
      <c r="G1748" s="58"/>
      <c r="H1748" s="77">
        <f t="shared" si="298"/>
        <v>2357.12</v>
      </c>
      <c r="I1748" s="58"/>
      <c r="J1748" s="35">
        <f t="shared" si="299"/>
        <v>4242.8159999999989</v>
      </c>
      <c r="K1748" s="58"/>
      <c r="L1748" s="83">
        <f t="shared" si="300"/>
        <v>53.778138095319775</v>
      </c>
      <c r="M1748" s="65"/>
      <c r="N1748" s="35">
        <f t="shared" si="301"/>
        <v>0</v>
      </c>
      <c r="O1748" s="35">
        <f t="shared" si="302"/>
        <v>0</v>
      </c>
      <c r="P1748" s="35">
        <f t="shared" si="303"/>
        <v>0</v>
      </c>
      <c r="Q1748" s="58"/>
      <c r="R1748" s="35">
        <f t="shared" si="304"/>
        <v>6546.1578619046786</v>
      </c>
      <c r="S1748" s="66"/>
      <c r="T1748" s="89">
        <f t="shared" si="305"/>
        <v>8.841484261360244E-2</v>
      </c>
      <c r="U1748" s="90">
        <f t="shared" si="306"/>
        <v>1.3884148426136023</v>
      </c>
    </row>
    <row r="1749" spans="1:21">
      <c r="A1749" s="74">
        <v>38257</v>
      </c>
      <c r="B1749" s="75">
        <v>1.524E-3</v>
      </c>
      <c r="C1749" s="76">
        <v>1.1631878855746555E-3</v>
      </c>
      <c r="D1749" s="77">
        <f t="shared" si="307"/>
        <v>1.8157227357088364</v>
      </c>
      <c r="E1749" s="35">
        <f t="shared" si="308"/>
        <v>21314.454714176725</v>
      </c>
      <c r="F1749" s="117"/>
      <c r="G1749" s="58"/>
      <c r="H1749" s="77">
        <f t="shared" si="298"/>
        <v>30.48</v>
      </c>
      <c r="I1749" s="58"/>
      <c r="J1749" s="35">
        <f t="shared" si="299"/>
        <v>54.863999999999997</v>
      </c>
      <c r="K1749" s="58"/>
      <c r="L1749" s="83">
        <f t="shared" si="300"/>
        <v>23.26375771149311</v>
      </c>
      <c r="M1749" s="65"/>
      <c r="N1749" s="35">
        <f t="shared" si="301"/>
        <v>27157.014316514287</v>
      </c>
      <c r="O1749" s="35">
        <f t="shared" si="302"/>
        <v>6314.4547141767271</v>
      </c>
      <c r="P1749" s="35">
        <f t="shared" si="303"/>
        <v>6314.4547141767271</v>
      </c>
      <c r="Q1749" s="58"/>
      <c r="R1749" s="35">
        <f t="shared" si="304"/>
        <v>-6252.3744718882199</v>
      </c>
      <c r="S1749" s="66"/>
      <c r="T1749" s="89">
        <f t="shared" si="305"/>
        <v>0.41572273570883644</v>
      </c>
      <c r="U1749" s="90">
        <f t="shared" si="306"/>
        <v>1.7157227357088363</v>
      </c>
    </row>
    <row r="1750" spans="1:21">
      <c r="A1750" s="74">
        <v>38258</v>
      </c>
      <c r="B1750" s="75">
        <v>0</v>
      </c>
      <c r="C1750" s="76">
        <v>2.6840387740111452E-3</v>
      </c>
      <c r="D1750" s="77">
        <f t="shared" si="307"/>
        <v>1.5031040121144252</v>
      </c>
      <c r="E1750" s="35">
        <f t="shared" si="308"/>
        <v>15062.080242288506</v>
      </c>
      <c r="F1750" s="117"/>
      <c r="G1750" s="58"/>
      <c r="H1750" s="77">
        <f t="shared" si="298"/>
        <v>0</v>
      </c>
      <c r="I1750" s="58"/>
      <c r="J1750" s="35">
        <f t="shared" si="299"/>
        <v>0</v>
      </c>
      <c r="K1750" s="58"/>
      <c r="L1750" s="83">
        <f t="shared" si="300"/>
        <v>53.680775480222906</v>
      </c>
      <c r="M1750" s="65"/>
      <c r="N1750" s="35">
        <f t="shared" si="301"/>
        <v>26.473316184263183</v>
      </c>
      <c r="O1750" s="35">
        <f t="shared" si="302"/>
        <v>62.080242288504728</v>
      </c>
      <c r="P1750" s="35">
        <f t="shared" si="303"/>
        <v>26.473316184263183</v>
      </c>
      <c r="Q1750" s="58"/>
      <c r="R1750" s="35">
        <f t="shared" si="304"/>
        <v>-80.154091664486089</v>
      </c>
      <c r="S1750" s="66"/>
      <c r="T1750" s="89">
        <f t="shared" si="305"/>
        <v>0.10310401211442533</v>
      </c>
      <c r="U1750" s="90">
        <f t="shared" si="306"/>
        <v>1.4031040121144251</v>
      </c>
    </row>
    <row r="1751" spans="1:21">
      <c r="A1751" s="74">
        <v>38259</v>
      </c>
      <c r="B1751" s="75">
        <v>0</v>
      </c>
      <c r="C1751" s="76">
        <v>4.2118663978298696E-3</v>
      </c>
      <c r="D1751" s="77">
        <f t="shared" si="307"/>
        <v>1.4990963075312012</v>
      </c>
      <c r="E1751" s="35">
        <f t="shared" si="308"/>
        <v>14981.92615062402</v>
      </c>
      <c r="F1751" s="117"/>
      <c r="G1751" s="58"/>
      <c r="H1751" s="77">
        <f t="shared" si="298"/>
        <v>0</v>
      </c>
      <c r="I1751" s="58"/>
      <c r="J1751" s="35">
        <f t="shared" si="299"/>
        <v>0</v>
      </c>
      <c r="K1751" s="58"/>
      <c r="L1751" s="83">
        <f t="shared" si="300"/>
        <v>84.237327956597397</v>
      </c>
      <c r="M1751" s="65"/>
      <c r="N1751" s="35">
        <f t="shared" si="301"/>
        <v>0</v>
      </c>
      <c r="O1751" s="35">
        <f t="shared" si="302"/>
        <v>0</v>
      </c>
      <c r="P1751" s="35">
        <f t="shared" si="303"/>
        <v>0</v>
      </c>
      <c r="Q1751" s="58"/>
      <c r="R1751" s="35">
        <f t="shared" si="304"/>
        <v>-84.237327956597397</v>
      </c>
      <c r="S1751" s="66"/>
      <c r="T1751" s="89">
        <f t="shared" si="305"/>
        <v>9.9096307531201244E-2</v>
      </c>
      <c r="U1751" s="90">
        <f t="shared" si="306"/>
        <v>1.3990963075312011</v>
      </c>
    </row>
    <row r="1752" spans="1:21">
      <c r="A1752" s="74">
        <v>38260</v>
      </c>
      <c r="B1752" s="75">
        <v>0</v>
      </c>
      <c r="C1752" s="76">
        <v>4.4036711214736173E-3</v>
      </c>
      <c r="D1752" s="77">
        <f t="shared" si="307"/>
        <v>1.494884441133371</v>
      </c>
      <c r="E1752" s="35">
        <f t="shared" si="308"/>
        <v>14897.688822667422</v>
      </c>
      <c r="F1752" s="117"/>
      <c r="G1752" s="58"/>
      <c r="H1752" s="77">
        <f t="shared" si="298"/>
        <v>0</v>
      </c>
      <c r="I1752" s="58"/>
      <c r="J1752" s="35">
        <f t="shared" si="299"/>
        <v>0</v>
      </c>
      <c r="K1752" s="58"/>
      <c r="L1752" s="83">
        <f t="shared" si="300"/>
        <v>88.073422429472345</v>
      </c>
      <c r="M1752" s="65"/>
      <c r="N1752" s="35">
        <f t="shared" si="301"/>
        <v>0</v>
      </c>
      <c r="O1752" s="35">
        <f t="shared" si="302"/>
        <v>0</v>
      </c>
      <c r="P1752" s="35">
        <f t="shared" si="303"/>
        <v>0</v>
      </c>
      <c r="Q1752" s="58"/>
      <c r="R1752" s="35">
        <f t="shared" si="304"/>
        <v>-88.073422429472345</v>
      </c>
      <c r="S1752" s="66"/>
      <c r="T1752" s="89">
        <f t="shared" si="305"/>
        <v>9.4884441133371134E-2</v>
      </c>
      <c r="U1752" s="90">
        <f t="shared" si="306"/>
        <v>1.394884441133371</v>
      </c>
    </row>
    <row r="1753" spans="1:21">
      <c r="A1753" s="74">
        <v>38261</v>
      </c>
      <c r="B1753" s="75">
        <v>2.5399999999999999E-4</v>
      </c>
      <c r="C1753" s="76">
        <v>3.7324085389312234E-3</v>
      </c>
      <c r="D1753" s="77">
        <f t="shared" si="307"/>
        <v>1.4904807700118974</v>
      </c>
      <c r="E1753" s="35">
        <f t="shared" si="308"/>
        <v>14809.61540023795</v>
      </c>
      <c r="F1753" s="117"/>
      <c r="G1753" s="58"/>
      <c r="H1753" s="77">
        <f t="shared" si="298"/>
        <v>5.08</v>
      </c>
      <c r="I1753" s="58"/>
      <c r="J1753" s="35">
        <f t="shared" si="299"/>
        <v>9.1439999999999984</v>
      </c>
      <c r="K1753" s="58"/>
      <c r="L1753" s="83">
        <f t="shared" si="300"/>
        <v>74.648170778624475</v>
      </c>
      <c r="M1753" s="65"/>
      <c r="N1753" s="35">
        <f t="shared" si="301"/>
        <v>0</v>
      </c>
      <c r="O1753" s="35">
        <f t="shared" si="302"/>
        <v>0</v>
      </c>
      <c r="P1753" s="35">
        <f t="shared" si="303"/>
        <v>0</v>
      </c>
      <c r="Q1753" s="58"/>
      <c r="R1753" s="35">
        <f t="shared" si="304"/>
        <v>-60.424170778624479</v>
      </c>
      <c r="S1753" s="66"/>
      <c r="T1753" s="89">
        <f t="shared" si="305"/>
        <v>9.0480770011897471E-2</v>
      </c>
      <c r="U1753" s="90">
        <f t="shared" si="306"/>
        <v>1.3904807700118973</v>
      </c>
    </row>
    <row r="1754" spans="1:21">
      <c r="A1754" s="74">
        <v>38262</v>
      </c>
      <c r="B1754" s="75">
        <v>0</v>
      </c>
      <c r="C1754" s="76">
        <v>3.6284865032800845E-3</v>
      </c>
      <c r="D1754" s="77">
        <f t="shared" si="307"/>
        <v>1.4874595614729664</v>
      </c>
      <c r="E1754" s="35">
        <f t="shared" si="308"/>
        <v>14749.191229459326</v>
      </c>
      <c r="F1754" s="117"/>
      <c r="G1754" s="58"/>
      <c r="H1754" s="77">
        <f t="shared" si="298"/>
        <v>0</v>
      </c>
      <c r="I1754" s="58"/>
      <c r="J1754" s="35">
        <f t="shared" si="299"/>
        <v>0</v>
      </c>
      <c r="K1754" s="58"/>
      <c r="L1754" s="83">
        <f t="shared" si="300"/>
        <v>72.569730065601689</v>
      </c>
      <c r="M1754" s="65"/>
      <c r="N1754" s="35">
        <f t="shared" si="301"/>
        <v>0</v>
      </c>
      <c r="O1754" s="35">
        <f t="shared" si="302"/>
        <v>0</v>
      </c>
      <c r="P1754" s="35">
        <f t="shared" si="303"/>
        <v>0</v>
      </c>
      <c r="Q1754" s="58"/>
      <c r="R1754" s="35">
        <f t="shared" si="304"/>
        <v>-72.569730065601689</v>
      </c>
      <c r="S1754" s="66"/>
      <c r="T1754" s="89">
        <f t="shared" si="305"/>
        <v>8.7459561472966518E-2</v>
      </c>
      <c r="U1754" s="90">
        <f t="shared" si="306"/>
        <v>1.3874595614729663</v>
      </c>
    </row>
    <row r="1755" spans="1:21">
      <c r="A1755" s="74">
        <v>38263</v>
      </c>
      <c r="B1755" s="75">
        <v>0</v>
      </c>
      <c r="C1755" s="76">
        <v>3.4727484583373875E-3</v>
      </c>
      <c r="D1755" s="77">
        <f t="shared" si="307"/>
        <v>1.4838310749696861</v>
      </c>
      <c r="E1755" s="35">
        <f t="shared" si="308"/>
        <v>14676.621499393725</v>
      </c>
      <c r="F1755" s="117"/>
      <c r="G1755" s="58"/>
      <c r="H1755" s="77">
        <f t="shared" si="298"/>
        <v>0</v>
      </c>
      <c r="I1755" s="58"/>
      <c r="J1755" s="35">
        <f t="shared" si="299"/>
        <v>0</v>
      </c>
      <c r="K1755" s="58"/>
      <c r="L1755" s="83">
        <f t="shared" si="300"/>
        <v>69.454969166747745</v>
      </c>
      <c r="M1755" s="65"/>
      <c r="N1755" s="35">
        <f t="shared" si="301"/>
        <v>0</v>
      </c>
      <c r="O1755" s="35">
        <f t="shared" si="302"/>
        <v>0</v>
      </c>
      <c r="P1755" s="35">
        <f t="shared" si="303"/>
        <v>0</v>
      </c>
      <c r="Q1755" s="58"/>
      <c r="R1755" s="35">
        <f t="shared" si="304"/>
        <v>-69.454969166747745</v>
      </c>
      <c r="S1755" s="66"/>
      <c r="T1755" s="89">
        <f t="shared" si="305"/>
        <v>8.3831074969686226E-2</v>
      </c>
      <c r="U1755" s="90">
        <f t="shared" si="306"/>
        <v>1.383831074969686</v>
      </c>
    </row>
    <row r="1756" spans="1:21">
      <c r="A1756" s="74">
        <v>38264</v>
      </c>
      <c r="B1756" s="75">
        <v>2.5399999999999999E-4</v>
      </c>
      <c r="C1756" s="76">
        <v>3.5298386415111415E-3</v>
      </c>
      <c r="D1756" s="77">
        <f t="shared" si="307"/>
        <v>1.4803583265113487</v>
      </c>
      <c r="E1756" s="35">
        <f t="shared" si="308"/>
        <v>14607.166530226978</v>
      </c>
      <c r="F1756" s="117"/>
      <c r="G1756" s="58"/>
      <c r="H1756" s="77">
        <f t="shared" si="298"/>
        <v>5.08</v>
      </c>
      <c r="I1756" s="58"/>
      <c r="J1756" s="35">
        <f t="shared" si="299"/>
        <v>9.1439999999999984</v>
      </c>
      <c r="K1756" s="58"/>
      <c r="L1756" s="83">
        <f t="shared" si="300"/>
        <v>70.596772830222832</v>
      </c>
      <c r="M1756" s="65"/>
      <c r="N1756" s="35">
        <f t="shared" si="301"/>
        <v>0</v>
      </c>
      <c r="O1756" s="35">
        <f t="shared" si="302"/>
        <v>0</v>
      </c>
      <c r="P1756" s="35">
        <f t="shared" si="303"/>
        <v>0</v>
      </c>
      <c r="Q1756" s="58"/>
      <c r="R1756" s="35">
        <f t="shared" si="304"/>
        <v>-56.372772830222836</v>
      </c>
      <c r="S1756" s="66"/>
      <c r="T1756" s="89">
        <f t="shared" si="305"/>
        <v>8.0358326511348777E-2</v>
      </c>
      <c r="U1756" s="90">
        <f t="shared" si="306"/>
        <v>1.3803583265113486</v>
      </c>
    </row>
    <row r="1757" spans="1:21">
      <c r="A1757" s="74">
        <v>38265</v>
      </c>
      <c r="B1757" s="75">
        <v>0</v>
      </c>
      <c r="C1757" s="76">
        <v>3.3992727093652285E-3</v>
      </c>
      <c r="D1757" s="77">
        <f t="shared" si="307"/>
        <v>1.4775396878698379</v>
      </c>
      <c r="E1757" s="35">
        <f t="shared" si="308"/>
        <v>14550.793757396756</v>
      </c>
      <c r="F1757" s="117"/>
      <c r="G1757" s="58"/>
      <c r="H1757" s="77">
        <f t="shared" si="298"/>
        <v>0</v>
      </c>
      <c r="I1757" s="58"/>
      <c r="J1757" s="35">
        <f t="shared" si="299"/>
        <v>0</v>
      </c>
      <c r="K1757" s="58"/>
      <c r="L1757" s="83">
        <f t="shared" si="300"/>
        <v>67.985454187304569</v>
      </c>
      <c r="M1757" s="65"/>
      <c r="N1757" s="35">
        <f t="shared" si="301"/>
        <v>0</v>
      </c>
      <c r="O1757" s="35">
        <f t="shared" si="302"/>
        <v>0</v>
      </c>
      <c r="P1757" s="35">
        <f t="shared" si="303"/>
        <v>0</v>
      </c>
      <c r="Q1757" s="58"/>
      <c r="R1757" s="35">
        <f t="shared" si="304"/>
        <v>-67.985454187304569</v>
      </c>
      <c r="S1757" s="66"/>
      <c r="T1757" s="89">
        <f t="shared" si="305"/>
        <v>7.7539687869838003E-2</v>
      </c>
      <c r="U1757" s="90">
        <f t="shared" si="306"/>
        <v>1.3775396878698378</v>
      </c>
    </row>
    <row r="1758" spans="1:21">
      <c r="A1758" s="74">
        <v>38266</v>
      </c>
      <c r="B1758" s="75">
        <v>0</v>
      </c>
      <c r="C1758" s="76">
        <v>3.2921514213780901E-3</v>
      </c>
      <c r="D1758" s="77">
        <f t="shared" si="307"/>
        <v>1.4741404151604725</v>
      </c>
      <c r="E1758" s="35">
        <f t="shared" si="308"/>
        <v>14482.808303209451</v>
      </c>
      <c r="F1758" s="117"/>
      <c r="G1758" s="58"/>
      <c r="H1758" s="77">
        <f t="shared" si="298"/>
        <v>0</v>
      </c>
      <c r="I1758" s="58"/>
      <c r="J1758" s="35">
        <f t="shared" si="299"/>
        <v>0</v>
      </c>
      <c r="K1758" s="58"/>
      <c r="L1758" s="83">
        <f t="shared" si="300"/>
        <v>65.843028427561805</v>
      </c>
      <c r="M1758" s="65"/>
      <c r="N1758" s="35">
        <f t="shared" si="301"/>
        <v>0</v>
      </c>
      <c r="O1758" s="35">
        <f t="shared" si="302"/>
        <v>0</v>
      </c>
      <c r="P1758" s="35">
        <f t="shared" si="303"/>
        <v>0</v>
      </c>
      <c r="Q1758" s="58"/>
      <c r="R1758" s="35">
        <f t="shared" si="304"/>
        <v>-65.843028427561805</v>
      </c>
      <c r="S1758" s="66"/>
      <c r="T1758" s="89">
        <f t="shared" si="305"/>
        <v>7.4140415160472539E-2</v>
      </c>
      <c r="U1758" s="90">
        <f t="shared" si="306"/>
        <v>1.3741404151604724</v>
      </c>
    </row>
    <row r="1759" spans="1:21">
      <c r="A1759" s="74">
        <v>38267</v>
      </c>
      <c r="B1759" s="75">
        <v>1.2700000000000001E-3</v>
      </c>
      <c r="C1759" s="76">
        <v>3.0679232356917762E-3</v>
      </c>
      <c r="D1759" s="77">
        <f t="shared" si="307"/>
        <v>1.4708482637390945</v>
      </c>
      <c r="E1759" s="35">
        <f t="shared" si="308"/>
        <v>14416.965274781889</v>
      </c>
      <c r="F1759" s="117"/>
      <c r="G1759" s="58"/>
      <c r="H1759" s="77">
        <f t="shared" si="298"/>
        <v>25.400000000000002</v>
      </c>
      <c r="I1759" s="58"/>
      <c r="J1759" s="35">
        <f t="shared" si="299"/>
        <v>45.72</v>
      </c>
      <c r="K1759" s="58"/>
      <c r="L1759" s="83">
        <f t="shared" si="300"/>
        <v>61.358464713835524</v>
      </c>
      <c r="M1759" s="65"/>
      <c r="N1759" s="35">
        <f t="shared" si="301"/>
        <v>0</v>
      </c>
      <c r="O1759" s="35">
        <f t="shared" si="302"/>
        <v>0</v>
      </c>
      <c r="P1759" s="35">
        <f t="shared" si="303"/>
        <v>0</v>
      </c>
      <c r="Q1759" s="58"/>
      <c r="R1759" s="35">
        <f t="shared" si="304"/>
        <v>9.7615352861644809</v>
      </c>
      <c r="S1759" s="66"/>
      <c r="T1759" s="89">
        <f t="shared" si="305"/>
        <v>7.0848263739094586E-2</v>
      </c>
      <c r="U1759" s="90">
        <f t="shared" si="306"/>
        <v>1.3708482637390944</v>
      </c>
    </row>
    <row r="1760" spans="1:21">
      <c r="A1760" s="74">
        <v>38268</v>
      </c>
      <c r="B1760" s="75">
        <v>0</v>
      </c>
      <c r="C1760" s="76">
        <v>3.1978939528836854E-3</v>
      </c>
      <c r="D1760" s="77">
        <f t="shared" si="307"/>
        <v>1.4713363405034026</v>
      </c>
      <c r="E1760" s="35">
        <f t="shared" si="308"/>
        <v>14426.726810068054</v>
      </c>
      <c r="F1760" s="117"/>
      <c r="G1760" s="58"/>
      <c r="H1760" s="77">
        <f t="shared" si="298"/>
        <v>0</v>
      </c>
      <c r="I1760" s="58"/>
      <c r="J1760" s="35">
        <f t="shared" si="299"/>
        <v>0</v>
      </c>
      <c r="K1760" s="58"/>
      <c r="L1760" s="83">
        <f t="shared" si="300"/>
        <v>63.957879057673708</v>
      </c>
      <c r="M1760" s="65"/>
      <c r="N1760" s="35">
        <f t="shared" si="301"/>
        <v>0</v>
      </c>
      <c r="O1760" s="35">
        <f t="shared" si="302"/>
        <v>0</v>
      </c>
      <c r="P1760" s="35">
        <f t="shared" si="303"/>
        <v>0</v>
      </c>
      <c r="Q1760" s="58"/>
      <c r="R1760" s="35">
        <f t="shared" si="304"/>
        <v>-63.957879057673708</v>
      </c>
      <c r="S1760" s="66"/>
      <c r="T1760" s="89">
        <f t="shared" si="305"/>
        <v>7.1336340503402651E-2</v>
      </c>
      <c r="U1760" s="90">
        <f t="shared" si="306"/>
        <v>1.3713363405034025</v>
      </c>
    </row>
    <row r="1761" spans="1:21">
      <c r="A1761" s="74">
        <v>38269</v>
      </c>
      <c r="B1761" s="75">
        <v>0</v>
      </c>
      <c r="C1761" s="76">
        <v>3.239118502883301E-3</v>
      </c>
      <c r="D1761" s="77">
        <f t="shared" si="307"/>
        <v>1.4681384465505192</v>
      </c>
      <c r="E1761" s="35">
        <f t="shared" si="308"/>
        <v>14362.76893101038</v>
      </c>
      <c r="F1761" s="117"/>
      <c r="G1761" s="58"/>
      <c r="H1761" s="77">
        <f t="shared" si="298"/>
        <v>0</v>
      </c>
      <c r="I1761" s="58"/>
      <c r="J1761" s="35">
        <f t="shared" si="299"/>
        <v>0</v>
      </c>
      <c r="K1761" s="58"/>
      <c r="L1761" s="83">
        <f t="shared" si="300"/>
        <v>64.782370057666014</v>
      </c>
      <c r="M1761" s="65"/>
      <c r="N1761" s="35">
        <f t="shared" si="301"/>
        <v>0</v>
      </c>
      <c r="O1761" s="35">
        <f t="shared" si="302"/>
        <v>0</v>
      </c>
      <c r="P1761" s="35">
        <f t="shared" si="303"/>
        <v>0</v>
      </c>
      <c r="Q1761" s="58"/>
      <c r="R1761" s="35">
        <f t="shared" si="304"/>
        <v>-64.782370057666014</v>
      </c>
      <c r="S1761" s="66"/>
      <c r="T1761" s="89">
        <f t="shared" si="305"/>
        <v>6.813844655051926E-2</v>
      </c>
      <c r="U1761" s="90">
        <f t="shared" si="306"/>
        <v>1.3681384465505191</v>
      </c>
    </row>
    <row r="1762" spans="1:21">
      <c r="A1762" s="74">
        <v>38270</v>
      </c>
      <c r="B1762" s="75">
        <v>0</v>
      </c>
      <c r="C1762" s="76">
        <v>3.082352572623849E-3</v>
      </c>
      <c r="D1762" s="77">
        <f t="shared" si="307"/>
        <v>1.4648993280476357</v>
      </c>
      <c r="E1762" s="35">
        <f t="shared" si="308"/>
        <v>14297.986560952713</v>
      </c>
      <c r="F1762" s="117"/>
      <c r="G1762" s="58"/>
      <c r="H1762" s="77">
        <f t="shared" si="298"/>
        <v>0</v>
      </c>
      <c r="I1762" s="58"/>
      <c r="J1762" s="35">
        <f t="shared" si="299"/>
        <v>0</v>
      </c>
      <c r="K1762" s="58"/>
      <c r="L1762" s="83">
        <f t="shared" si="300"/>
        <v>61.64705145247698</v>
      </c>
      <c r="M1762" s="65"/>
      <c r="N1762" s="35">
        <f t="shared" si="301"/>
        <v>0</v>
      </c>
      <c r="O1762" s="35">
        <f t="shared" si="302"/>
        <v>0</v>
      </c>
      <c r="P1762" s="35">
        <f t="shared" si="303"/>
        <v>0</v>
      </c>
      <c r="Q1762" s="58"/>
      <c r="R1762" s="35">
        <f t="shared" si="304"/>
        <v>-61.64705145247698</v>
      </c>
      <c r="S1762" s="66"/>
      <c r="T1762" s="89">
        <f t="shared" si="305"/>
        <v>6.4899328047635763E-2</v>
      </c>
      <c r="U1762" s="90">
        <f t="shared" si="306"/>
        <v>1.3648993280476356</v>
      </c>
    </row>
    <row r="1763" spans="1:21">
      <c r="A1763" s="74">
        <v>38271</v>
      </c>
      <c r="B1763" s="75">
        <v>6.6039999999999996E-3</v>
      </c>
      <c r="C1763" s="76">
        <v>2.0594494559460497E-3</v>
      </c>
      <c r="D1763" s="77">
        <f t="shared" si="307"/>
        <v>1.4618169754750117</v>
      </c>
      <c r="E1763" s="35">
        <f t="shared" si="308"/>
        <v>14236.339509500236</v>
      </c>
      <c r="F1763" s="117"/>
      <c r="G1763" s="58"/>
      <c r="H1763" s="77">
        <f t="shared" si="298"/>
        <v>132.07999999999998</v>
      </c>
      <c r="I1763" s="58"/>
      <c r="J1763" s="35">
        <f t="shared" si="299"/>
        <v>237.74399999999997</v>
      </c>
      <c r="K1763" s="58"/>
      <c r="L1763" s="83">
        <f t="shared" si="300"/>
        <v>41.188989118920993</v>
      </c>
      <c r="M1763" s="65"/>
      <c r="N1763" s="35">
        <f t="shared" si="301"/>
        <v>0</v>
      </c>
      <c r="O1763" s="35">
        <f t="shared" si="302"/>
        <v>0</v>
      </c>
      <c r="P1763" s="35">
        <f t="shared" si="303"/>
        <v>0</v>
      </c>
      <c r="Q1763" s="58"/>
      <c r="R1763" s="35">
        <f t="shared" si="304"/>
        <v>328.63501088107898</v>
      </c>
      <c r="S1763" s="66"/>
      <c r="T1763" s="89">
        <f t="shared" si="305"/>
        <v>6.1816975475011748E-2</v>
      </c>
      <c r="U1763" s="90">
        <f t="shared" si="306"/>
        <v>1.3618169754750116</v>
      </c>
    </row>
    <row r="1764" spans="1:21">
      <c r="A1764" s="74">
        <v>38272</v>
      </c>
      <c r="B1764" s="75">
        <v>0</v>
      </c>
      <c r="C1764" s="76">
        <v>3.3183160128759204E-3</v>
      </c>
      <c r="D1764" s="77">
        <f t="shared" si="307"/>
        <v>1.4782487260190658</v>
      </c>
      <c r="E1764" s="35">
        <f t="shared" si="308"/>
        <v>14564.974520381315</v>
      </c>
      <c r="F1764" s="117"/>
      <c r="G1764" s="58"/>
      <c r="H1764" s="77">
        <f t="shared" si="298"/>
        <v>0</v>
      </c>
      <c r="I1764" s="58"/>
      <c r="J1764" s="35">
        <f t="shared" si="299"/>
        <v>0</v>
      </c>
      <c r="K1764" s="58"/>
      <c r="L1764" s="83">
        <f t="shared" si="300"/>
        <v>66.36632025751841</v>
      </c>
      <c r="M1764" s="65"/>
      <c r="N1764" s="35">
        <f t="shared" si="301"/>
        <v>0</v>
      </c>
      <c r="O1764" s="35">
        <f t="shared" si="302"/>
        <v>0</v>
      </c>
      <c r="P1764" s="35">
        <f t="shared" si="303"/>
        <v>0</v>
      </c>
      <c r="Q1764" s="58"/>
      <c r="R1764" s="35">
        <f t="shared" si="304"/>
        <v>-66.36632025751841</v>
      </c>
      <c r="S1764" s="66"/>
      <c r="T1764" s="89">
        <f t="shared" si="305"/>
        <v>7.8248726019065851E-2</v>
      </c>
      <c r="U1764" s="90">
        <f t="shared" si="306"/>
        <v>1.3782487260190657</v>
      </c>
    </row>
    <row r="1765" spans="1:21">
      <c r="A1765" s="74">
        <v>38273</v>
      </c>
      <c r="B1765" s="75">
        <v>0</v>
      </c>
      <c r="C1765" s="76">
        <v>3.4888126909267871E-3</v>
      </c>
      <c r="D1765" s="77">
        <f t="shared" si="307"/>
        <v>1.4749304100061897</v>
      </c>
      <c r="E1765" s="35">
        <f t="shared" si="308"/>
        <v>14498.608200123796</v>
      </c>
      <c r="F1765" s="117"/>
      <c r="G1765" s="58"/>
      <c r="H1765" s="77">
        <f t="shared" si="298"/>
        <v>0</v>
      </c>
      <c r="I1765" s="58"/>
      <c r="J1765" s="35">
        <f t="shared" si="299"/>
        <v>0</v>
      </c>
      <c r="K1765" s="58"/>
      <c r="L1765" s="83">
        <f t="shared" si="300"/>
        <v>69.776253818535736</v>
      </c>
      <c r="M1765" s="65"/>
      <c r="N1765" s="35">
        <f t="shared" si="301"/>
        <v>0</v>
      </c>
      <c r="O1765" s="35">
        <f t="shared" si="302"/>
        <v>0</v>
      </c>
      <c r="P1765" s="35">
        <f t="shared" si="303"/>
        <v>0</v>
      </c>
      <c r="Q1765" s="58"/>
      <c r="R1765" s="35">
        <f t="shared" si="304"/>
        <v>-69.776253818535736</v>
      </c>
      <c r="S1765" s="66"/>
      <c r="T1765" s="89">
        <f t="shared" si="305"/>
        <v>7.4930410006189829E-2</v>
      </c>
      <c r="U1765" s="90">
        <f t="shared" si="306"/>
        <v>1.3749304100061897</v>
      </c>
    </row>
    <row r="1766" spans="1:21">
      <c r="A1766" s="74">
        <v>38274</v>
      </c>
      <c r="B1766" s="75">
        <v>1.7780000000000001E-3</v>
      </c>
      <c r="C1766" s="76">
        <v>3.6119123108487639E-3</v>
      </c>
      <c r="D1766" s="77">
        <f t="shared" si="307"/>
        <v>1.471441597315263</v>
      </c>
      <c r="E1766" s="35">
        <f t="shared" si="308"/>
        <v>14428.831946305259</v>
      </c>
      <c r="F1766" s="117"/>
      <c r="G1766" s="58"/>
      <c r="H1766" s="77">
        <f t="shared" si="298"/>
        <v>35.56</v>
      </c>
      <c r="I1766" s="58"/>
      <c r="J1766" s="35">
        <f t="shared" si="299"/>
        <v>64.007999999999996</v>
      </c>
      <c r="K1766" s="58"/>
      <c r="L1766" s="83">
        <f t="shared" si="300"/>
        <v>72.238246216975284</v>
      </c>
      <c r="M1766" s="65"/>
      <c r="N1766" s="35">
        <f t="shared" si="301"/>
        <v>0</v>
      </c>
      <c r="O1766" s="35">
        <f t="shared" si="302"/>
        <v>0</v>
      </c>
      <c r="P1766" s="35">
        <f t="shared" si="303"/>
        <v>0</v>
      </c>
      <c r="Q1766" s="58"/>
      <c r="R1766" s="35">
        <f t="shared" si="304"/>
        <v>27.329753783024714</v>
      </c>
      <c r="S1766" s="66"/>
      <c r="T1766" s="89">
        <f t="shared" si="305"/>
        <v>7.1441597315263117E-2</v>
      </c>
      <c r="U1766" s="90">
        <f t="shared" si="306"/>
        <v>1.3714415973152629</v>
      </c>
    </row>
    <row r="1767" spans="1:21">
      <c r="A1767" s="74">
        <v>38275</v>
      </c>
      <c r="B1767" s="75">
        <v>1.5493999999999999E-2</v>
      </c>
      <c r="C1767" s="76">
        <v>2.9545596853107581E-3</v>
      </c>
      <c r="D1767" s="77">
        <f t="shared" si="307"/>
        <v>1.4728080850044141</v>
      </c>
      <c r="E1767" s="35">
        <f t="shared" si="308"/>
        <v>14456.161700088283</v>
      </c>
      <c r="F1767" s="117"/>
      <c r="G1767" s="58"/>
      <c r="H1767" s="77">
        <f t="shared" si="298"/>
        <v>309.88</v>
      </c>
      <c r="I1767" s="58"/>
      <c r="J1767" s="35">
        <f t="shared" si="299"/>
        <v>557.78399999999999</v>
      </c>
      <c r="K1767" s="58"/>
      <c r="L1767" s="83">
        <f t="shared" si="300"/>
        <v>59.091193706215158</v>
      </c>
      <c r="M1767" s="65"/>
      <c r="N1767" s="35">
        <f t="shared" si="301"/>
        <v>0</v>
      </c>
      <c r="O1767" s="35">
        <f t="shared" si="302"/>
        <v>0</v>
      </c>
      <c r="P1767" s="35">
        <f t="shared" si="303"/>
        <v>0</v>
      </c>
      <c r="Q1767" s="58"/>
      <c r="R1767" s="35">
        <f t="shared" si="304"/>
        <v>808.57280629378488</v>
      </c>
      <c r="S1767" s="66"/>
      <c r="T1767" s="89">
        <f t="shared" si="305"/>
        <v>7.2808085004414158E-2</v>
      </c>
      <c r="U1767" s="90">
        <f t="shared" si="306"/>
        <v>1.372808085004414</v>
      </c>
    </row>
    <row r="1768" spans="1:21">
      <c r="A1768" s="74">
        <v>38276</v>
      </c>
      <c r="B1768" s="75">
        <v>0</v>
      </c>
      <c r="C1768" s="76">
        <v>3.7338919235258305E-3</v>
      </c>
      <c r="D1768" s="77">
        <f t="shared" si="307"/>
        <v>1.5132367253191035</v>
      </c>
      <c r="E1768" s="35">
        <f t="shared" si="308"/>
        <v>15264.734506382069</v>
      </c>
      <c r="F1768" s="117"/>
      <c r="G1768" s="58"/>
      <c r="H1768" s="77">
        <f t="shared" si="298"/>
        <v>0</v>
      </c>
      <c r="I1768" s="58"/>
      <c r="J1768" s="35">
        <f t="shared" si="299"/>
        <v>0</v>
      </c>
      <c r="K1768" s="58"/>
      <c r="L1768" s="83">
        <f t="shared" si="300"/>
        <v>74.677838470516605</v>
      </c>
      <c r="M1768" s="65"/>
      <c r="N1768" s="35">
        <f t="shared" si="301"/>
        <v>233.12780273886193</v>
      </c>
      <c r="O1768" s="35">
        <f t="shared" si="302"/>
        <v>264.73450638206941</v>
      </c>
      <c r="P1768" s="35">
        <f t="shared" si="303"/>
        <v>233.12780273886193</v>
      </c>
      <c r="Q1768" s="58"/>
      <c r="R1768" s="35">
        <f t="shared" si="304"/>
        <v>-307.80564120937856</v>
      </c>
      <c r="S1768" s="66"/>
      <c r="T1768" s="89">
        <f t="shared" si="305"/>
        <v>0.11323672531910356</v>
      </c>
      <c r="U1768" s="90">
        <f t="shared" si="306"/>
        <v>1.4132367253191034</v>
      </c>
    </row>
    <row r="1769" spans="1:21">
      <c r="A1769" s="74">
        <v>38277</v>
      </c>
      <c r="B1769" s="75">
        <v>0</v>
      </c>
      <c r="C1769" s="76">
        <v>3.7758780107300695E-3</v>
      </c>
      <c r="D1769" s="77">
        <f t="shared" si="307"/>
        <v>1.4978464432586345</v>
      </c>
      <c r="E1769" s="35">
        <f t="shared" si="308"/>
        <v>14956.928865172689</v>
      </c>
      <c r="F1769" s="117"/>
      <c r="G1769" s="58"/>
      <c r="H1769" s="77">
        <f t="shared" si="298"/>
        <v>0</v>
      </c>
      <c r="I1769" s="58"/>
      <c r="J1769" s="35">
        <f t="shared" si="299"/>
        <v>0</v>
      </c>
      <c r="K1769" s="58"/>
      <c r="L1769" s="83">
        <f t="shared" si="300"/>
        <v>75.517560214601389</v>
      </c>
      <c r="M1769" s="65"/>
      <c r="N1769" s="35">
        <f t="shared" si="301"/>
        <v>0</v>
      </c>
      <c r="O1769" s="35">
        <f t="shared" si="302"/>
        <v>0</v>
      </c>
      <c r="P1769" s="35">
        <f t="shared" si="303"/>
        <v>0</v>
      </c>
      <c r="Q1769" s="58"/>
      <c r="R1769" s="35">
        <f t="shared" si="304"/>
        <v>-75.517560214601389</v>
      </c>
      <c r="S1769" s="66"/>
      <c r="T1769" s="89">
        <f t="shared" si="305"/>
        <v>9.7846443258634563E-2</v>
      </c>
      <c r="U1769" s="90">
        <f t="shared" si="306"/>
        <v>1.3978464432586344</v>
      </c>
    </row>
    <row r="1770" spans="1:21">
      <c r="A1770" s="74">
        <v>38278</v>
      </c>
      <c r="B1770" s="75">
        <v>0</v>
      </c>
      <c r="C1770" s="76">
        <v>3.5707917554964417E-3</v>
      </c>
      <c r="D1770" s="77">
        <f t="shared" si="307"/>
        <v>1.4940705652479045</v>
      </c>
      <c r="E1770" s="35">
        <f t="shared" si="308"/>
        <v>14881.411304958088</v>
      </c>
      <c r="F1770" s="117"/>
      <c r="G1770" s="58"/>
      <c r="H1770" s="77">
        <f t="shared" si="298"/>
        <v>0</v>
      </c>
      <c r="I1770" s="58"/>
      <c r="J1770" s="35">
        <f t="shared" si="299"/>
        <v>0</v>
      </c>
      <c r="K1770" s="58"/>
      <c r="L1770" s="83">
        <f t="shared" si="300"/>
        <v>71.415835109928835</v>
      </c>
      <c r="M1770" s="65"/>
      <c r="N1770" s="35">
        <f t="shared" si="301"/>
        <v>0</v>
      </c>
      <c r="O1770" s="35">
        <f t="shared" si="302"/>
        <v>0</v>
      </c>
      <c r="P1770" s="35">
        <f t="shared" si="303"/>
        <v>0</v>
      </c>
      <c r="Q1770" s="58"/>
      <c r="R1770" s="35">
        <f t="shared" si="304"/>
        <v>-71.415835109928835</v>
      </c>
      <c r="S1770" s="66"/>
      <c r="T1770" s="89">
        <f t="shared" si="305"/>
        <v>9.4070565247904581E-2</v>
      </c>
      <c r="U1770" s="90">
        <f t="shared" si="306"/>
        <v>1.3940705652479044</v>
      </c>
    </row>
    <row r="1771" spans="1:21">
      <c r="A1771" s="74">
        <v>38279</v>
      </c>
      <c r="B1771" s="75">
        <v>0</v>
      </c>
      <c r="C1771" s="76">
        <v>3.7890099439297099E-3</v>
      </c>
      <c r="D1771" s="77">
        <f t="shared" si="307"/>
        <v>1.4904997734924079</v>
      </c>
      <c r="E1771" s="35">
        <f t="shared" si="308"/>
        <v>14809.99546984816</v>
      </c>
      <c r="F1771" s="117"/>
      <c r="G1771" s="58"/>
      <c r="H1771" s="77">
        <f t="shared" si="298"/>
        <v>0</v>
      </c>
      <c r="I1771" s="58"/>
      <c r="J1771" s="35">
        <f t="shared" si="299"/>
        <v>0</v>
      </c>
      <c r="K1771" s="58"/>
      <c r="L1771" s="83">
        <f t="shared" si="300"/>
        <v>75.780198878594192</v>
      </c>
      <c r="M1771" s="65"/>
      <c r="N1771" s="35">
        <f t="shared" si="301"/>
        <v>0</v>
      </c>
      <c r="O1771" s="35">
        <f t="shared" si="302"/>
        <v>0</v>
      </c>
      <c r="P1771" s="35">
        <f t="shared" si="303"/>
        <v>0</v>
      </c>
      <c r="Q1771" s="58"/>
      <c r="R1771" s="35">
        <f t="shared" si="304"/>
        <v>-75.780198878594192</v>
      </c>
      <c r="S1771" s="66"/>
      <c r="T1771" s="89">
        <f t="shared" si="305"/>
        <v>9.0499773492408009E-2</v>
      </c>
      <c r="U1771" s="90">
        <f t="shared" si="306"/>
        <v>1.3904997734924078</v>
      </c>
    </row>
    <row r="1772" spans="1:21">
      <c r="A1772" s="74">
        <v>38280</v>
      </c>
      <c r="B1772" s="75">
        <v>4.8259999999999996E-3</v>
      </c>
      <c r="C1772" s="76">
        <v>3.1401365229807372E-3</v>
      </c>
      <c r="D1772" s="77">
        <f t="shared" si="307"/>
        <v>1.4867107635484782</v>
      </c>
      <c r="E1772" s="35">
        <f t="shared" si="308"/>
        <v>14734.215270969566</v>
      </c>
      <c r="F1772" s="117"/>
      <c r="G1772" s="58"/>
      <c r="H1772" s="77">
        <f t="shared" si="298"/>
        <v>96.52</v>
      </c>
      <c r="I1772" s="58"/>
      <c r="J1772" s="35">
        <f t="shared" si="299"/>
        <v>173.73599999999999</v>
      </c>
      <c r="K1772" s="58"/>
      <c r="L1772" s="83">
        <f t="shared" si="300"/>
        <v>62.802730459614743</v>
      </c>
      <c r="M1772" s="65"/>
      <c r="N1772" s="35">
        <f t="shared" si="301"/>
        <v>0</v>
      </c>
      <c r="O1772" s="35">
        <f t="shared" si="302"/>
        <v>0</v>
      </c>
      <c r="P1772" s="35">
        <f t="shared" si="303"/>
        <v>0</v>
      </c>
      <c r="Q1772" s="58"/>
      <c r="R1772" s="35">
        <f t="shared" si="304"/>
        <v>207.45326954038524</v>
      </c>
      <c r="S1772" s="66"/>
      <c r="T1772" s="89">
        <f t="shared" si="305"/>
        <v>8.6710763548478287E-2</v>
      </c>
      <c r="U1772" s="90">
        <f t="shared" si="306"/>
        <v>1.3867107635484781</v>
      </c>
    </row>
    <row r="1773" spans="1:21">
      <c r="A1773" s="74">
        <v>38281</v>
      </c>
      <c r="B1773" s="75">
        <v>0</v>
      </c>
      <c r="C1773" s="76">
        <v>2.7802363204338944E-3</v>
      </c>
      <c r="D1773" s="77">
        <f t="shared" si="307"/>
        <v>1.4970834270254973</v>
      </c>
      <c r="E1773" s="35">
        <f t="shared" si="308"/>
        <v>14941.668540509951</v>
      </c>
      <c r="F1773" s="117"/>
      <c r="G1773" s="58"/>
      <c r="H1773" s="77">
        <f t="shared" si="298"/>
        <v>0</v>
      </c>
      <c r="I1773" s="58"/>
      <c r="J1773" s="35">
        <f t="shared" si="299"/>
        <v>0</v>
      </c>
      <c r="K1773" s="58"/>
      <c r="L1773" s="83">
        <f t="shared" si="300"/>
        <v>55.604726408677891</v>
      </c>
      <c r="M1773" s="65"/>
      <c r="N1773" s="35">
        <f t="shared" si="301"/>
        <v>0</v>
      </c>
      <c r="O1773" s="35">
        <f t="shared" si="302"/>
        <v>0</v>
      </c>
      <c r="P1773" s="35">
        <f t="shared" si="303"/>
        <v>0</v>
      </c>
      <c r="Q1773" s="58"/>
      <c r="R1773" s="35">
        <f t="shared" si="304"/>
        <v>-55.604726408677891</v>
      </c>
      <c r="S1773" s="66"/>
      <c r="T1773" s="89">
        <f t="shared" si="305"/>
        <v>9.7083427025497437E-2</v>
      </c>
      <c r="U1773" s="90">
        <f t="shared" si="306"/>
        <v>1.3970834270254973</v>
      </c>
    </row>
    <row r="1774" spans="1:21">
      <c r="A1774" s="74">
        <v>38282</v>
      </c>
      <c r="B1774" s="75">
        <v>2.5399999999999999E-4</v>
      </c>
      <c r="C1774" s="76">
        <v>2.9613761865291666E-3</v>
      </c>
      <c r="D1774" s="77">
        <f t="shared" si="307"/>
        <v>1.4943031907050637</v>
      </c>
      <c r="E1774" s="35">
        <f t="shared" si="308"/>
        <v>14886.063814101273</v>
      </c>
      <c r="F1774" s="117"/>
      <c r="G1774" s="58"/>
      <c r="H1774" s="77">
        <f t="shared" si="298"/>
        <v>5.08</v>
      </c>
      <c r="I1774" s="58"/>
      <c r="J1774" s="35">
        <f t="shared" si="299"/>
        <v>9.1439999999999984</v>
      </c>
      <c r="K1774" s="58"/>
      <c r="L1774" s="83">
        <f t="shared" si="300"/>
        <v>59.227523730583336</v>
      </c>
      <c r="M1774" s="65"/>
      <c r="N1774" s="35">
        <f t="shared" si="301"/>
        <v>0</v>
      </c>
      <c r="O1774" s="35">
        <f t="shared" si="302"/>
        <v>0</v>
      </c>
      <c r="P1774" s="35">
        <f t="shared" si="303"/>
        <v>0</v>
      </c>
      <c r="Q1774" s="58"/>
      <c r="R1774" s="35">
        <f t="shared" si="304"/>
        <v>-45.003523730583339</v>
      </c>
      <c r="S1774" s="66"/>
      <c r="T1774" s="89">
        <f t="shared" si="305"/>
        <v>9.4303190705063766E-2</v>
      </c>
      <c r="U1774" s="90">
        <f t="shared" si="306"/>
        <v>1.3943031907050636</v>
      </c>
    </row>
    <row r="1775" spans="1:21">
      <c r="A1775" s="74">
        <v>38283</v>
      </c>
      <c r="B1775" s="75">
        <v>0</v>
      </c>
      <c r="C1775" s="76">
        <v>3.2889172533166798E-3</v>
      </c>
      <c r="D1775" s="77">
        <f t="shared" si="307"/>
        <v>1.4920530145185344</v>
      </c>
      <c r="E1775" s="35">
        <f t="shared" si="308"/>
        <v>14841.060290370689</v>
      </c>
      <c r="F1775" s="117"/>
      <c r="G1775" s="58"/>
      <c r="H1775" s="77">
        <f t="shared" si="298"/>
        <v>0</v>
      </c>
      <c r="I1775" s="58"/>
      <c r="J1775" s="35">
        <f t="shared" si="299"/>
        <v>0</v>
      </c>
      <c r="K1775" s="58"/>
      <c r="L1775" s="83">
        <f t="shared" si="300"/>
        <v>65.7783450663336</v>
      </c>
      <c r="M1775" s="65"/>
      <c r="N1775" s="35">
        <f t="shared" si="301"/>
        <v>0</v>
      </c>
      <c r="O1775" s="35">
        <f t="shared" si="302"/>
        <v>0</v>
      </c>
      <c r="P1775" s="35">
        <f t="shared" si="303"/>
        <v>0</v>
      </c>
      <c r="Q1775" s="58"/>
      <c r="R1775" s="35">
        <f t="shared" si="304"/>
        <v>-65.7783450663336</v>
      </c>
      <c r="S1775" s="66"/>
      <c r="T1775" s="89">
        <f t="shared" si="305"/>
        <v>9.2053014518534537E-2</v>
      </c>
      <c r="U1775" s="90">
        <f t="shared" si="306"/>
        <v>1.3920530145185344</v>
      </c>
    </row>
    <row r="1776" spans="1:21">
      <c r="A1776" s="74">
        <v>38284</v>
      </c>
      <c r="B1776" s="75">
        <v>0</v>
      </c>
      <c r="C1776" s="76">
        <v>3.65916297156892E-3</v>
      </c>
      <c r="D1776" s="77">
        <f t="shared" si="307"/>
        <v>1.4887640972652179</v>
      </c>
      <c r="E1776" s="35">
        <f t="shared" si="308"/>
        <v>14775.281945304356</v>
      </c>
      <c r="F1776" s="117"/>
      <c r="G1776" s="58"/>
      <c r="H1776" s="77">
        <f t="shared" si="298"/>
        <v>0</v>
      </c>
      <c r="I1776" s="58"/>
      <c r="J1776" s="35">
        <f t="shared" si="299"/>
        <v>0</v>
      </c>
      <c r="K1776" s="58"/>
      <c r="L1776" s="83">
        <f t="shared" si="300"/>
        <v>73.183259431378403</v>
      </c>
      <c r="M1776" s="65"/>
      <c r="N1776" s="35">
        <f t="shared" si="301"/>
        <v>0</v>
      </c>
      <c r="O1776" s="35">
        <f t="shared" si="302"/>
        <v>0</v>
      </c>
      <c r="P1776" s="35">
        <f t="shared" si="303"/>
        <v>0</v>
      </c>
      <c r="Q1776" s="58"/>
      <c r="R1776" s="35">
        <f t="shared" si="304"/>
        <v>-73.183259431378403</v>
      </c>
      <c r="S1776" s="66"/>
      <c r="T1776" s="89">
        <f t="shared" si="305"/>
        <v>8.8764097265217945E-2</v>
      </c>
      <c r="U1776" s="90">
        <f t="shared" si="306"/>
        <v>1.3887640972652178</v>
      </c>
    </row>
    <row r="1777" spans="1:21">
      <c r="A1777" s="74">
        <v>38285</v>
      </c>
      <c r="B1777" s="75">
        <v>0</v>
      </c>
      <c r="C1777" s="76">
        <v>3.2874866329275273E-3</v>
      </c>
      <c r="D1777" s="77">
        <f t="shared" si="307"/>
        <v>1.4851049342936489</v>
      </c>
      <c r="E1777" s="35">
        <f t="shared" si="308"/>
        <v>14702.098685872978</v>
      </c>
      <c r="F1777" s="117"/>
      <c r="G1777" s="58"/>
      <c r="H1777" s="77">
        <f t="shared" si="298"/>
        <v>0</v>
      </c>
      <c r="I1777" s="58"/>
      <c r="J1777" s="35">
        <f t="shared" si="299"/>
        <v>0</v>
      </c>
      <c r="K1777" s="58"/>
      <c r="L1777" s="83">
        <f t="shared" si="300"/>
        <v>65.749732658550542</v>
      </c>
      <c r="M1777" s="65"/>
      <c r="N1777" s="35">
        <f t="shared" si="301"/>
        <v>0</v>
      </c>
      <c r="O1777" s="35">
        <f t="shared" si="302"/>
        <v>0</v>
      </c>
      <c r="P1777" s="35">
        <f t="shared" si="303"/>
        <v>0</v>
      </c>
      <c r="Q1777" s="58"/>
      <c r="R1777" s="35">
        <f t="shared" si="304"/>
        <v>-65.749732658550542</v>
      </c>
      <c r="S1777" s="66"/>
      <c r="T1777" s="89">
        <f t="shared" si="305"/>
        <v>8.5104934293648959E-2</v>
      </c>
      <c r="U1777" s="90">
        <f t="shared" si="306"/>
        <v>1.3851049342936488</v>
      </c>
    </row>
    <row r="1778" spans="1:21">
      <c r="A1778" s="74">
        <v>38286</v>
      </c>
      <c r="B1778" s="75">
        <v>0</v>
      </c>
      <c r="C1778" s="76">
        <v>3.2960546098607002E-3</v>
      </c>
      <c r="D1778" s="77">
        <f t="shared" si="307"/>
        <v>1.4818174476607213</v>
      </c>
      <c r="E1778" s="35">
        <f t="shared" si="308"/>
        <v>14636.348953214427</v>
      </c>
      <c r="F1778" s="117"/>
      <c r="G1778" s="58"/>
      <c r="H1778" s="77">
        <f t="shared" si="298"/>
        <v>0</v>
      </c>
      <c r="I1778" s="58"/>
      <c r="J1778" s="35">
        <f t="shared" si="299"/>
        <v>0</v>
      </c>
      <c r="K1778" s="58"/>
      <c r="L1778" s="83">
        <f t="shared" si="300"/>
        <v>65.921092197214008</v>
      </c>
      <c r="M1778" s="65"/>
      <c r="N1778" s="35">
        <f t="shared" si="301"/>
        <v>0</v>
      </c>
      <c r="O1778" s="35">
        <f t="shared" si="302"/>
        <v>0</v>
      </c>
      <c r="P1778" s="35">
        <f t="shared" si="303"/>
        <v>0</v>
      </c>
      <c r="Q1778" s="58"/>
      <c r="R1778" s="35">
        <f t="shared" si="304"/>
        <v>-65.921092197214008</v>
      </c>
      <c r="S1778" s="66"/>
      <c r="T1778" s="89">
        <f t="shared" si="305"/>
        <v>8.181744766072141E-2</v>
      </c>
      <c r="U1778" s="90">
        <f t="shared" si="306"/>
        <v>1.3818174476607212</v>
      </c>
    </row>
    <row r="1779" spans="1:21">
      <c r="A1779" s="74">
        <v>38287</v>
      </c>
      <c r="B1779" s="75">
        <v>0</v>
      </c>
      <c r="C1779" s="76">
        <v>3.393465826713472E-3</v>
      </c>
      <c r="D1779" s="77">
        <f t="shared" si="307"/>
        <v>1.4785213930508605</v>
      </c>
      <c r="E1779" s="35">
        <f t="shared" si="308"/>
        <v>14570.427861017213</v>
      </c>
      <c r="F1779" s="117"/>
      <c r="G1779" s="58"/>
      <c r="H1779" s="77">
        <f t="shared" si="298"/>
        <v>0</v>
      </c>
      <c r="I1779" s="58"/>
      <c r="J1779" s="35">
        <f t="shared" si="299"/>
        <v>0</v>
      </c>
      <c r="K1779" s="58"/>
      <c r="L1779" s="83">
        <f t="shared" si="300"/>
        <v>67.869316534269444</v>
      </c>
      <c r="M1779" s="65"/>
      <c r="N1779" s="35">
        <f t="shared" si="301"/>
        <v>0</v>
      </c>
      <c r="O1779" s="35">
        <f t="shared" si="302"/>
        <v>0</v>
      </c>
      <c r="P1779" s="35">
        <f t="shared" si="303"/>
        <v>0</v>
      </c>
      <c r="Q1779" s="58"/>
      <c r="R1779" s="35">
        <f t="shared" si="304"/>
        <v>-67.869316534269444</v>
      </c>
      <c r="S1779" s="66"/>
      <c r="T1779" s="89">
        <f t="shared" si="305"/>
        <v>7.8521393050860588E-2</v>
      </c>
      <c r="U1779" s="90">
        <f t="shared" si="306"/>
        <v>1.3785213930508604</v>
      </c>
    </row>
    <row r="1780" spans="1:21">
      <c r="A1780" s="74">
        <v>38288</v>
      </c>
      <c r="B1780" s="75">
        <v>0</v>
      </c>
      <c r="C1780" s="76">
        <v>3.505734659840133E-3</v>
      </c>
      <c r="D1780" s="77">
        <f t="shared" si="307"/>
        <v>1.4751279272241471</v>
      </c>
      <c r="E1780" s="35">
        <f t="shared" si="308"/>
        <v>14502.558544482943</v>
      </c>
      <c r="F1780" s="117"/>
      <c r="G1780" s="58"/>
      <c r="H1780" s="77">
        <f t="shared" si="298"/>
        <v>0</v>
      </c>
      <c r="I1780" s="58"/>
      <c r="J1780" s="35">
        <f t="shared" si="299"/>
        <v>0</v>
      </c>
      <c r="K1780" s="58"/>
      <c r="L1780" s="83">
        <f t="shared" si="300"/>
        <v>70.114693196802662</v>
      </c>
      <c r="M1780" s="65"/>
      <c r="N1780" s="35">
        <f t="shared" si="301"/>
        <v>0</v>
      </c>
      <c r="O1780" s="35">
        <f t="shared" si="302"/>
        <v>0</v>
      </c>
      <c r="P1780" s="35">
        <f t="shared" si="303"/>
        <v>0</v>
      </c>
      <c r="Q1780" s="58"/>
      <c r="R1780" s="35">
        <f t="shared" si="304"/>
        <v>-70.114693196802662</v>
      </c>
      <c r="S1780" s="66"/>
      <c r="T1780" s="89">
        <f t="shared" si="305"/>
        <v>7.5127927224147184E-2</v>
      </c>
      <c r="U1780" s="90">
        <f t="shared" si="306"/>
        <v>1.375127927224147</v>
      </c>
    </row>
    <row r="1781" spans="1:21">
      <c r="A1781" s="74">
        <v>38289</v>
      </c>
      <c r="B1781" s="75">
        <v>2.2859999999999998E-3</v>
      </c>
      <c r="C1781" s="76">
        <v>3.1698588305846803E-3</v>
      </c>
      <c r="D1781" s="77">
        <f t="shared" si="307"/>
        <v>1.4716221925643069</v>
      </c>
      <c r="E1781" s="35">
        <f t="shared" si="308"/>
        <v>14432.44385128614</v>
      </c>
      <c r="F1781" s="117"/>
      <c r="G1781" s="58"/>
      <c r="H1781" s="77">
        <f t="shared" si="298"/>
        <v>45.72</v>
      </c>
      <c r="I1781" s="58"/>
      <c r="J1781" s="35">
        <f t="shared" si="299"/>
        <v>82.295999999999978</v>
      </c>
      <c r="K1781" s="58"/>
      <c r="L1781" s="83">
        <f t="shared" si="300"/>
        <v>63.397176611693602</v>
      </c>
      <c r="M1781" s="65"/>
      <c r="N1781" s="35">
        <f t="shared" si="301"/>
        <v>0</v>
      </c>
      <c r="O1781" s="35">
        <f t="shared" si="302"/>
        <v>0</v>
      </c>
      <c r="P1781" s="35">
        <f t="shared" si="303"/>
        <v>0</v>
      </c>
      <c r="Q1781" s="58"/>
      <c r="R1781" s="35">
        <f t="shared" si="304"/>
        <v>64.618823388306367</v>
      </c>
      <c r="S1781" s="66"/>
      <c r="T1781" s="89">
        <f t="shared" si="305"/>
        <v>7.1622192564307019E-2</v>
      </c>
      <c r="U1781" s="90">
        <f t="shared" si="306"/>
        <v>1.3716221925643068</v>
      </c>
    </row>
    <row r="1782" spans="1:21">
      <c r="A1782" s="74">
        <v>38290</v>
      </c>
      <c r="B1782" s="75">
        <v>0</v>
      </c>
      <c r="C1782" s="76">
        <v>3.3605040132047986E-3</v>
      </c>
      <c r="D1782" s="77">
        <f t="shared" si="307"/>
        <v>1.4748531337337223</v>
      </c>
      <c r="E1782" s="35">
        <f t="shared" si="308"/>
        <v>14497.062674674446</v>
      </c>
      <c r="F1782" s="117"/>
      <c r="G1782" s="58"/>
      <c r="H1782" s="77">
        <f t="shared" si="298"/>
        <v>0</v>
      </c>
      <c r="I1782" s="58"/>
      <c r="J1782" s="35">
        <f t="shared" si="299"/>
        <v>0</v>
      </c>
      <c r="K1782" s="58"/>
      <c r="L1782" s="83">
        <f t="shared" si="300"/>
        <v>67.210080264095978</v>
      </c>
      <c r="M1782" s="65"/>
      <c r="N1782" s="35">
        <f t="shared" si="301"/>
        <v>0</v>
      </c>
      <c r="O1782" s="35">
        <f t="shared" si="302"/>
        <v>0</v>
      </c>
      <c r="P1782" s="35">
        <f t="shared" si="303"/>
        <v>0</v>
      </c>
      <c r="Q1782" s="58"/>
      <c r="R1782" s="35">
        <f t="shared" si="304"/>
        <v>-67.210080264095978</v>
      </c>
      <c r="S1782" s="66"/>
      <c r="T1782" s="89">
        <f t="shared" si="305"/>
        <v>7.4853133733722377E-2</v>
      </c>
      <c r="U1782" s="90">
        <f t="shared" si="306"/>
        <v>1.3748531337337222</v>
      </c>
    </row>
    <row r="1783" spans="1:21">
      <c r="A1783" s="74">
        <v>38291</v>
      </c>
      <c r="B1783" s="75">
        <v>0</v>
      </c>
      <c r="C1783" s="76">
        <v>3.5277035375382358E-3</v>
      </c>
      <c r="D1783" s="77">
        <f t="shared" si="307"/>
        <v>1.4714926297205175</v>
      </c>
      <c r="E1783" s="35">
        <f t="shared" si="308"/>
        <v>14429.852594410349</v>
      </c>
      <c r="F1783" s="117"/>
      <c r="G1783" s="58"/>
      <c r="H1783" s="77">
        <f t="shared" si="298"/>
        <v>0</v>
      </c>
      <c r="I1783" s="58"/>
      <c r="J1783" s="35">
        <f t="shared" si="299"/>
        <v>0</v>
      </c>
      <c r="K1783" s="58"/>
      <c r="L1783" s="83">
        <f t="shared" si="300"/>
        <v>70.554070750764723</v>
      </c>
      <c r="M1783" s="65"/>
      <c r="N1783" s="35">
        <f t="shared" si="301"/>
        <v>0</v>
      </c>
      <c r="O1783" s="35">
        <f t="shared" si="302"/>
        <v>0</v>
      </c>
      <c r="P1783" s="35">
        <f t="shared" si="303"/>
        <v>0</v>
      </c>
      <c r="Q1783" s="58"/>
      <c r="R1783" s="35">
        <f t="shared" si="304"/>
        <v>-70.554070750764723</v>
      </c>
      <c r="S1783" s="66"/>
      <c r="T1783" s="89">
        <f t="shared" si="305"/>
        <v>7.149262972051762E-2</v>
      </c>
      <c r="U1783" s="90">
        <f t="shared" si="306"/>
        <v>1.3714926297205174</v>
      </c>
    </row>
    <row r="1784" spans="1:21">
      <c r="A1784" s="74">
        <v>38292</v>
      </c>
      <c r="B1784" s="75">
        <v>0</v>
      </c>
      <c r="C1784" s="76">
        <v>2.9461172327517431E-3</v>
      </c>
      <c r="D1784" s="77">
        <f t="shared" si="307"/>
        <v>1.4679649261829792</v>
      </c>
      <c r="E1784" s="35">
        <f t="shared" si="308"/>
        <v>14359.298523659585</v>
      </c>
      <c r="F1784" s="117"/>
      <c r="G1784" s="58"/>
      <c r="H1784" s="77">
        <f t="shared" si="298"/>
        <v>0</v>
      </c>
      <c r="I1784" s="58"/>
      <c r="J1784" s="35">
        <f t="shared" si="299"/>
        <v>0</v>
      </c>
      <c r="K1784" s="58"/>
      <c r="L1784" s="83">
        <f t="shared" si="300"/>
        <v>58.922344655034863</v>
      </c>
      <c r="M1784" s="65"/>
      <c r="N1784" s="35">
        <f t="shared" si="301"/>
        <v>0</v>
      </c>
      <c r="O1784" s="35">
        <f t="shared" si="302"/>
        <v>0</v>
      </c>
      <c r="P1784" s="35">
        <f t="shared" si="303"/>
        <v>0</v>
      </c>
      <c r="Q1784" s="58"/>
      <c r="R1784" s="35">
        <f t="shared" si="304"/>
        <v>-58.922344655034863</v>
      </c>
      <c r="S1784" s="66"/>
      <c r="T1784" s="89">
        <f t="shared" si="305"/>
        <v>6.7964926182979335E-2</v>
      </c>
      <c r="U1784" s="90">
        <f t="shared" si="306"/>
        <v>1.3679649261829792</v>
      </c>
    </row>
    <row r="1785" spans="1:21">
      <c r="A1785" s="74">
        <v>38293</v>
      </c>
      <c r="B1785" s="75">
        <v>0</v>
      </c>
      <c r="C1785" s="76">
        <v>2.6853894472085526E-3</v>
      </c>
      <c r="D1785" s="77">
        <f t="shared" si="307"/>
        <v>1.4650188089502274</v>
      </c>
      <c r="E1785" s="35">
        <f t="shared" si="308"/>
        <v>14300.37617900455</v>
      </c>
      <c r="F1785" s="117"/>
      <c r="G1785" s="58"/>
      <c r="H1785" s="77">
        <f t="shared" si="298"/>
        <v>0</v>
      </c>
      <c r="I1785" s="58"/>
      <c r="J1785" s="35">
        <f t="shared" si="299"/>
        <v>0</v>
      </c>
      <c r="K1785" s="58"/>
      <c r="L1785" s="83">
        <f t="shared" si="300"/>
        <v>53.70778894417105</v>
      </c>
      <c r="M1785" s="65"/>
      <c r="N1785" s="35">
        <f t="shared" si="301"/>
        <v>0</v>
      </c>
      <c r="O1785" s="35">
        <f t="shared" si="302"/>
        <v>0</v>
      </c>
      <c r="P1785" s="35">
        <f t="shared" si="303"/>
        <v>0</v>
      </c>
      <c r="Q1785" s="58"/>
      <c r="R1785" s="35">
        <f t="shared" si="304"/>
        <v>-53.70778894417105</v>
      </c>
      <c r="S1785" s="66"/>
      <c r="T1785" s="89">
        <f t="shared" si="305"/>
        <v>6.5018808950227491E-2</v>
      </c>
      <c r="U1785" s="90">
        <f t="shared" si="306"/>
        <v>1.3650188089502273</v>
      </c>
    </row>
    <row r="1786" spans="1:21">
      <c r="A1786" s="74">
        <v>38294</v>
      </c>
      <c r="B1786" s="75">
        <v>0</v>
      </c>
      <c r="C1786" s="76">
        <v>2.9474543268439681E-3</v>
      </c>
      <c r="D1786" s="77">
        <f t="shared" si="307"/>
        <v>1.4623334195030189</v>
      </c>
      <c r="E1786" s="35">
        <f t="shared" si="308"/>
        <v>14246.668390060378</v>
      </c>
      <c r="F1786" s="117"/>
      <c r="G1786" s="58"/>
      <c r="H1786" s="77">
        <f t="shared" si="298"/>
        <v>0</v>
      </c>
      <c r="I1786" s="58"/>
      <c r="J1786" s="35">
        <f t="shared" si="299"/>
        <v>0</v>
      </c>
      <c r="K1786" s="58"/>
      <c r="L1786" s="83">
        <f t="shared" si="300"/>
        <v>58.949086536879364</v>
      </c>
      <c r="M1786" s="65"/>
      <c r="N1786" s="35">
        <f t="shared" si="301"/>
        <v>0</v>
      </c>
      <c r="O1786" s="35">
        <f t="shared" si="302"/>
        <v>0</v>
      </c>
      <c r="P1786" s="35">
        <f t="shared" si="303"/>
        <v>0</v>
      </c>
      <c r="Q1786" s="58"/>
      <c r="R1786" s="35">
        <f t="shared" si="304"/>
        <v>-58.949086536879364</v>
      </c>
      <c r="S1786" s="66"/>
      <c r="T1786" s="89">
        <f t="shared" si="305"/>
        <v>6.2333419503018961E-2</v>
      </c>
      <c r="U1786" s="90">
        <f t="shared" si="306"/>
        <v>1.3623334195030188</v>
      </c>
    </row>
    <row r="1787" spans="1:21">
      <c r="A1787" s="74">
        <v>38295</v>
      </c>
      <c r="B1787" s="75">
        <v>4.0639999999999999E-3</v>
      </c>
      <c r="C1787" s="76">
        <v>2.9380108902851611E-3</v>
      </c>
      <c r="D1787" s="77">
        <f t="shared" si="307"/>
        <v>1.4593859651761749</v>
      </c>
      <c r="E1787" s="35">
        <f t="shared" si="308"/>
        <v>14187.7193035235</v>
      </c>
      <c r="F1787" s="117"/>
      <c r="G1787" s="58"/>
      <c r="H1787" s="77">
        <f t="shared" si="298"/>
        <v>81.28</v>
      </c>
      <c r="I1787" s="58"/>
      <c r="J1787" s="35">
        <f t="shared" si="299"/>
        <v>146.30399999999997</v>
      </c>
      <c r="K1787" s="58"/>
      <c r="L1787" s="83">
        <f t="shared" si="300"/>
        <v>58.760217805703221</v>
      </c>
      <c r="M1787" s="65"/>
      <c r="N1787" s="35">
        <f t="shared" si="301"/>
        <v>0</v>
      </c>
      <c r="O1787" s="35">
        <f t="shared" si="302"/>
        <v>0</v>
      </c>
      <c r="P1787" s="35">
        <f t="shared" si="303"/>
        <v>0</v>
      </c>
      <c r="Q1787" s="58"/>
      <c r="R1787" s="35">
        <f t="shared" si="304"/>
        <v>168.82378219429677</v>
      </c>
      <c r="S1787" s="66"/>
      <c r="T1787" s="89">
        <f t="shared" si="305"/>
        <v>5.9385965176175004E-2</v>
      </c>
      <c r="U1787" s="90">
        <f t="shared" si="306"/>
        <v>1.3593859651761748</v>
      </c>
    </row>
    <row r="1788" spans="1:21">
      <c r="A1788" s="74">
        <v>38296</v>
      </c>
      <c r="B1788" s="75">
        <v>0</v>
      </c>
      <c r="C1788" s="76">
        <v>2.2434456350352719E-3</v>
      </c>
      <c r="D1788" s="77">
        <f t="shared" si="307"/>
        <v>1.4678271542858898</v>
      </c>
      <c r="E1788" s="35">
        <f t="shared" si="308"/>
        <v>14356.543085717796</v>
      </c>
      <c r="F1788" s="117"/>
      <c r="G1788" s="58"/>
      <c r="H1788" s="77">
        <f t="shared" si="298"/>
        <v>0</v>
      </c>
      <c r="I1788" s="58"/>
      <c r="J1788" s="35">
        <f t="shared" si="299"/>
        <v>0</v>
      </c>
      <c r="K1788" s="58"/>
      <c r="L1788" s="83">
        <f t="shared" si="300"/>
        <v>44.868912700705437</v>
      </c>
      <c r="M1788" s="65"/>
      <c r="N1788" s="35">
        <f t="shared" si="301"/>
        <v>0</v>
      </c>
      <c r="O1788" s="35">
        <f t="shared" si="302"/>
        <v>0</v>
      </c>
      <c r="P1788" s="35">
        <f t="shared" si="303"/>
        <v>0</v>
      </c>
      <c r="Q1788" s="58"/>
      <c r="R1788" s="35">
        <f t="shared" si="304"/>
        <v>-44.868912700705437</v>
      </c>
      <c r="S1788" s="66"/>
      <c r="T1788" s="89">
        <f t="shared" si="305"/>
        <v>6.7827154285889923E-2</v>
      </c>
      <c r="U1788" s="90">
        <f t="shared" si="306"/>
        <v>1.3678271542858897</v>
      </c>
    </row>
    <row r="1789" spans="1:21">
      <c r="A1789" s="74">
        <v>38297</v>
      </c>
      <c r="B1789" s="75">
        <v>0</v>
      </c>
      <c r="C1789" s="76">
        <v>2.4510019139930258E-3</v>
      </c>
      <c r="D1789" s="77">
        <f t="shared" si="307"/>
        <v>1.4655837086508545</v>
      </c>
      <c r="E1789" s="35">
        <f t="shared" si="308"/>
        <v>14311.674173017091</v>
      </c>
      <c r="F1789" s="117"/>
      <c r="G1789" s="58"/>
      <c r="H1789" s="77">
        <f t="shared" si="298"/>
        <v>0</v>
      </c>
      <c r="I1789" s="58"/>
      <c r="J1789" s="35">
        <f t="shared" si="299"/>
        <v>0</v>
      </c>
      <c r="K1789" s="58"/>
      <c r="L1789" s="83">
        <f t="shared" si="300"/>
        <v>49.020038279860515</v>
      </c>
      <c r="M1789" s="65"/>
      <c r="N1789" s="35">
        <f t="shared" si="301"/>
        <v>0</v>
      </c>
      <c r="O1789" s="35">
        <f t="shared" si="302"/>
        <v>0</v>
      </c>
      <c r="P1789" s="35">
        <f t="shared" si="303"/>
        <v>0</v>
      </c>
      <c r="Q1789" s="58"/>
      <c r="R1789" s="35">
        <f t="shared" si="304"/>
        <v>-49.020038279860515</v>
      </c>
      <c r="S1789" s="66"/>
      <c r="T1789" s="89">
        <f t="shared" si="305"/>
        <v>6.5583708650854611E-2</v>
      </c>
      <c r="U1789" s="90">
        <f t="shared" si="306"/>
        <v>1.3655837086508544</v>
      </c>
    </row>
    <row r="1790" spans="1:21">
      <c r="A1790" s="74">
        <v>38298</v>
      </c>
      <c r="B1790" s="75">
        <v>0</v>
      </c>
      <c r="C1790" s="76">
        <v>2.6524691888707643E-3</v>
      </c>
      <c r="D1790" s="77">
        <f t="shared" si="307"/>
        <v>1.4631327067368616</v>
      </c>
      <c r="E1790" s="35">
        <f t="shared" si="308"/>
        <v>14262.654134737229</v>
      </c>
      <c r="F1790" s="117"/>
      <c r="G1790" s="58"/>
      <c r="H1790" s="77">
        <f t="shared" si="298"/>
        <v>0</v>
      </c>
      <c r="I1790" s="58"/>
      <c r="J1790" s="35">
        <f t="shared" si="299"/>
        <v>0</v>
      </c>
      <c r="K1790" s="58"/>
      <c r="L1790" s="83">
        <f t="shared" si="300"/>
        <v>53.049383777415287</v>
      </c>
      <c r="M1790" s="65"/>
      <c r="N1790" s="35">
        <f t="shared" si="301"/>
        <v>0</v>
      </c>
      <c r="O1790" s="35">
        <f t="shared" si="302"/>
        <v>0</v>
      </c>
      <c r="P1790" s="35">
        <f t="shared" si="303"/>
        <v>0</v>
      </c>
      <c r="Q1790" s="58"/>
      <c r="R1790" s="35">
        <f t="shared" si="304"/>
        <v>-53.049383777415287</v>
      </c>
      <c r="S1790" s="66"/>
      <c r="T1790" s="89">
        <f t="shared" si="305"/>
        <v>6.3132706736861666E-2</v>
      </c>
      <c r="U1790" s="90">
        <f t="shared" si="306"/>
        <v>1.3631327067368615</v>
      </c>
    </row>
    <row r="1791" spans="1:21">
      <c r="A1791" s="74">
        <v>38299</v>
      </c>
      <c r="B1791" s="75">
        <v>0</v>
      </c>
      <c r="C1791" s="76">
        <v>2.8974470191524605E-3</v>
      </c>
      <c r="D1791" s="77">
        <f t="shared" si="307"/>
        <v>1.4604802375479906</v>
      </c>
      <c r="E1791" s="35">
        <f t="shared" si="308"/>
        <v>14209.604750959814</v>
      </c>
      <c r="F1791" s="117"/>
      <c r="G1791" s="58"/>
      <c r="H1791" s="77">
        <f t="shared" si="298"/>
        <v>0</v>
      </c>
      <c r="I1791" s="58"/>
      <c r="J1791" s="35">
        <f t="shared" si="299"/>
        <v>0</v>
      </c>
      <c r="K1791" s="58"/>
      <c r="L1791" s="83">
        <f t="shared" si="300"/>
        <v>57.948940383049212</v>
      </c>
      <c r="M1791" s="65"/>
      <c r="N1791" s="35">
        <f t="shared" si="301"/>
        <v>0</v>
      </c>
      <c r="O1791" s="35">
        <f t="shared" si="302"/>
        <v>0</v>
      </c>
      <c r="P1791" s="35">
        <f t="shared" si="303"/>
        <v>0</v>
      </c>
      <c r="Q1791" s="58"/>
      <c r="R1791" s="35">
        <f t="shared" si="304"/>
        <v>-57.948940383049212</v>
      </c>
      <c r="S1791" s="66"/>
      <c r="T1791" s="89">
        <f t="shared" si="305"/>
        <v>6.0480237547990701E-2</v>
      </c>
      <c r="U1791" s="90">
        <f t="shared" si="306"/>
        <v>1.3604802375479905</v>
      </c>
    </row>
    <row r="1792" spans="1:21">
      <c r="A1792" s="74">
        <v>38300</v>
      </c>
      <c r="B1792" s="75">
        <v>0</v>
      </c>
      <c r="C1792" s="76">
        <v>2.1727687863606197E-3</v>
      </c>
      <c r="D1792" s="77">
        <f t="shared" si="307"/>
        <v>1.4575827905288383</v>
      </c>
      <c r="E1792" s="35">
        <f t="shared" si="308"/>
        <v>14151.655810576765</v>
      </c>
      <c r="F1792" s="117"/>
      <c r="G1792" s="58"/>
      <c r="H1792" s="77">
        <f t="shared" si="298"/>
        <v>0</v>
      </c>
      <c r="I1792" s="58"/>
      <c r="J1792" s="35">
        <f t="shared" si="299"/>
        <v>0</v>
      </c>
      <c r="K1792" s="58"/>
      <c r="L1792" s="83">
        <f t="shared" si="300"/>
        <v>43.455375727212392</v>
      </c>
      <c r="M1792" s="65"/>
      <c r="N1792" s="35">
        <f t="shared" si="301"/>
        <v>0</v>
      </c>
      <c r="O1792" s="35">
        <f t="shared" si="302"/>
        <v>0</v>
      </c>
      <c r="P1792" s="35">
        <f t="shared" si="303"/>
        <v>0</v>
      </c>
      <c r="Q1792" s="58"/>
      <c r="R1792" s="35">
        <f t="shared" si="304"/>
        <v>-43.455375727212392</v>
      </c>
      <c r="S1792" s="66"/>
      <c r="T1792" s="89">
        <f t="shared" si="305"/>
        <v>5.7582790528838412E-2</v>
      </c>
      <c r="U1792" s="90">
        <f t="shared" si="306"/>
        <v>1.3575827905288382</v>
      </c>
    </row>
    <row r="1793" spans="1:21">
      <c r="A1793" s="74">
        <v>38301</v>
      </c>
      <c r="B1793" s="75">
        <v>0</v>
      </c>
      <c r="C1793" s="76">
        <v>2.6588777554744764E-3</v>
      </c>
      <c r="D1793" s="77">
        <f t="shared" si="307"/>
        <v>1.4554100217424777</v>
      </c>
      <c r="E1793" s="35">
        <f t="shared" si="308"/>
        <v>14108.200434849554</v>
      </c>
      <c r="F1793" s="117"/>
      <c r="G1793" s="58"/>
      <c r="H1793" s="77">
        <f t="shared" si="298"/>
        <v>0</v>
      </c>
      <c r="I1793" s="58"/>
      <c r="J1793" s="35">
        <f t="shared" si="299"/>
        <v>0</v>
      </c>
      <c r="K1793" s="58"/>
      <c r="L1793" s="83">
        <f t="shared" si="300"/>
        <v>53.177555109489525</v>
      </c>
      <c r="M1793" s="65"/>
      <c r="N1793" s="35">
        <f t="shared" si="301"/>
        <v>0</v>
      </c>
      <c r="O1793" s="35">
        <f t="shared" si="302"/>
        <v>0</v>
      </c>
      <c r="P1793" s="35">
        <f t="shared" si="303"/>
        <v>0</v>
      </c>
      <c r="Q1793" s="58"/>
      <c r="R1793" s="35">
        <f t="shared" si="304"/>
        <v>-53.177555109489525</v>
      </c>
      <c r="S1793" s="66"/>
      <c r="T1793" s="89">
        <f t="shared" si="305"/>
        <v>5.5410021742477777E-2</v>
      </c>
      <c r="U1793" s="90">
        <f t="shared" si="306"/>
        <v>1.3554100217424776</v>
      </c>
    </row>
    <row r="1794" spans="1:21">
      <c r="A1794" s="74">
        <v>38302</v>
      </c>
      <c r="B1794" s="75">
        <v>0</v>
      </c>
      <c r="C1794" s="76">
        <v>2.6846917735963722E-3</v>
      </c>
      <c r="D1794" s="77">
        <f t="shared" si="307"/>
        <v>1.4527511439870031</v>
      </c>
      <c r="E1794" s="35">
        <f t="shared" si="308"/>
        <v>14055.022879740065</v>
      </c>
      <c r="F1794" s="117"/>
      <c r="G1794" s="58"/>
      <c r="H1794" s="77">
        <f t="shared" si="298"/>
        <v>0</v>
      </c>
      <c r="I1794" s="58"/>
      <c r="J1794" s="35">
        <f t="shared" si="299"/>
        <v>0</v>
      </c>
      <c r="K1794" s="58"/>
      <c r="L1794" s="83">
        <f t="shared" si="300"/>
        <v>53.693835471927443</v>
      </c>
      <c r="M1794" s="65"/>
      <c r="N1794" s="35">
        <f t="shared" si="301"/>
        <v>0</v>
      </c>
      <c r="O1794" s="35">
        <f t="shared" si="302"/>
        <v>0</v>
      </c>
      <c r="P1794" s="35">
        <f t="shared" si="303"/>
        <v>0</v>
      </c>
      <c r="Q1794" s="58"/>
      <c r="R1794" s="35">
        <f t="shared" si="304"/>
        <v>-53.693835471927443</v>
      </c>
      <c r="S1794" s="66"/>
      <c r="T1794" s="89">
        <f t="shared" si="305"/>
        <v>5.2751143987003202E-2</v>
      </c>
      <c r="U1794" s="90">
        <f t="shared" si="306"/>
        <v>1.352751143987003</v>
      </c>
    </row>
    <row r="1795" spans="1:21">
      <c r="A1795" s="74">
        <v>38303</v>
      </c>
      <c r="B1795" s="75">
        <v>1.016E-3</v>
      </c>
      <c r="C1795" s="76">
        <v>2.4442090692171365E-3</v>
      </c>
      <c r="D1795" s="77">
        <f t="shared" si="307"/>
        <v>1.450066452213407</v>
      </c>
      <c r="E1795" s="35">
        <f t="shared" si="308"/>
        <v>14001.329044268137</v>
      </c>
      <c r="F1795" s="117"/>
      <c r="G1795" s="58"/>
      <c r="H1795" s="77">
        <f t="shared" si="298"/>
        <v>20.32</v>
      </c>
      <c r="I1795" s="58"/>
      <c r="J1795" s="35">
        <f t="shared" si="299"/>
        <v>36.575999999999993</v>
      </c>
      <c r="K1795" s="58"/>
      <c r="L1795" s="83">
        <f t="shared" si="300"/>
        <v>48.884181384342732</v>
      </c>
      <c r="M1795" s="65"/>
      <c r="N1795" s="35">
        <f t="shared" si="301"/>
        <v>0</v>
      </c>
      <c r="O1795" s="35">
        <f t="shared" si="302"/>
        <v>0</v>
      </c>
      <c r="P1795" s="35">
        <f t="shared" si="303"/>
        <v>0</v>
      </c>
      <c r="Q1795" s="58"/>
      <c r="R1795" s="35">
        <f t="shared" si="304"/>
        <v>8.0118186156572619</v>
      </c>
      <c r="S1795" s="66"/>
      <c r="T1795" s="89">
        <f t="shared" si="305"/>
        <v>5.0066452213407109E-2</v>
      </c>
      <c r="U1795" s="90">
        <f t="shared" si="306"/>
        <v>1.3500664522134069</v>
      </c>
    </row>
    <row r="1796" spans="1:21">
      <c r="A1796" s="74">
        <v>38304</v>
      </c>
      <c r="B1796" s="75">
        <v>0</v>
      </c>
      <c r="C1796" s="76">
        <v>2.2193898238567411E-3</v>
      </c>
      <c r="D1796" s="77">
        <f t="shared" si="307"/>
        <v>1.4504670431441897</v>
      </c>
      <c r="E1796" s="35">
        <f t="shared" si="308"/>
        <v>14009.340862883795</v>
      </c>
      <c r="F1796" s="117"/>
      <c r="G1796" s="58"/>
      <c r="H1796" s="77">
        <f t="shared" si="298"/>
        <v>0</v>
      </c>
      <c r="I1796" s="58"/>
      <c r="J1796" s="35">
        <f t="shared" si="299"/>
        <v>0</v>
      </c>
      <c r="K1796" s="58"/>
      <c r="L1796" s="83">
        <f t="shared" si="300"/>
        <v>44.38779647713482</v>
      </c>
      <c r="M1796" s="65"/>
      <c r="N1796" s="35">
        <f t="shared" si="301"/>
        <v>0</v>
      </c>
      <c r="O1796" s="35">
        <f t="shared" si="302"/>
        <v>0</v>
      </c>
      <c r="P1796" s="35">
        <f t="shared" si="303"/>
        <v>0</v>
      </c>
      <c r="Q1796" s="58"/>
      <c r="R1796" s="35">
        <f t="shared" si="304"/>
        <v>-44.38779647713482</v>
      </c>
      <c r="S1796" s="66"/>
      <c r="T1796" s="89">
        <f t="shared" si="305"/>
        <v>5.0467043144189816E-2</v>
      </c>
      <c r="U1796" s="90">
        <f t="shared" si="306"/>
        <v>1.3504670431441896</v>
      </c>
    </row>
    <row r="1797" spans="1:21">
      <c r="A1797" s="74">
        <v>38305</v>
      </c>
      <c r="B1797" s="75">
        <v>0</v>
      </c>
      <c r="C1797" s="76">
        <v>1.0741396311010145E-3</v>
      </c>
      <c r="D1797" s="77">
        <f t="shared" si="307"/>
        <v>1.4482476533203332</v>
      </c>
      <c r="E1797" s="35">
        <f t="shared" si="308"/>
        <v>13964.953066406661</v>
      </c>
      <c r="F1797" s="117"/>
      <c r="G1797" s="58"/>
      <c r="H1797" s="77">
        <f t="shared" si="298"/>
        <v>0</v>
      </c>
      <c r="I1797" s="58"/>
      <c r="J1797" s="35">
        <f t="shared" si="299"/>
        <v>0</v>
      </c>
      <c r="K1797" s="58"/>
      <c r="L1797" s="83">
        <f t="shared" si="300"/>
        <v>21.482792622020291</v>
      </c>
      <c r="M1797" s="65"/>
      <c r="N1797" s="35">
        <f t="shared" si="301"/>
        <v>0</v>
      </c>
      <c r="O1797" s="35">
        <f t="shared" si="302"/>
        <v>0</v>
      </c>
      <c r="P1797" s="35">
        <f t="shared" si="303"/>
        <v>0</v>
      </c>
      <c r="Q1797" s="58"/>
      <c r="R1797" s="35">
        <f t="shared" si="304"/>
        <v>-21.482792622020291</v>
      </c>
      <c r="S1797" s="66"/>
      <c r="T1797" s="89">
        <f t="shared" si="305"/>
        <v>4.8247653320333317E-2</v>
      </c>
      <c r="U1797" s="90">
        <f t="shared" si="306"/>
        <v>1.3482476533203331</v>
      </c>
    </row>
    <row r="1798" spans="1:21">
      <c r="A1798" s="74">
        <v>38306</v>
      </c>
      <c r="B1798" s="75">
        <v>0</v>
      </c>
      <c r="C1798" s="76">
        <v>2.2471789960179368E-3</v>
      </c>
      <c r="D1798" s="77">
        <f t="shared" si="307"/>
        <v>1.4471735136892319</v>
      </c>
      <c r="E1798" s="35">
        <f t="shared" si="308"/>
        <v>13943.47027378464</v>
      </c>
      <c r="F1798" s="117"/>
      <c r="G1798" s="58"/>
      <c r="H1798" s="77">
        <f t="shared" si="298"/>
        <v>0</v>
      </c>
      <c r="I1798" s="58"/>
      <c r="J1798" s="35">
        <f t="shared" si="299"/>
        <v>0</v>
      </c>
      <c r="K1798" s="58"/>
      <c r="L1798" s="83">
        <f t="shared" si="300"/>
        <v>44.943579920358737</v>
      </c>
      <c r="M1798" s="65"/>
      <c r="N1798" s="35">
        <f t="shared" si="301"/>
        <v>0</v>
      </c>
      <c r="O1798" s="35">
        <f t="shared" si="302"/>
        <v>0</v>
      </c>
      <c r="P1798" s="35">
        <f t="shared" si="303"/>
        <v>0</v>
      </c>
      <c r="Q1798" s="58"/>
      <c r="R1798" s="35">
        <f t="shared" si="304"/>
        <v>-44.943579920358737</v>
      </c>
      <c r="S1798" s="66"/>
      <c r="T1798" s="89">
        <f t="shared" si="305"/>
        <v>4.717351368923195E-2</v>
      </c>
      <c r="U1798" s="90">
        <f t="shared" si="306"/>
        <v>1.3471735136892318</v>
      </c>
    </row>
    <row r="1799" spans="1:21">
      <c r="A1799" s="74">
        <v>38307</v>
      </c>
      <c r="B1799" s="75">
        <v>0</v>
      </c>
      <c r="C1799" s="76">
        <v>2.5545793339826145E-3</v>
      </c>
      <c r="D1799" s="77">
        <f t="shared" si="307"/>
        <v>1.4449263346932142</v>
      </c>
      <c r="E1799" s="35">
        <f t="shared" si="308"/>
        <v>13898.526693864282</v>
      </c>
      <c r="F1799" s="117"/>
      <c r="G1799" s="58"/>
      <c r="H1799" s="77">
        <f t="shared" si="298"/>
        <v>0</v>
      </c>
      <c r="I1799" s="58"/>
      <c r="J1799" s="35">
        <f t="shared" si="299"/>
        <v>0</v>
      </c>
      <c r="K1799" s="58"/>
      <c r="L1799" s="83">
        <f t="shared" si="300"/>
        <v>51.091586679652288</v>
      </c>
      <c r="M1799" s="65"/>
      <c r="N1799" s="35">
        <f t="shared" si="301"/>
        <v>0</v>
      </c>
      <c r="O1799" s="35">
        <f t="shared" si="302"/>
        <v>0</v>
      </c>
      <c r="P1799" s="35">
        <f t="shared" si="303"/>
        <v>0</v>
      </c>
      <c r="Q1799" s="58"/>
      <c r="R1799" s="35">
        <f t="shared" si="304"/>
        <v>-51.091586679652288</v>
      </c>
      <c r="S1799" s="66"/>
      <c r="T1799" s="89">
        <f t="shared" si="305"/>
        <v>4.4926334693214276E-2</v>
      </c>
      <c r="U1799" s="90">
        <f t="shared" si="306"/>
        <v>1.3449263346932141</v>
      </c>
    </row>
    <row r="1800" spans="1:21">
      <c r="A1800" s="74">
        <v>38308</v>
      </c>
      <c r="B1800" s="75">
        <v>0</v>
      </c>
      <c r="C1800" s="76">
        <v>2.5308022191683323E-3</v>
      </c>
      <c r="D1800" s="77">
        <f t="shared" si="307"/>
        <v>1.4423717553592315</v>
      </c>
      <c r="E1800" s="35">
        <f t="shared" si="308"/>
        <v>13847.435107184629</v>
      </c>
      <c r="F1800" s="117"/>
      <c r="G1800" s="58"/>
      <c r="H1800" s="77">
        <f t="shared" si="298"/>
        <v>0</v>
      </c>
      <c r="I1800" s="58"/>
      <c r="J1800" s="35">
        <f t="shared" si="299"/>
        <v>0</v>
      </c>
      <c r="K1800" s="58"/>
      <c r="L1800" s="83">
        <f t="shared" si="300"/>
        <v>50.616044383366649</v>
      </c>
      <c r="M1800" s="65"/>
      <c r="N1800" s="35">
        <f t="shared" si="301"/>
        <v>0</v>
      </c>
      <c r="O1800" s="35">
        <f t="shared" si="302"/>
        <v>0</v>
      </c>
      <c r="P1800" s="35">
        <f t="shared" si="303"/>
        <v>0</v>
      </c>
      <c r="Q1800" s="58"/>
      <c r="R1800" s="35">
        <f t="shared" si="304"/>
        <v>-50.616044383366649</v>
      </c>
      <c r="S1800" s="66"/>
      <c r="T1800" s="89">
        <f t="shared" si="305"/>
        <v>4.2371755359231544E-2</v>
      </c>
      <c r="U1800" s="90">
        <f t="shared" si="306"/>
        <v>1.3423717553592314</v>
      </c>
    </row>
    <row r="1801" spans="1:21">
      <c r="A1801" s="74">
        <v>38309</v>
      </c>
      <c r="B1801" s="75">
        <v>0</v>
      </c>
      <c r="C1801" s="76">
        <v>2.7863246033533917E-3</v>
      </c>
      <c r="D1801" s="77">
        <f t="shared" si="307"/>
        <v>1.4398409531400629</v>
      </c>
      <c r="E1801" s="35">
        <f t="shared" si="308"/>
        <v>13796.819062801262</v>
      </c>
      <c r="F1801" s="117"/>
      <c r="G1801" s="58"/>
      <c r="H1801" s="77">
        <f t="shared" si="298"/>
        <v>0</v>
      </c>
      <c r="I1801" s="58"/>
      <c r="J1801" s="35">
        <f t="shared" si="299"/>
        <v>0</v>
      </c>
      <c r="K1801" s="58"/>
      <c r="L1801" s="83">
        <f t="shared" si="300"/>
        <v>55.726492067067838</v>
      </c>
      <c r="M1801" s="65"/>
      <c r="N1801" s="35">
        <f t="shared" si="301"/>
        <v>0</v>
      </c>
      <c r="O1801" s="35">
        <f t="shared" si="302"/>
        <v>0</v>
      </c>
      <c r="P1801" s="35">
        <f t="shared" si="303"/>
        <v>0</v>
      </c>
      <c r="Q1801" s="58"/>
      <c r="R1801" s="35">
        <f t="shared" si="304"/>
        <v>-55.726492067067838</v>
      </c>
      <c r="S1801" s="66"/>
      <c r="T1801" s="89">
        <f t="shared" si="305"/>
        <v>3.9840953140062974E-2</v>
      </c>
      <c r="U1801" s="90">
        <f t="shared" si="306"/>
        <v>1.3398409531400628</v>
      </c>
    </row>
    <row r="1802" spans="1:21">
      <c r="A1802" s="74">
        <v>38310</v>
      </c>
      <c r="B1802" s="75">
        <v>0</v>
      </c>
      <c r="C1802" s="76">
        <v>2.8425951048232471E-3</v>
      </c>
      <c r="D1802" s="77">
        <f t="shared" si="307"/>
        <v>1.4370546285367098</v>
      </c>
      <c r="E1802" s="35">
        <f t="shared" si="308"/>
        <v>13741.092570734194</v>
      </c>
      <c r="F1802" s="117"/>
      <c r="G1802" s="58"/>
      <c r="H1802" s="77">
        <f t="shared" si="298"/>
        <v>0</v>
      </c>
      <c r="I1802" s="58"/>
      <c r="J1802" s="35">
        <f t="shared" si="299"/>
        <v>0</v>
      </c>
      <c r="K1802" s="58"/>
      <c r="L1802" s="83">
        <f t="shared" si="300"/>
        <v>56.85190209646494</v>
      </c>
      <c r="M1802" s="65"/>
      <c r="N1802" s="35">
        <f t="shared" si="301"/>
        <v>0</v>
      </c>
      <c r="O1802" s="35">
        <f t="shared" si="302"/>
        <v>0</v>
      </c>
      <c r="P1802" s="35">
        <f t="shared" si="303"/>
        <v>0</v>
      </c>
      <c r="Q1802" s="58"/>
      <c r="R1802" s="35">
        <f t="shared" si="304"/>
        <v>-56.85190209646494</v>
      </c>
      <c r="S1802" s="66"/>
      <c r="T1802" s="89">
        <f t="shared" si="305"/>
        <v>3.7054628536709933E-2</v>
      </c>
      <c r="U1802" s="90">
        <f t="shared" si="306"/>
        <v>1.3370546285367098</v>
      </c>
    </row>
    <row r="1803" spans="1:21">
      <c r="A1803" s="74">
        <v>38311</v>
      </c>
      <c r="B1803" s="75">
        <v>7.6199999999999998E-4</v>
      </c>
      <c r="C1803" s="76">
        <v>2.0937561645609486E-3</v>
      </c>
      <c r="D1803" s="77">
        <f t="shared" si="307"/>
        <v>1.4342120334318864</v>
      </c>
      <c r="E1803" s="35">
        <f t="shared" si="308"/>
        <v>13684.240668637729</v>
      </c>
      <c r="F1803" s="117"/>
      <c r="G1803" s="58"/>
      <c r="H1803" s="77">
        <f t="shared" si="298"/>
        <v>15.24</v>
      </c>
      <c r="I1803" s="58"/>
      <c r="J1803" s="35">
        <f t="shared" si="299"/>
        <v>27.431999999999999</v>
      </c>
      <c r="K1803" s="58"/>
      <c r="L1803" s="83">
        <f t="shared" si="300"/>
        <v>41.875123291218969</v>
      </c>
      <c r="M1803" s="65"/>
      <c r="N1803" s="35">
        <f t="shared" si="301"/>
        <v>0</v>
      </c>
      <c r="O1803" s="35">
        <f t="shared" si="302"/>
        <v>0</v>
      </c>
      <c r="P1803" s="35">
        <f t="shared" si="303"/>
        <v>0</v>
      </c>
      <c r="Q1803" s="58"/>
      <c r="R1803" s="35">
        <f t="shared" si="304"/>
        <v>0.79687670878102779</v>
      </c>
      <c r="S1803" s="66"/>
      <c r="T1803" s="89">
        <f t="shared" si="305"/>
        <v>3.4212033431886502E-2</v>
      </c>
      <c r="U1803" s="90">
        <f t="shared" si="306"/>
        <v>1.3342120334318863</v>
      </c>
    </row>
    <row r="1804" spans="1:21">
      <c r="A1804" s="74">
        <v>38312</v>
      </c>
      <c r="B1804" s="75">
        <v>0</v>
      </c>
      <c r="C1804" s="76">
        <v>2.8384003730561238E-3</v>
      </c>
      <c r="D1804" s="77">
        <f t="shared" si="307"/>
        <v>1.4342518772673254</v>
      </c>
      <c r="E1804" s="35">
        <f t="shared" si="308"/>
        <v>13685.037545346509</v>
      </c>
      <c r="F1804" s="117"/>
      <c r="G1804" s="58"/>
      <c r="H1804" s="77">
        <f t="shared" si="298"/>
        <v>0</v>
      </c>
      <c r="I1804" s="58"/>
      <c r="J1804" s="35">
        <f t="shared" si="299"/>
        <v>0</v>
      </c>
      <c r="K1804" s="58"/>
      <c r="L1804" s="83">
        <f t="shared" si="300"/>
        <v>56.768007461122473</v>
      </c>
      <c r="M1804" s="65"/>
      <c r="N1804" s="35">
        <f t="shared" si="301"/>
        <v>0</v>
      </c>
      <c r="O1804" s="35">
        <f t="shared" si="302"/>
        <v>0</v>
      </c>
      <c r="P1804" s="35">
        <f t="shared" si="303"/>
        <v>0</v>
      </c>
      <c r="Q1804" s="58"/>
      <c r="R1804" s="35">
        <f t="shared" si="304"/>
        <v>-56.768007461122473</v>
      </c>
      <c r="S1804" s="66"/>
      <c r="T1804" s="89">
        <f t="shared" si="305"/>
        <v>3.4251877267325481E-2</v>
      </c>
      <c r="U1804" s="90">
        <f t="shared" si="306"/>
        <v>1.3342518772673253</v>
      </c>
    </row>
    <row r="1805" spans="1:21">
      <c r="A1805" s="74">
        <v>38313</v>
      </c>
      <c r="B1805" s="75">
        <v>0</v>
      </c>
      <c r="C1805" s="76">
        <v>2.6656570578582582E-3</v>
      </c>
      <c r="D1805" s="77">
        <f t="shared" si="307"/>
        <v>1.4314134768942695</v>
      </c>
      <c r="E1805" s="35">
        <f t="shared" si="308"/>
        <v>13628.269537885388</v>
      </c>
      <c r="F1805" s="117"/>
      <c r="G1805" s="58"/>
      <c r="H1805" s="77">
        <f t="shared" si="298"/>
        <v>0</v>
      </c>
      <c r="I1805" s="58"/>
      <c r="J1805" s="35">
        <f t="shared" si="299"/>
        <v>0</v>
      </c>
      <c r="K1805" s="58"/>
      <c r="L1805" s="83">
        <f t="shared" si="300"/>
        <v>53.313141157165163</v>
      </c>
      <c r="M1805" s="65"/>
      <c r="N1805" s="35">
        <f t="shared" si="301"/>
        <v>0</v>
      </c>
      <c r="O1805" s="35">
        <f t="shared" si="302"/>
        <v>0</v>
      </c>
      <c r="P1805" s="35">
        <f t="shared" si="303"/>
        <v>0</v>
      </c>
      <c r="Q1805" s="58"/>
      <c r="R1805" s="35">
        <f t="shared" si="304"/>
        <v>-53.313141157165163</v>
      </c>
      <c r="S1805" s="66"/>
      <c r="T1805" s="89">
        <f t="shared" si="305"/>
        <v>3.1413476894269543E-2</v>
      </c>
      <c r="U1805" s="90">
        <f t="shared" si="306"/>
        <v>1.3314134768942694</v>
      </c>
    </row>
    <row r="1806" spans="1:21">
      <c r="A1806" s="74">
        <v>38314</v>
      </c>
      <c r="B1806" s="75">
        <v>0</v>
      </c>
      <c r="C1806" s="76">
        <v>2.5902564437944508E-3</v>
      </c>
      <c r="D1806" s="77">
        <f t="shared" si="307"/>
        <v>1.4287478198364112</v>
      </c>
      <c r="E1806" s="35">
        <f t="shared" si="308"/>
        <v>13574.956396728223</v>
      </c>
      <c r="F1806" s="117"/>
      <c r="G1806" s="58"/>
      <c r="H1806" s="77">
        <f t="shared" si="298"/>
        <v>0</v>
      </c>
      <c r="I1806" s="58"/>
      <c r="J1806" s="35">
        <f t="shared" si="299"/>
        <v>0</v>
      </c>
      <c r="K1806" s="58"/>
      <c r="L1806" s="83">
        <f t="shared" si="300"/>
        <v>51.805128875889018</v>
      </c>
      <c r="M1806" s="65"/>
      <c r="N1806" s="35">
        <f t="shared" si="301"/>
        <v>0</v>
      </c>
      <c r="O1806" s="35">
        <f t="shared" si="302"/>
        <v>0</v>
      </c>
      <c r="P1806" s="35">
        <f t="shared" si="303"/>
        <v>0</v>
      </c>
      <c r="Q1806" s="58"/>
      <c r="R1806" s="35">
        <f t="shared" si="304"/>
        <v>-51.805128875889018</v>
      </c>
      <c r="S1806" s="66"/>
      <c r="T1806" s="89">
        <f t="shared" si="305"/>
        <v>2.8747819836411281E-2</v>
      </c>
      <c r="U1806" s="90">
        <f t="shared" si="306"/>
        <v>1.3287478198364111</v>
      </c>
    </row>
    <row r="1807" spans="1:21">
      <c r="A1807" s="74">
        <v>38315</v>
      </c>
      <c r="B1807" s="75">
        <v>4.4449999999999996E-2</v>
      </c>
      <c r="C1807" s="76">
        <v>2.5805165549352151E-3</v>
      </c>
      <c r="D1807" s="77">
        <f t="shared" si="307"/>
        <v>1.4261575633926169</v>
      </c>
      <c r="E1807" s="35">
        <f t="shared" si="308"/>
        <v>13523.151267852334</v>
      </c>
      <c r="F1807" s="117"/>
      <c r="G1807" s="58"/>
      <c r="H1807" s="77">
        <f t="shared" si="298"/>
        <v>888.99999999999989</v>
      </c>
      <c r="I1807" s="58"/>
      <c r="J1807" s="35">
        <f t="shared" si="299"/>
        <v>1600.2</v>
      </c>
      <c r="K1807" s="58"/>
      <c r="L1807" s="83">
        <f t="shared" si="300"/>
        <v>51.6103310987043</v>
      </c>
      <c r="M1807" s="65"/>
      <c r="N1807" s="35">
        <f t="shared" si="301"/>
        <v>0</v>
      </c>
      <c r="O1807" s="35">
        <f t="shared" si="302"/>
        <v>0</v>
      </c>
      <c r="P1807" s="35">
        <f t="shared" si="303"/>
        <v>0</v>
      </c>
      <c r="Q1807" s="58"/>
      <c r="R1807" s="35">
        <f t="shared" si="304"/>
        <v>2437.5896689012957</v>
      </c>
      <c r="S1807" s="66"/>
      <c r="T1807" s="89">
        <f t="shared" si="305"/>
        <v>2.6157563392616989E-2</v>
      </c>
      <c r="U1807" s="90">
        <f t="shared" si="306"/>
        <v>1.3261575633926168</v>
      </c>
    </row>
    <row r="1808" spans="1:21">
      <c r="A1808" s="74">
        <v>38316</v>
      </c>
      <c r="B1808" s="75">
        <v>2.5400000000000002E-3</v>
      </c>
      <c r="C1808" s="76">
        <v>2.6440187892282645E-3</v>
      </c>
      <c r="D1808" s="77">
        <f t="shared" si="307"/>
        <v>1.5480370468376816</v>
      </c>
      <c r="E1808" s="35">
        <f t="shared" si="308"/>
        <v>15960.740936753629</v>
      </c>
      <c r="F1808" s="117"/>
      <c r="G1808" s="58"/>
      <c r="H1808" s="77">
        <f t="shared" si="298"/>
        <v>50.800000000000004</v>
      </c>
      <c r="I1808" s="58"/>
      <c r="J1808" s="35">
        <f t="shared" si="299"/>
        <v>91.44</v>
      </c>
      <c r="K1808" s="58"/>
      <c r="L1808" s="83">
        <f t="shared" si="300"/>
        <v>52.880375784565288</v>
      </c>
      <c r="M1808" s="65"/>
      <c r="N1808" s="35">
        <f t="shared" si="301"/>
        <v>1611.7129153885353</v>
      </c>
      <c r="O1808" s="35">
        <f t="shared" si="302"/>
        <v>960.74093675363235</v>
      </c>
      <c r="P1808" s="35">
        <f t="shared" si="303"/>
        <v>960.74093675363235</v>
      </c>
      <c r="Q1808" s="58"/>
      <c r="R1808" s="35">
        <f t="shared" si="304"/>
        <v>-871.38131253819768</v>
      </c>
      <c r="S1808" s="66"/>
      <c r="T1808" s="89">
        <f t="shared" si="305"/>
        <v>0.14803704683768171</v>
      </c>
      <c r="U1808" s="90">
        <f t="shared" si="306"/>
        <v>1.4480370468376815</v>
      </c>
    </row>
    <row r="1809" spans="1:21">
      <c r="A1809" s="74">
        <v>38317</v>
      </c>
      <c r="B1809" s="75">
        <v>0</v>
      </c>
      <c r="C1809" s="76">
        <v>1.9643074168492845E-3</v>
      </c>
      <c r="D1809" s="77">
        <f t="shared" si="307"/>
        <v>1.5044679812107715</v>
      </c>
      <c r="E1809" s="35">
        <f t="shared" si="308"/>
        <v>15089.359624215431</v>
      </c>
      <c r="F1809" s="117"/>
      <c r="G1809" s="58"/>
      <c r="H1809" s="77">
        <f t="shared" si="298"/>
        <v>0</v>
      </c>
      <c r="I1809" s="58"/>
      <c r="J1809" s="35">
        <f t="shared" si="299"/>
        <v>0</v>
      </c>
      <c r="K1809" s="58"/>
      <c r="L1809" s="83">
        <f t="shared" si="300"/>
        <v>39.28614833698569</v>
      </c>
      <c r="M1809" s="65"/>
      <c r="N1809" s="35">
        <f t="shared" si="301"/>
        <v>45.718317829903953</v>
      </c>
      <c r="O1809" s="35">
        <f t="shared" si="302"/>
        <v>89.359624215430415</v>
      </c>
      <c r="P1809" s="35">
        <f t="shared" si="303"/>
        <v>45.718317829903953</v>
      </c>
      <c r="Q1809" s="58"/>
      <c r="R1809" s="35">
        <f t="shared" si="304"/>
        <v>-85.004466166889642</v>
      </c>
      <c r="S1809" s="66"/>
      <c r="T1809" s="89">
        <f t="shared" si="305"/>
        <v>0.10446798121077161</v>
      </c>
      <c r="U1809" s="90">
        <f t="shared" si="306"/>
        <v>1.4044679812107714</v>
      </c>
    </row>
    <row r="1810" spans="1:21">
      <c r="A1810" s="74">
        <v>38318</v>
      </c>
      <c r="B1810" s="75">
        <v>1.4477999999999998E-2</v>
      </c>
      <c r="C1810" s="76">
        <v>2.4861577323778044E-3</v>
      </c>
      <c r="D1810" s="77">
        <f t="shared" si="307"/>
        <v>1.5002177579024272</v>
      </c>
      <c r="E1810" s="35">
        <f t="shared" si="308"/>
        <v>15004.355158048542</v>
      </c>
      <c r="F1810" s="117"/>
      <c r="G1810" s="58"/>
      <c r="H1810" s="77">
        <f t="shared" ref="H1810:H1873" si="309">B1810*($D$12+$D$11)*10000</f>
        <v>289.55999999999995</v>
      </c>
      <c r="I1810" s="58"/>
      <c r="J1810" s="35">
        <f t="shared" ref="J1810:J1873" si="310">B1810*$K$14*$D$10*10000</f>
        <v>521.20799999999997</v>
      </c>
      <c r="K1810" s="58"/>
      <c r="L1810" s="83">
        <f t="shared" ref="L1810:L1873" si="311">C1810*($D$12+$D$11)*10000</f>
        <v>49.723154647556086</v>
      </c>
      <c r="M1810" s="65"/>
      <c r="N1810" s="35">
        <f t="shared" ref="N1810:N1873" si="312">IF(D1810&lt;$N$10,0,(2/3*$N$12*SQRT(2*$N$13)*$N$11*(D1810-$N$10)^(3/2))*24*60*60)</f>
        <v>0.49190826780601077</v>
      </c>
      <c r="O1810" s="35">
        <f t="shared" ref="O1810:O1873" si="313">IF(D1810&lt;$N$10,0,(D1810-$N$10)*10000*($D$12+$D$11))</f>
        <v>4.3551580485434727</v>
      </c>
      <c r="P1810" s="35">
        <f t="shared" ref="P1810:P1873" si="314">IF(N1810&gt;O1810,O1810,N1810)</f>
        <v>0.49190826780601077</v>
      </c>
      <c r="Q1810" s="58"/>
      <c r="R1810" s="35">
        <f t="shared" ref="R1810:R1873" si="315">H1810+J1810-L1810-P1810</f>
        <v>760.55293708463785</v>
      </c>
      <c r="S1810" s="66"/>
      <c r="T1810" s="89">
        <f t="shared" ref="T1810:T1873" si="316">D1810-$D$14</f>
        <v>0.10021775790242726</v>
      </c>
      <c r="U1810" s="90">
        <f t="shared" ref="U1810:U1873" si="317">IF(D1810&lt;$D$13,0,D1810-$D$13)</f>
        <v>1.4002177579024271</v>
      </c>
    </row>
    <row r="1811" spans="1:21">
      <c r="A1811" s="74">
        <v>38319</v>
      </c>
      <c r="B1811" s="75">
        <v>0</v>
      </c>
      <c r="C1811" s="76">
        <v>1.9984103627264547E-3</v>
      </c>
      <c r="D1811" s="77">
        <f t="shared" ref="D1811:D1874" si="318">IF(E1811&lt;$D$11*10000*($D$14-$D$13),(E1811+$D$13*$D$11*10000)/($D$11*10000),(E1811+$D$13*$D$11*10000+$D$14*$D$12*10000)/($D$11*10000+$D$12*10000))</f>
        <v>1.5382454047566589</v>
      </c>
      <c r="E1811" s="35">
        <f t="shared" ref="E1811:E1874" si="319">E1810+R1810</f>
        <v>15764.90809513318</v>
      </c>
      <c r="F1811" s="117"/>
      <c r="G1811" s="58"/>
      <c r="H1811" s="77">
        <f t="shared" si="309"/>
        <v>0</v>
      </c>
      <c r="I1811" s="58"/>
      <c r="J1811" s="35">
        <f t="shared" si="310"/>
        <v>0</v>
      </c>
      <c r="K1811" s="58"/>
      <c r="L1811" s="83">
        <f t="shared" si="311"/>
        <v>39.968207254529098</v>
      </c>
      <c r="M1811" s="65"/>
      <c r="N1811" s="35">
        <f t="shared" si="312"/>
        <v>1144.9647797544269</v>
      </c>
      <c r="O1811" s="35">
        <f t="shared" si="313"/>
        <v>764.90809513317879</v>
      </c>
      <c r="P1811" s="35">
        <f t="shared" si="314"/>
        <v>764.90809513317879</v>
      </c>
      <c r="Q1811" s="58"/>
      <c r="R1811" s="35">
        <f t="shared" si="315"/>
        <v>-804.87630238770794</v>
      </c>
      <c r="S1811" s="66"/>
      <c r="T1811" s="89">
        <f t="shared" si="316"/>
        <v>0.13824540475665903</v>
      </c>
      <c r="U1811" s="90">
        <f t="shared" si="317"/>
        <v>1.4382454047566589</v>
      </c>
    </row>
    <row r="1812" spans="1:21">
      <c r="A1812" s="74">
        <v>38320</v>
      </c>
      <c r="B1812" s="75">
        <v>0</v>
      </c>
      <c r="C1812" s="76">
        <v>2.7603340481503523E-3</v>
      </c>
      <c r="D1812" s="77">
        <f t="shared" si="318"/>
        <v>1.4980015896372738</v>
      </c>
      <c r="E1812" s="35">
        <f t="shared" si="319"/>
        <v>14960.031792745473</v>
      </c>
      <c r="F1812" s="117"/>
      <c r="G1812" s="58"/>
      <c r="H1812" s="77">
        <f t="shared" si="309"/>
        <v>0</v>
      </c>
      <c r="I1812" s="58"/>
      <c r="J1812" s="35">
        <f t="shared" si="310"/>
        <v>0</v>
      </c>
      <c r="K1812" s="58"/>
      <c r="L1812" s="83">
        <f t="shared" si="311"/>
        <v>55.206680963007045</v>
      </c>
      <c r="M1812" s="65"/>
      <c r="N1812" s="35">
        <f t="shared" si="312"/>
        <v>0</v>
      </c>
      <c r="O1812" s="35">
        <f t="shared" si="313"/>
        <v>0</v>
      </c>
      <c r="P1812" s="35">
        <f t="shared" si="314"/>
        <v>0</v>
      </c>
      <c r="Q1812" s="58"/>
      <c r="R1812" s="35">
        <f t="shared" si="315"/>
        <v>-55.206680963007045</v>
      </c>
      <c r="S1812" s="66"/>
      <c r="T1812" s="89">
        <f t="shared" si="316"/>
        <v>9.80015896372739E-2</v>
      </c>
      <c r="U1812" s="90">
        <f t="shared" si="317"/>
        <v>1.3980015896372737</v>
      </c>
    </row>
    <row r="1813" spans="1:21">
      <c r="A1813" s="74">
        <v>38321</v>
      </c>
      <c r="B1813" s="75">
        <v>2.5399999999999999E-4</v>
      </c>
      <c r="C1813" s="76">
        <v>2.4993362149434294E-3</v>
      </c>
      <c r="D1813" s="77">
        <f t="shared" si="318"/>
        <v>1.4952412555891232</v>
      </c>
      <c r="E1813" s="35">
        <f t="shared" si="319"/>
        <v>14904.825111782466</v>
      </c>
      <c r="F1813" s="117"/>
      <c r="G1813" s="58"/>
      <c r="H1813" s="77">
        <f t="shared" si="309"/>
        <v>5.08</v>
      </c>
      <c r="I1813" s="58"/>
      <c r="J1813" s="35">
        <f t="shared" si="310"/>
        <v>9.1439999999999984</v>
      </c>
      <c r="K1813" s="58"/>
      <c r="L1813" s="83">
        <f t="shared" si="311"/>
        <v>49.986724298868587</v>
      </c>
      <c r="M1813" s="65"/>
      <c r="N1813" s="35">
        <f t="shared" si="312"/>
        <v>0</v>
      </c>
      <c r="O1813" s="35">
        <f t="shared" si="313"/>
        <v>0</v>
      </c>
      <c r="P1813" s="35">
        <f t="shared" si="314"/>
        <v>0</v>
      </c>
      <c r="Q1813" s="58"/>
      <c r="R1813" s="35">
        <f t="shared" si="315"/>
        <v>-35.762724298868591</v>
      </c>
      <c r="S1813" s="66"/>
      <c r="T1813" s="89">
        <f t="shared" si="316"/>
        <v>9.524125558912333E-2</v>
      </c>
      <c r="U1813" s="90">
        <f t="shared" si="317"/>
        <v>1.3952412555891232</v>
      </c>
    </row>
    <row r="1814" spans="1:21">
      <c r="A1814" s="74">
        <v>38322</v>
      </c>
      <c r="B1814" s="75">
        <v>0</v>
      </c>
      <c r="C1814" s="76">
        <v>2.1263146505434076E-3</v>
      </c>
      <c r="D1814" s="77">
        <f t="shared" si="318"/>
        <v>1.4934531193741798</v>
      </c>
      <c r="E1814" s="35">
        <f t="shared" si="319"/>
        <v>14869.062387483596</v>
      </c>
      <c r="F1814" s="117"/>
      <c r="G1814" s="58"/>
      <c r="H1814" s="77">
        <f t="shared" si="309"/>
        <v>0</v>
      </c>
      <c r="I1814" s="58"/>
      <c r="J1814" s="35">
        <f t="shared" si="310"/>
        <v>0</v>
      </c>
      <c r="K1814" s="58"/>
      <c r="L1814" s="83">
        <f t="shared" si="311"/>
        <v>42.526293010868152</v>
      </c>
      <c r="M1814" s="65"/>
      <c r="N1814" s="35">
        <f t="shared" si="312"/>
        <v>0</v>
      </c>
      <c r="O1814" s="35">
        <f t="shared" si="313"/>
        <v>0</v>
      </c>
      <c r="P1814" s="35">
        <f t="shared" si="314"/>
        <v>0</v>
      </c>
      <c r="Q1814" s="58"/>
      <c r="R1814" s="35">
        <f t="shared" si="315"/>
        <v>-42.526293010868152</v>
      </c>
      <c r="S1814" s="66"/>
      <c r="T1814" s="89">
        <f t="shared" si="316"/>
        <v>9.3453119374179883E-2</v>
      </c>
      <c r="U1814" s="90">
        <f t="shared" si="317"/>
        <v>1.3934531193741797</v>
      </c>
    </row>
    <row r="1815" spans="1:21">
      <c r="A1815" s="74">
        <v>38323</v>
      </c>
      <c r="B1815" s="75">
        <v>0</v>
      </c>
      <c r="C1815" s="76">
        <v>2.1430075516015719E-3</v>
      </c>
      <c r="D1815" s="77">
        <f t="shared" si="318"/>
        <v>1.4913268047236365</v>
      </c>
      <c r="E1815" s="35">
        <f t="shared" si="319"/>
        <v>14826.536094472729</v>
      </c>
      <c r="F1815" s="117"/>
      <c r="G1815" s="58"/>
      <c r="H1815" s="77">
        <f t="shared" si="309"/>
        <v>0</v>
      </c>
      <c r="I1815" s="58"/>
      <c r="J1815" s="35">
        <f t="shared" si="310"/>
        <v>0</v>
      </c>
      <c r="K1815" s="58"/>
      <c r="L1815" s="83">
        <f t="shared" si="311"/>
        <v>42.860151032031439</v>
      </c>
      <c r="M1815" s="65"/>
      <c r="N1815" s="35">
        <f t="shared" si="312"/>
        <v>0</v>
      </c>
      <c r="O1815" s="35">
        <f t="shared" si="313"/>
        <v>0</v>
      </c>
      <c r="P1815" s="35">
        <f t="shared" si="314"/>
        <v>0</v>
      </c>
      <c r="Q1815" s="58"/>
      <c r="R1815" s="35">
        <f t="shared" si="315"/>
        <v>-42.860151032031439</v>
      </c>
      <c r="S1815" s="66"/>
      <c r="T1815" s="89">
        <f t="shared" si="316"/>
        <v>9.1326804723636634E-2</v>
      </c>
      <c r="U1815" s="90">
        <f t="shared" si="317"/>
        <v>1.3913268047236365</v>
      </c>
    </row>
    <row r="1816" spans="1:21">
      <c r="A1816" s="74">
        <v>38324</v>
      </c>
      <c r="B1816" s="75">
        <v>0</v>
      </c>
      <c r="C1816" s="76">
        <v>1.7043295240392719E-3</v>
      </c>
      <c r="D1816" s="77">
        <f t="shared" si="318"/>
        <v>1.489183797172035</v>
      </c>
      <c r="E1816" s="35">
        <f t="shared" si="319"/>
        <v>14783.675943440698</v>
      </c>
      <c r="F1816" s="117"/>
      <c r="G1816" s="58"/>
      <c r="H1816" s="77">
        <f t="shared" si="309"/>
        <v>0</v>
      </c>
      <c r="I1816" s="58"/>
      <c r="J1816" s="35">
        <f t="shared" si="310"/>
        <v>0</v>
      </c>
      <c r="K1816" s="58"/>
      <c r="L1816" s="83">
        <f t="shared" si="311"/>
        <v>34.086590480785439</v>
      </c>
      <c r="M1816" s="65"/>
      <c r="N1816" s="35">
        <f t="shared" si="312"/>
        <v>0</v>
      </c>
      <c r="O1816" s="35">
        <f t="shared" si="313"/>
        <v>0</v>
      </c>
      <c r="P1816" s="35">
        <f t="shared" si="314"/>
        <v>0</v>
      </c>
      <c r="Q1816" s="58"/>
      <c r="R1816" s="35">
        <f t="shared" si="315"/>
        <v>-34.086590480785439</v>
      </c>
      <c r="S1816" s="66"/>
      <c r="T1816" s="89">
        <f t="shared" si="316"/>
        <v>8.9183797172035062E-2</v>
      </c>
      <c r="U1816" s="90">
        <f t="shared" si="317"/>
        <v>1.3891837971720349</v>
      </c>
    </row>
    <row r="1817" spans="1:21">
      <c r="A1817" s="74">
        <v>38325</v>
      </c>
      <c r="B1817" s="75">
        <v>7.6199999999999998E-4</v>
      </c>
      <c r="C1817" s="76">
        <v>1.5823126259290967E-3</v>
      </c>
      <c r="D1817" s="77">
        <f t="shared" si="318"/>
        <v>1.4874794676479957</v>
      </c>
      <c r="E1817" s="35">
        <f t="shared" si="319"/>
        <v>14749.589352959913</v>
      </c>
      <c r="F1817" s="117"/>
      <c r="G1817" s="58"/>
      <c r="H1817" s="77">
        <f t="shared" si="309"/>
        <v>15.24</v>
      </c>
      <c r="I1817" s="58"/>
      <c r="J1817" s="35">
        <f t="shared" si="310"/>
        <v>27.431999999999999</v>
      </c>
      <c r="K1817" s="58"/>
      <c r="L1817" s="83">
        <f t="shared" si="311"/>
        <v>31.646252518581935</v>
      </c>
      <c r="M1817" s="65"/>
      <c r="N1817" s="35">
        <f t="shared" si="312"/>
        <v>0</v>
      </c>
      <c r="O1817" s="35">
        <f t="shared" si="313"/>
        <v>0</v>
      </c>
      <c r="P1817" s="35">
        <f t="shared" si="314"/>
        <v>0</v>
      </c>
      <c r="Q1817" s="58"/>
      <c r="R1817" s="35">
        <f t="shared" si="315"/>
        <v>11.025747481418062</v>
      </c>
      <c r="S1817" s="66"/>
      <c r="T1817" s="89">
        <f t="shared" si="316"/>
        <v>8.7479467647995746E-2</v>
      </c>
      <c r="U1817" s="90">
        <f t="shared" si="317"/>
        <v>1.3874794676479956</v>
      </c>
    </row>
    <row r="1818" spans="1:21">
      <c r="A1818" s="74">
        <v>38326</v>
      </c>
      <c r="B1818" s="75">
        <v>0</v>
      </c>
      <c r="C1818" s="76">
        <v>2.1279082379386575E-3</v>
      </c>
      <c r="D1818" s="77">
        <f t="shared" si="318"/>
        <v>1.4880307550220666</v>
      </c>
      <c r="E1818" s="35">
        <f t="shared" si="319"/>
        <v>14760.615100441331</v>
      </c>
      <c r="F1818" s="117"/>
      <c r="G1818" s="58"/>
      <c r="H1818" s="77">
        <f t="shared" si="309"/>
        <v>0</v>
      </c>
      <c r="I1818" s="58"/>
      <c r="J1818" s="35">
        <f t="shared" si="310"/>
        <v>0</v>
      </c>
      <c r="K1818" s="58"/>
      <c r="L1818" s="83">
        <f t="shared" si="311"/>
        <v>42.558164758773152</v>
      </c>
      <c r="M1818" s="65"/>
      <c r="N1818" s="35">
        <f t="shared" si="312"/>
        <v>0</v>
      </c>
      <c r="O1818" s="35">
        <f t="shared" si="313"/>
        <v>0</v>
      </c>
      <c r="P1818" s="35">
        <f t="shared" si="314"/>
        <v>0</v>
      </c>
      <c r="Q1818" s="58"/>
      <c r="R1818" s="35">
        <f t="shared" si="315"/>
        <v>-42.558164758773152</v>
      </c>
      <c r="S1818" s="66"/>
      <c r="T1818" s="89">
        <f t="shared" si="316"/>
        <v>8.8030755022066698E-2</v>
      </c>
      <c r="U1818" s="90">
        <f t="shared" si="317"/>
        <v>1.3880307550220665</v>
      </c>
    </row>
    <row r="1819" spans="1:21">
      <c r="A1819" s="74">
        <v>38327</v>
      </c>
      <c r="B1819" s="75">
        <v>0</v>
      </c>
      <c r="C1819" s="76">
        <v>2.5311264349647711E-3</v>
      </c>
      <c r="D1819" s="77">
        <f t="shared" si="318"/>
        <v>1.485902846784128</v>
      </c>
      <c r="E1819" s="35">
        <f t="shared" si="319"/>
        <v>14718.056935682558</v>
      </c>
      <c r="F1819" s="117"/>
      <c r="G1819" s="58"/>
      <c r="H1819" s="77">
        <f t="shared" si="309"/>
        <v>0</v>
      </c>
      <c r="I1819" s="58"/>
      <c r="J1819" s="35">
        <f t="shared" si="310"/>
        <v>0</v>
      </c>
      <c r="K1819" s="58"/>
      <c r="L1819" s="83">
        <f t="shared" si="311"/>
        <v>50.622528699295422</v>
      </c>
      <c r="M1819" s="65"/>
      <c r="N1819" s="35">
        <f t="shared" si="312"/>
        <v>0</v>
      </c>
      <c r="O1819" s="35">
        <f t="shared" si="313"/>
        <v>0</v>
      </c>
      <c r="P1819" s="35">
        <f t="shared" si="314"/>
        <v>0</v>
      </c>
      <c r="Q1819" s="58"/>
      <c r="R1819" s="35">
        <f t="shared" si="315"/>
        <v>-50.622528699295422</v>
      </c>
      <c r="S1819" s="66"/>
      <c r="T1819" s="89">
        <f t="shared" si="316"/>
        <v>8.5902846784128073E-2</v>
      </c>
      <c r="U1819" s="90">
        <f t="shared" si="317"/>
        <v>1.3859028467841279</v>
      </c>
    </row>
    <row r="1820" spans="1:21">
      <c r="A1820" s="74">
        <v>38328</v>
      </c>
      <c r="B1820" s="75">
        <v>0</v>
      </c>
      <c r="C1820" s="76">
        <v>2.1547664579862672E-3</v>
      </c>
      <c r="D1820" s="77">
        <f t="shared" si="318"/>
        <v>1.4833717203491632</v>
      </c>
      <c r="E1820" s="35">
        <f t="shared" si="319"/>
        <v>14667.434406983262</v>
      </c>
      <c r="F1820" s="117"/>
      <c r="G1820" s="58"/>
      <c r="H1820" s="77">
        <f t="shared" si="309"/>
        <v>0</v>
      </c>
      <c r="I1820" s="58"/>
      <c r="J1820" s="35">
        <f t="shared" si="310"/>
        <v>0</v>
      </c>
      <c r="K1820" s="58"/>
      <c r="L1820" s="83">
        <f t="shared" si="311"/>
        <v>43.095329159725345</v>
      </c>
      <c r="M1820" s="65"/>
      <c r="N1820" s="35">
        <f t="shared" si="312"/>
        <v>0</v>
      </c>
      <c r="O1820" s="35">
        <f t="shared" si="313"/>
        <v>0</v>
      </c>
      <c r="P1820" s="35">
        <f t="shared" si="314"/>
        <v>0</v>
      </c>
      <c r="Q1820" s="58"/>
      <c r="R1820" s="35">
        <f t="shared" si="315"/>
        <v>-43.095329159725345</v>
      </c>
      <c r="S1820" s="66"/>
      <c r="T1820" s="89">
        <f t="shared" si="316"/>
        <v>8.3371720349163292E-2</v>
      </c>
      <c r="U1820" s="90">
        <f t="shared" si="317"/>
        <v>1.3833717203491631</v>
      </c>
    </row>
    <row r="1821" spans="1:21">
      <c r="A1821" s="74">
        <v>38329</v>
      </c>
      <c r="B1821" s="75">
        <v>0</v>
      </c>
      <c r="C1821" s="76">
        <v>2.3689467295265011E-3</v>
      </c>
      <c r="D1821" s="77">
        <f t="shared" si="318"/>
        <v>1.4812169538911768</v>
      </c>
      <c r="E1821" s="35">
        <f t="shared" si="319"/>
        <v>14624.339077823537</v>
      </c>
      <c r="F1821" s="117"/>
      <c r="G1821" s="58"/>
      <c r="H1821" s="77">
        <f t="shared" si="309"/>
        <v>0</v>
      </c>
      <c r="I1821" s="58"/>
      <c r="J1821" s="35">
        <f t="shared" si="310"/>
        <v>0</v>
      </c>
      <c r="K1821" s="58"/>
      <c r="L1821" s="83">
        <f t="shared" si="311"/>
        <v>47.378934590530022</v>
      </c>
      <c r="M1821" s="65"/>
      <c r="N1821" s="35">
        <f t="shared" si="312"/>
        <v>0</v>
      </c>
      <c r="O1821" s="35">
        <f t="shared" si="313"/>
        <v>0</v>
      </c>
      <c r="P1821" s="35">
        <f t="shared" si="314"/>
        <v>0</v>
      </c>
      <c r="Q1821" s="58"/>
      <c r="R1821" s="35">
        <f t="shared" si="315"/>
        <v>-47.378934590530022</v>
      </c>
      <c r="S1821" s="66"/>
      <c r="T1821" s="89">
        <f t="shared" si="316"/>
        <v>8.1216953891176891E-2</v>
      </c>
      <c r="U1821" s="90">
        <f t="shared" si="317"/>
        <v>1.3812169538911767</v>
      </c>
    </row>
    <row r="1822" spans="1:21">
      <c r="A1822" s="74">
        <v>38330</v>
      </c>
      <c r="B1822" s="75">
        <v>0</v>
      </c>
      <c r="C1822" s="76">
        <v>2.4272797947428966E-3</v>
      </c>
      <c r="D1822" s="77">
        <f t="shared" si="318"/>
        <v>1.4788480071616505</v>
      </c>
      <c r="E1822" s="35">
        <f t="shared" si="319"/>
        <v>14576.960143233007</v>
      </c>
      <c r="F1822" s="117"/>
      <c r="G1822" s="58"/>
      <c r="H1822" s="77">
        <f t="shared" si="309"/>
        <v>0</v>
      </c>
      <c r="I1822" s="58"/>
      <c r="J1822" s="35">
        <f t="shared" si="310"/>
        <v>0</v>
      </c>
      <c r="K1822" s="58"/>
      <c r="L1822" s="83">
        <f t="shared" si="311"/>
        <v>48.545595894857932</v>
      </c>
      <c r="M1822" s="65"/>
      <c r="N1822" s="35">
        <f t="shared" si="312"/>
        <v>0</v>
      </c>
      <c r="O1822" s="35">
        <f t="shared" si="313"/>
        <v>0</v>
      </c>
      <c r="P1822" s="35">
        <f t="shared" si="314"/>
        <v>0</v>
      </c>
      <c r="Q1822" s="58"/>
      <c r="R1822" s="35">
        <f t="shared" si="315"/>
        <v>-48.545595894857932</v>
      </c>
      <c r="S1822" s="66"/>
      <c r="T1822" s="89">
        <f t="shared" si="316"/>
        <v>7.8848007161650635E-2</v>
      </c>
      <c r="U1822" s="90">
        <f t="shared" si="317"/>
        <v>1.3788480071616505</v>
      </c>
    </row>
    <row r="1823" spans="1:21">
      <c r="A1823" s="74">
        <v>38331</v>
      </c>
      <c r="B1823" s="75">
        <v>1.8796E-2</v>
      </c>
      <c r="C1823" s="76">
        <v>2.0790348100120089E-3</v>
      </c>
      <c r="D1823" s="77">
        <f t="shared" si="318"/>
        <v>1.4764207273669074</v>
      </c>
      <c r="E1823" s="35">
        <f t="shared" si="319"/>
        <v>14528.414547338149</v>
      </c>
      <c r="F1823" s="117"/>
      <c r="G1823" s="58"/>
      <c r="H1823" s="77">
        <f t="shared" si="309"/>
        <v>375.92</v>
      </c>
      <c r="I1823" s="58"/>
      <c r="J1823" s="35">
        <f t="shared" si="310"/>
        <v>676.65599999999995</v>
      </c>
      <c r="K1823" s="58"/>
      <c r="L1823" s="83">
        <f t="shared" si="311"/>
        <v>41.580696200240176</v>
      </c>
      <c r="M1823" s="65"/>
      <c r="N1823" s="35">
        <f t="shared" si="312"/>
        <v>0</v>
      </c>
      <c r="O1823" s="35">
        <f t="shared" si="313"/>
        <v>0</v>
      </c>
      <c r="P1823" s="35">
        <f t="shared" si="314"/>
        <v>0</v>
      </c>
      <c r="Q1823" s="58"/>
      <c r="R1823" s="35">
        <f t="shared" si="315"/>
        <v>1010.9953037997599</v>
      </c>
      <c r="S1823" s="66"/>
      <c r="T1823" s="89">
        <f t="shared" si="316"/>
        <v>7.6420727366907526E-2</v>
      </c>
      <c r="U1823" s="90">
        <f t="shared" si="317"/>
        <v>1.3764207273669073</v>
      </c>
    </row>
    <row r="1824" spans="1:21">
      <c r="A1824" s="74">
        <v>38332</v>
      </c>
      <c r="B1824" s="75">
        <v>0</v>
      </c>
      <c r="C1824" s="76">
        <v>1.6077004311508389E-3</v>
      </c>
      <c r="D1824" s="77">
        <f t="shared" si="318"/>
        <v>1.5269704925568954</v>
      </c>
      <c r="E1824" s="35">
        <f t="shared" si="319"/>
        <v>15539.409851137909</v>
      </c>
      <c r="F1824" s="117"/>
      <c r="G1824" s="58"/>
      <c r="H1824" s="77">
        <f t="shared" si="309"/>
        <v>0</v>
      </c>
      <c r="I1824" s="58"/>
      <c r="J1824" s="35">
        <f t="shared" si="310"/>
        <v>0</v>
      </c>
      <c r="K1824" s="58"/>
      <c r="L1824" s="83">
        <f t="shared" si="311"/>
        <v>32.154008623016779</v>
      </c>
      <c r="M1824" s="65"/>
      <c r="N1824" s="35">
        <f t="shared" si="312"/>
        <v>678.04193136643244</v>
      </c>
      <c r="O1824" s="35">
        <f t="shared" si="313"/>
        <v>539.40985113790862</v>
      </c>
      <c r="P1824" s="35">
        <f t="shared" si="314"/>
        <v>539.40985113790862</v>
      </c>
      <c r="Q1824" s="58"/>
      <c r="R1824" s="35">
        <f t="shared" si="315"/>
        <v>-571.56385976092542</v>
      </c>
      <c r="S1824" s="66"/>
      <c r="T1824" s="89">
        <f t="shared" si="316"/>
        <v>0.12697049255689552</v>
      </c>
      <c r="U1824" s="90">
        <f t="shared" si="317"/>
        <v>1.4269704925568953</v>
      </c>
    </row>
    <row r="1825" spans="1:21">
      <c r="A1825" s="74">
        <v>38333</v>
      </c>
      <c r="B1825" s="75">
        <v>0</v>
      </c>
      <c r="C1825" s="76">
        <v>1.6536002877689505E-3</v>
      </c>
      <c r="D1825" s="77">
        <f t="shared" si="318"/>
        <v>1.4983922995688492</v>
      </c>
      <c r="E1825" s="35">
        <f t="shared" si="319"/>
        <v>14967.845991376984</v>
      </c>
      <c r="F1825" s="117"/>
      <c r="G1825" s="58"/>
      <c r="H1825" s="77">
        <f t="shared" si="309"/>
        <v>0</v>
      </c>
      <c r="I1825" s="58"/>
      <c r="J1825" s="35">
        <f t="shared" si="310"/>
        <v>0</v>
      </c>
      <c r="K1825" s="58"/>
      <c r="L1825" s="83">
        <f t="shared" si="311"/>
        <v>33.07200575537901</v>
      </c>
      <c r="M1825" s="65"/>
      <c r="N1825" s="35">
        <f t="shared" si="312"/>
        <v>0</v>
      </c>
      <c r="O1825" s="35">
        <f t="shared" si="313"/>
        <v>0</v>
      </c>
      <c r="P1825" s="35">
        <f t="shared" si="314"/>
        <v>0</v>
      </c>
      <c r="Q1825" s="58"/>
      <c r="R1825" s="35">
        <f t="shared" si="315"/>
        <v>-33.07200575537901</v>
      </c>
      <c r="S1825" s="66"/>
      <c r="T1825" s="89">
        <f t="shared" si="316"/>
        <v>9.8392299568849317E-2</v>
      </c>
      <c r="U1825" s="90">
        <f t="shared" si="317"/>
        <v>1.3983922995688491</v>
      </c>
    </row>
    <row r="1826" spans="1:21">
      <c r="A1826" s="74">
        <v>38334</v>
      </c>
      <c r="B1826" s="75">
        <v>0</v>
      </c>
      <c r="C1826" s="76">
        <v>2.3449609440212198E-3</v>
      </c>
      <c r="D1826" s="77">
        <f t="shared" si="318"/>
        <v>1.4967386992810803</v>
      </c>
      <c r="E1826" s="35">
        <f t="shared" si="319"/>
        <v>14934.773985621605</v>
      </c>
      <c r="F1826" s="117"/>
      <c r="G1826" s="58"/>
      <c r="H1826" s="77">
        <f t="shared" si="309"/>
        <v>0</v>
      </c>
      <c r="I1826" s="58"/>
      <c r="J1826" s="35">
        <f t="shared" si="310"/>
        <v>0</v>
      </c>
      <c r="K1826" s="58"/>
      <c r="L1826" s="83">
        <f t="shared" si="311"/>
        <v>46.899218880424399</v>
      </c>
      <c r="M1826" s="65"/>
      <c r="N1826" s="35">
        <f t="shared" si="312"/>
        <v>0</v>
      </c>
      <c r="O1826" s="35">
        <f t="shared" si="313"/>
        <v>0</v>
      </c>
      <c r="P1826" s="35">
        <f t="shared" si="314"/>
        <v>0</v>
      </c>
      <c r="Q1826" s="58"/>
      <c r="R1826" s="35">
        <f t="shared" si="315"/>
        <v>-46.899218880424399</v>
      </c>
      <c r="S1826" s="66"/>
      <c r="T1826" s="89">
        <f t="shared" si="316"/>
        <v>9.6738699281080365E-2</v>
      </c>
      <c r="U1826" s="90">
        <f t="shared" si="317"/>
        <v>1.3967386992810802</v>
      </c>
    </row>
    <row r="1827" spans="1:21">
      <c r="A1827" s="74">
        <v>38335</v>
      </c>
      <c r="B1827" s="75">
        <v>0</v>
      </c>
      <c r="C1827" s="76">
        <v>1.413736469575873E-3</v>
      </c>
      <c r="D1827" s="77">
        <f t="shared" si="318"/>
        <v>1.4943937383370591</v>
      </c>
      <c r="E1827" s="35">
        <f t="shared" si="319"/>
        <v>14887.874766741181</v>
      </c>
      <c r="F1827" s="117"/>
      <c r="G1827" s="58"/>
      <c r="H1827" s="77">
        <f t="shared" si="309"/>
        <v>0</v>
      </c>
      <c r="I1827" s="58"/>
      <c r="J1827" s="35">
        <f t="shared" si="310"/>
        <v>0</v>
      </c>
      <c r="K1827" s="58"/>
      <c r="L1827" s="83">
        <f t="shared" si="311"/>
        <v>28.274729391517461</v>
      </c>
      <c r="M1827" s="65"/>
      <c r="N1827" s="35">
        <f t="shared" si="312"/>
        <v>0</v>
      </c>
      <c r="O1827" s="35">
        <f t="shared" si="313"/>
        <v>0</v>
      </c>
      <c r="P1827" s="35">
        <f t="shared" si="314"/>
        <v>0</v>
      </c>
      <c r="Q1827" s="58"/>
      <c r="R1827" s="35">
        <f t="shared" si="315"/>
        <v>-28.274729391517461</v>
      </c>
      <c r="S1827" s="66"/>
      <c r="T1827" s="89">
        <f t="shared" si="316"/>
        <v>9.4393738337059219E-2</v>
      </c>
      <c r="U1827" s="90">
        <f t="shared" si="317"/>
        <v>1.394393738337059</v>
      </c>
    </row>
    <row r="1828" spans="1:21">
      <c r="A1828" s="74">
        <v>38336</v>
      </c>
      <c r="B1828" s="75">
        <v>0</v>
      </c>
      <c r="C1828" s="76">
        <v>1.2296063130707816E-3</v>
      </c>
      <c r="D1828" s="77">
        <f t="shared" si="318"/>
        <v>1.4929800018674833</v>
      </c>
      <c r="E1828" s="35">
        <f t="shared" si="319"/>
        <v>14859.600037349663</v>
      </c>
      <c r="F1828" s="117"/>
      <c r="G1828" s="58"/>
      <c r="H1828" s="77">
        <f t="shared" si="309"/>
        <v>0</v>
      </c>
      <c r="I1828" s="58"/>
      <c r="J1828" s="35">
        <f t="shared" si="310"/>
        <v>0</v>
      </c>
      <c r="K1828" s="58"/>
      <c r="L1828" s="83">
        <f t="shared" si="311"/>
        <v>24.592126261415633</v>
      </c>
      <c r="M1828" s="65"/>
      <c r="N1828" s="35">
        <f t="shared" si="312"/>
        <v>0</v>
      </c>
      <c r="O1828" s="35">
        <f t="shared" si="313"/>
        <v>0</v>
      </c>
      <c r="P1828" s="35">
        <f t="shared" si="314"/>
        <v>0</v>
      </c>
      <c r="Q1828" s="58"/>
      <c r="R1828" s="35">
        <f t="shared" si="315"/>
        <v>-24.592126261415633</v>
      </c>
      <c r="S1828" s="66"/>
      <c r="T1828" s="89">
        <f t="shared" si="316"/>
        <v>9.2980001867483342E-2</v>
      </c>
      <c r="U1828" s="90">
        <f t="shared" si="317"/>
        <v>1.3929800018674832</v>
      </c>
    </row>
    <row r="1829" spans="1:21">
      <c r="A1829" s="74">
        <v>38337</v>
      </c>
      <c r="B1829" s="75">
        <v>0</v>
      </c>
      <c r="C1829" s="76">
        <v>1.6785702020585553E-3</v>
      </c>
      <c r="D1829" s="77">
        <f t="shared" si="318"/>
        <v>1.4917503955544122</v>
      </c>
      <c r="E1829" s="35">
        <f t="shared" si="319"/>
        <v>14835.007911088247</v>
      </c>
      <c r="F1829" s="117"/>
      <c r="G1829" s="58"/>
      <c r="H1829" s="77">
        <f t="shared" si="309"/>
        <v>0</v>
      </c>
      <c r="I1829" s="58"/>
      <c r="J1829" s="35">
        <f t="shared" si="310"/>
        <v>0</v>
      </c>
      <c r="K1829" s="58"/>
      <c r="L1829" s="83">
        <f t="shared" si="311"/>
        <v>33.571404041171107</v>
      </c>
      <c r="M1829" s="65"/>
      <c r="N1829" s="35">
        <f t="shared" si="312"/>
        <v>0</v>
      </c>
      <c r="O1829" s="35">
        <f t="shared" si="313"/>
        <v>0</v>
      </c>
      <c r="P1829" s="35">
        <f t="shared" si="314"/>
        <v>0</v>
      </c>
      <c r="Q1829" s="58"/>
      <c r="R1829" s="35">
        <f t="shared" si="315"/>
        <v>-33.571404041171107</v>
      </c>
      <c r="S1829" s="66"/>
      <c r="T1829" s="89">
        <f t="shared" si="316"/>
        <v>9.1750395554412334E-2</v>
      </c>
      <c r="U1829" s="90">
        <f t="shared" si="317"/>
        <v>1.3917503955544122</v>
      </c>
    </row>
    <row r="1830" spans="1:21">
      <c r="A1830" s="74">
        <v>38338</v>
      </c>
      <c r="B1830" s="75">
        <v>2.5399999999999999E-4</v>
      </c>
      <c r="C1830" s="76">
        <v>1.821295957175072E-3</v>
      </c>
      <c r="D1830" s="77">
        <f t="shared" si="318"/>
        <v>1.4900718253523537</v>
      </c>
      <c r="E1830" s="35">
        <f t="shared" si="319"/>
        <v>14801.436507047076</v>
      </c>
      <c r="F1830" s="117"/>
      <c r="G1830" s="58"/>
      <c r="H1830" s="77">
        <f t="shared" si="309"/>
        <v>5.08</v>
      </c>
      <c r="I1830" s="58"/>
      <c r="J1830" s="35">
        <f t="shared" si="310"/>
        <v>9.1439999999999984</v>
      </c>
      <c r="K1830" s="58"/>
      <c r="L1830" s="83">
        <f t="shared" si="311"/>
        <v>36.425919143501439</v>
      </c>
      <c r="M1830" s="65"/>
      <c r="N1830" s="35">
        <f t="shared" si="312"/>
        <v>0</v>
      </c>
      <c r="O1830" s="35">
        <f t="shared" si="313"/>
        <v>0</v>
      </c>
      <c r="P1830" s="35">
        <f t="shared" si="314"/>
        <v>0</v>
      </c>
      <c r="Q1830" s="58"/>
      <c r="R1830" s="35">
        <f t="shared" si="315"/>
        <v>-22.201919143501442</v>
      </c>
      <c r="S1830" s="66"/>
      <c r="T1830" s="89">
        <f t="shared" si="316"/>
        <v>9.0071825352353807E-2</v>
      </c>
      <c r="U1830" s="90">
        <f t="shared" si="317"/>
        <v>1.3900718253523536</v>
      </c>
    </row>
    <row r="1831" spans="1:21">
      <c r="A1831" s="74">
        <v>38339</v>
      </c>
      <c r="B1831" s="75">
        <v>0</v>
      </c>
      <c r="C1831" s="76">
        <v>1.9041974442346244E-3</v>
      </c>
      <c r="D1831" s="77">
        <f t="shared" si="318"/>
        <v>1.4889617293951787</v>
      </c>
      <c r="E1831" s="35">
        <f t="shared" si="319"/>
        <v>14779.234587903575</v>
      </c>
      <c r="F1831" s="117"/>
      <c r="G1831" s="58"/>
      <c r="H1831" s="77">
        <f t="shared" si="309"/>
        <v>0</v>
      </c>
      <c r="I1831" s="58"/>
      <c r="J1831" s="35">
        <f t="shared" si="310"/>
        <v>0</v>
      </c>
      <c r="K1831" s="58"/>
      <c r="L1831" s="83">
        <f t="shared" si="311"/>
        <v>38.083948884692489</v>
      </c>
      <c r="M1831" s="65"/>
      <c r="N1831" s="35">
        <f t="shared" si="312"/>
        <v>0</v>
      </c>
      <c r="O1831" s="35">
        <f t="shared" si="313"/>
        <v>0</v>
      </c>
      <c r="P1831" s="35">
        <f t="shared" si="314"/>
        <v>0</v>
      </c>
      <c r="Q1831" s="58"/>
      <c r="R1831" s="35">
        <f t="shared" si="315"/>
        <v>-38.083948884692489</v>
      </c>
      <c r="S1831" s="66"/>
      <c r="T1831" s="89">
        <f t="shared" si="316"/>
        <v>8.8961729395178768E-2</v>
      </c>
      <c r="U1831" s="90">
        <f t="shared" si="317"/>
        <v>1.3889617293951786</v>
      </c>
    </row>
    <row r="1832" spans="1:21">
      <c r="A1832" s="74">
        <v>38340</v>
      </c>
      <c r="B1832" s="75">
        <v>0</v>
      </c>
      <c r="C1832" s="76">
        <v>1.8569534964282225E-3</v>
      </c>
      <c r="D1832" s="77">
        <f t="shared" si="318"/>
        <v>1.487057531950944</v>
      </c>
      <c r="E1832" s="35">
        <f t="shared" si="319"/>
        <v>14741.150639018882</v>
      </c>
      <c r="F1832" s="117"/>
      <c r="G1832" s="58"/>
      <c r="H1832" s="77">
        <f t="shared" si="309"/>
        <v>0</v>
      </c>
      <c r="I1832" s="58"/>
      <c r="J1832" s="35">
        <f t="shared" si="310"/>
        <v>0</v>
      </c>
      <c r="K1832" s="58"/>
      <c r="L1832" s="83">
        <f t="shared" si="311"/>
        <v>37.139069928564453</v>
      </c>
      <c r="M1832" s="65"/>
      <c r="N1832" s="35">
        <f t="shared" si="312"/>
        <v>0</v>
      </c>
      <c r="O1832" s="35">
        <f t="shared" si="313"/>
        <v>0</v>
      </c>
      <c r="P1832" s="35">
        <f t="shared" si="314"/>
        <v>0</v>
      </c>
      <c r="Q1832" s="58"/>
      <c r="R1832" s="35">
        <f t="shared" si="315"/>
        <v>-37.139069928564453</v>
      </c>
      <c r="S1832" s="66"/>
      <c r="T1832" s="89">
        <f t="shared" si="316"/>
        <v>8.7057531950944123E-2</v>
      </c>
      <c r="U1832" s="90">
        <f t="shared" si="317"/>
        <v>1.3870575319509439</v>
      </c>
    </row>
    <row r="1833" spans="1:21">
      <c r="A1833" s="74">
        <v>38341</v>
      </c>
      <c r="B1833" s="75">
        <v>0</v>
      </c>
      <c r="C1833" s="76">
        <v>1.1907072157181114E-3</v>
      </c>
      <c r="D1833" s="77">
        <f t="shared" si="318"/>
        <v>1.4852005784545159</v>
      </c>
      <c r="E1833" s="35">
        <f t="shared" si="319"/>
        <v>14704.011569090319</v>
      </c>
      <c r="F1833" s="117"/>
      <c r="G1833" s="58"/>
      <c r="H1833" s="77">
        <f t="shared" si="309"/>
        <v>0</v>
      </c>
      <c r="I1833" s="58"/>
      <c r="J1833" s="35">
        <f t="shared" si="310"/>
        <v>0</v>
      </c>
      <c r="K1833" s="58"/>
      <c r="L1833" s="83">
        <f t="shared" si="311"/>
        <v>23.814144314362228</v>
      </c>
      <c r="M1833" s="65"/>
      <c r="N1833" s="35">
        <f t="shared" si="312"/>
        <v>0</v>
      </c>
      <c r="O1833" s="35">
        <f t="shared" si="313"/>
        <v>0</v>
      </c>
      <c r="P1833" s="35">
        <f t="shared" si="314"/>
        <v>0</v>
      </c>
      <c r="Q1833" s="58"/>
      <c r="R1833" s="35">
        <f t="shared" si="315"/>
        <v>-23.814144314362228</v>
      </c>
      <c r="S1833" s="66"/>
      <c r="T1833" s="89">
        <f t="shared" si="316"/>
        <v>8.5200578454516007E-2</v>
      </c>
      <c r="U1833" s="90">
        <f t="shared" si="317"/>
        <v>1.3852005784545158</v>
      </c>
    </row>
    <row r="1834" spans="1:21">
      <c r="A1834" s="74">
        <v>38342</v>
      </c>
      <c r="B1834" s="75">
        <v>0</v>
      </c>
      <c r="C1834" s="76">
        <v>2.0847975943382798E-3</v>
      </c>
      <c r="D1834" s="77">
        <f t="shared" si="318"/>
        <v>1.4840098712387979</v>
      </c>
      <c r="E1834" s="35">
        <f t="shared" si="319"/>
        <v>14680.197424775957</v>
      </c>
      <c r="F1834" s="117"/>
      <c r="G1834" s="58"/>
      <c r="H1834" s="77">
        <f t="shared" si="309"/>
        <v>0</v>
      </c>
      <c r="I1834" s="58"/>
      <c r="J1834" s="35">
        <f t="shared" si="310"/>
        <v>0</v>
      </c>
      <c r="K1834" s="58"/>
      <c r="L1834" s="83">
        <f t="shared" si="311"/>
        <v>41.695951886765599</v>
      </c>
      <c r="M1834" s="65"/>
      <c r="N1834" s="35">
        <f t="shared" si="312"/>
        <v>0</v>
      </c>
      <c r="O1834" s="35">
        <f t="shared" si="313"/>
        <v>0</v>
      </c>
      <c r="P1834" s="35">
        <f t="shared" si="314"/>
        <v>0</v>
      </c>
      <c r="Q1834" s="58"/>
      <c r="R1834" s="35">
        <f t="shared" si="315"/>
        <v>-41.695951886765599</v>
      </c>
      <c r="S1834" s="66"/>
      <c r="T1834" s="89">
        <f t="shared" si="316"/>
        <v>8.4009871238797995E-2</v>
      </c>
      <c r="U1834" s="90">
        <f t="shared" si="317"/>
        <v>1.3840098712387978</v>
      </c>
    </row>
    <row r="1835" spans="1:21">
      <c r="A1835" s="74">
        <v>38343</v>
      </c>
      <c r="B1835" s="75">
        <v>0</v>
      </c>
      <c r="C1835" s="76">
        <v>2.5798156179363853E-3</v>
      </c>
      <c r="D1835" s="77">
        <f t="shared" si="318"/>
        <v>1.4819250736444596</v>
      </c>
      <c r="E1835" s="35">
        <f t="shared" si="319"/>
        <v>14638.501472889191</v>
      </c>
      <c r="F1835" s="117"/>
      <c r="G1835" s="58"/>
      <c r="H1835" s="77">
        <f t="shared" si="309"/>
        <v>0</v>
      </c>
      <c r="I1835" s="58"/>
      <c r="J1835" s="35">
        <f t="shared" si="310"/>
        <v>0</v>
      </c>
      <c r="K1835" s="58"/>
      <c r="L1835" s="83">
        <f t="shared" si="311"/>
        <v>51.596312358727708</v>
      </c>
      <c r="M1835" s="65"/>
      <c r="N1835" s="35">
        <f t="shared" si="312"/>
        <v>0</v>
      </c>
      <c r="O1835" s="35">
        <f t="shared" si="313"/>
        <v>0</v>
      </c>
      <c r="P1835" s="35">
        <f t="shared" si="314"/>
        <v>0</v>
      </c>
      <c r="Q1835" s="58"/>
      <c r="R1835" s="35">
        <f t="shared" si="315"/>
        <v>-51.596312358727708</v>
      </c>
      <c r="S1835" s="66"/>
      <c r="T1835" s="89">
        <f t="shared" si="316"/>
        <v>8.1925073644459667E-2</v>
      </c>
      <c r="U1835" s="90">
        <f t="shared" si="317"/>
        <v>1.3819250736444595</v>
      </c>
    </row>
    <row r="1836" spans="1:21">
      <c r="A1836" s="74">
        <v>38344</v>
      </c>
      <c r="B1836" s="75">
        <v>5.3339999999999993E-3</v>
      </c>
      <c r="C1836" s="76">
        <v>2.3603740372754095E-3</v>
      </c>
      <c r="D1836" s="77">
        <f t="shared" si="318"/>
        <v>1.4793452580265232</v>
      </c>
      <c r="E1836" s="35">
        <f t="shared" si="319"/>
        <v>14586.905160530463</v>
      </c>
      <c r="F1836" s="117"/>
      <c r="G1836" s="58"/>
      <c r="H1836" s="77">
        <f t="shared" si="309"/>
        <v>106.67999999999999</v>
      </c>
      <c r="I1836" s="58"/>
      <c r="J1836" s="35">
        <f t="shared" si="310"/>
        <v>192.02399999999997</v>
      </c>
      <c r="K1836" s="58"/>
      <c r="L1836" s="83">
        <f t="shared" si="311"/>
        <v>47.207480745508192</v>
      </c>
      <c r="M1836" s="65"/>
      <c r="N1836" s="35">
        <f t="shared" si="312"/>
        <v>0</v>
      </c>
      <c r="O1836" s="35">
        <f t="shared" si="313"/>
        <v>0</v>
      </c>
      <c r="P1836" s="35">
        <f t="shared" si="314"/>
        <v>0</v>
      </c>
      <c r="Q1836" s="58"/>
      <c r="R1836" s="35">
        <f t="shared" si="315"/>
        <v>251.49651925449177</v>
      </c>
      <c r="S1836" s="66"/>
      <c r="T1836" s="89">
        <f t="shared" si="316"/>
        <v>7.9345258026523258E-2</v>
      </c>
      <c r="U1836" s="90">
        <f t="shared" si="317"/>
        <v>1.3793452580265231</v>
      </c>
    </row>
    <row r="1837" spans="1:21">
      <c r="A1837" s="74">
        <v>38345</v>
      </c>
      <c r="B1837" s="75">
        <v>3.5560000000000001E-3</v>
      </c>
      <c r="C1837" s="76">
        <v>1.0517328757677755E-3</v>
      </c>
      <c r="D1837" s="77">
        <f t="shared" si="318"/>
        <v>1.4919200839892477</v>
      </c>
      <c r="E1837" s="35">
        <f t="shared" si="319"/>
        <v>14838.401679784954</v>
      </c>
      <c r="F1837" s="117"/>
      <c r="G1837" s="58"/>
      <c r="H1837" s="77">
        <f t="shared" si="309"/>
        <v>71.12</v>
      </c>
      <c r="I1837" s="58"/>
      <c r="J1837" s="35">
        <f t="shared" si="310"/>
        <v>128.01599999999999</v>
      </c>
      <c r="K1837" s="58"/>
      <c r="L1837" s="83">
        <f t="shared" si="311"/>
        <v>21.034657515355509</v>
      </c>
      <c r="M1837" s="65"/>
      <c r="N1837" s="35">
        <f t="shared" si="312"/>
        <v>0</v>
      </c>
      <c r="O1837" s="35">
        <f t="shared" si="313"/>
        <v>0</v>
      </c>
      <c r="P1837" s="35">
        <f t="shared" si="314"/>
        <v>0</v>
      </c>
      <c r="Q1837" s="58"/>
      <c r="R1837" s="35">
        <f t="shared" si="315"/>
        <v>178.10134248464448</v>
      </c>
      <c r="S1837" s="66"/>
      <c r="T1837" s="89">
        <f t="shared" si="316"/>
        <v>9.1920083989247781E-2</v>
      </c>
      <c r="U1837" s="90">
        <f t="shared" si="317"/>
        <v>1.3919200839892476</v>
      </c>
    </row>
    <row r="1838" spans="1:21">
      <c r="A1838" s="74">
        <v>38346</v>
      </c>
      <c r="B1838" s="75">
        <v>1.2954E-2</v>
      </c>
      <c r="C1838" s="76">
        <v>5.4223114783030367E-4</v>
      </c>
      <c r="D1838" s="77">
        <f t="shared" si="318"/>
        <v>1.50082515111348</v>
      </c>
      <c r="E1838" s="35">
        <f t="shared" si="319"/>
        <v>15016.503022269599</v>
      </c>
      <c r="F1838" s="117"/>
      <c r="G1838" s="58"/>
      <c r="H1838" s="77">
        <f t="shared" si="309"/>
        <v>259.08</v>
      </c>
      <c r="I1838" s="58"/>
      <c r="J1838" s="35">
        <f t="shared" si="310"/>
        <v>466.34399999999994</v>
      </c>
      <c r="K1838" s="58"/>
      <c r="L1838" s="83">
        <f t="shared" si="311"/>
        <v>10.844622956606074</v>
      </c>
      <c r="M1838" s="65"/>
      <c r="N1838" s="35">
        <f t="shared" si="312"/>
        <v>3.6284694460840421</v>
      </c>
      <c r="O1838" s="35">
        <f t="shared" si="313"/>
        <v>16.503022269600542</v>
      </c>
      <c r="P1838" s="35">
        <f t="shared" si="314"/>
        <v>3.6284694460840421</v>
      </c>
      <c r="Q1838" s="58"/>
      <c r="R1838" s="35">
        <f t="shared" si="315"/>
        <v>710.95090759730988</v>
      </c>
      <c r="S1838" s="66"/>
      <c r="T1838" s="89">
        <f t="shared" si="316"/>
        <v>0.10082515111348012</v>
      </c>
      <c r="U1838" s="90">
        <f t="shared" si="317"/>
        <v>1.4008251511134799</v>
      </c>
    </row>
    <row r="1839" spans="1:21">
      <c r="A1839" s="74">
        <v>38347</v>
      </c>
      <c r="B1839" s="75">
        <v>5.842E-3</v>
      </c>
      <c r="C1839" s="76">
        <v>1.1151600983466587E-3</v>
      </c>
      <c r="D1839" s="77">
        <f t="shared" si="318"/>
        <v>1.5363726964933453</v>
      </c>
      <c r="E1839" s="35">
        <f t="shared" si="319"/>
        <v>15727.453929866908</v>
      </c>
      <c r="F1839" s="117"/>
      <c r="G1839" s="58"/>
      <c r="H1839" s="77">
        <f t="shared" si="309"/>
        <v>116.84</v>
      </c>
      <c r="I1839" s="58"/>
      <c r="J1839" s="35">
        <f t="shared" si="310"/>
        <v>210.31200000000001</v>
      </c>
      <c r="K1839" s="58"/>
      <c r="L1839" s="83">
        <f t="shared" si="311"/>
        <v>22.303201966933177</v>
      </c>
      <c r="M1839" s="65"/>
      <c r="N1839" s="35">
        <f t="shared" si="312"/>
        <v>1061.906999396866</v>
      </c>
      <c r="O1839" s="35">
        <f t="shared" si="313"/>
        <v>727.45392986690581</v>
      </c>
      <c r="P1839" s="35">
        <f t="shared" si="314"/>
        <v>727.45392986690581</v>
      </c>
      <c r="Q1839" s="58"/>
      <c r="R1839" s="35">
        <f t="shared" si="315"/>
        <v>-422.60513183383893</v>
      </c>
      <c r="S1839" s="66"/>
      <c r="T1839" s="89">
        <f t="shared" si="316"/>
        <v>0.13637269649334538</v>
      </c>
      <c r="U1839" s="90">
        <f t="shared" si="317"/>
        <v>1.4363726964933452</v>
      </c>
    </row>
    <row r="1840" spans="1:21">
      <c r="A1840" s="74">
        <v>38348</v>
      </c>
      <c r="B1840" s="75">
        <v>0</v>
      </c>
      <c r="C1840" s="76">
        <v>1.6974716272847709E-3</v>
      </c>
      <c r="D1840" s="77">
        <f t="shared" si="318"/>
        <v>1.5152424399016535</v>
      </c>
      <c r="E1840" s="35">
        <f t="shared" si="319"/>
        <v>15304.848798033068</v>
      </c>
      <c r="F1840" s="117"/>
      <c r="G1840" s="58"/>
      <c r="H1840" s="77">
        <f t="shared" si="309"/>
        <v>0</v>
      </c>
      <c r="I1840" s="58"/>
      <c r="J1840" s="35">
        <f t="shared" si="310"/>
        <v>0</v>
      </c>
      <c r="K1840" s="58"/>
      <c r="L1840" s="83">
        <f t="shared" si="311"/>
        <v>33.949432545695416</v>
      </c>
      <c r="M1840" s="65"/>
      <c r="N1840" s="35">
        <f t="shared" si="312"/>
        <v>288.07460320000882</v>
      </c>
      <c r="O1840" s="35">
        <f t="shared" si="313"/>
        <v>304.84879803307052</v>
      </c>
      <c r="P1840" s="35">
        <f t="shared" si="314"/>
        <v>288.07460320000882</v>
      </c>
      <c r="Q1840" s="58"/>
      <c r="R1840" s="35">
        <f t="shared" si="315"/>
        <v>-322.02403574570423</v>
      </c>
      <c r="S1840" s="66"/>
      <c r="T1840" s="89">
        <f t="shared" si="316"/>
        <v>0.11524243990165361</v>
      </c>
      <c r="U1840" s="90">
        <f t="shared" si="317"/>
        <v>1.4152424399016534</v>
      </c>
    </row>
    <row r="1841" spans="1:21">
      <c r="A1841" s="74">
        <v>38349</v>
      </c>
      <c r="B1841" s="75">
        <v>0</v>
      </c>
      <c r="C1841" s="76">
        <v>1.9440701854228277E-3</v>
      </c>
      <c r="D1841" s="77">
        <f t="shared" si="318"/>
        <v>1.4991412381143683</v>
      </c>
      <c r="E1841" s="35">
        <f t="shared" si="319"/>
        <v>14982.824762287364</v>
      </c>
      <c r="F1841" s="117"/>
      <c r="G1841" s="58"/>
      <c r="H1841" s="77">
        <f t="shared" si="309"/>
        <v>0</v>
      </c>
      <c r="I1841" s="58"/>
      <c r="J1841" s="35">
        <f t="shared" si="310"/>
        <v>0</v>
      </c>
      <c r="K1841" s="58"/>
      <c r="L1841" s="83">
        <f t="shared" si="311"/>
        <v>38.881403708456553</v>
      </c>
      <c r="M1841" s="65"/>
      <c r="N1841" s="35">
        <f t="shared" si="312"/>
        <v>0</v>
      </c>
      <c r="O1841" s="35">
        <f t="shared" si="313"/>
        <v>0</v>
      </c>
      <c r="P1841" s="35">
        <f t="shared" si="314"/>
        <v>0</v>
      </c>
      <c r="Q1841" s="58"/>
      <c r="R1841" s="35">
        <f t="shared" si="315"/>
        <v>-38.881403708456553</v>
      </c>
      <c r="S1841" s="66"/>
      <c r="T1841" s="89">
        <f t="shared" si="316"/>
        <v>9.9141238114368369E-2</v>
      </c>
      <c r="U1841" s="90">
        <f t="shared" si="317"/>
        <v>1.3991412381143682</v>
      </c>
    </row>
    <row r="1842" spans="1:21">
      <c r="A1842" s="74">
        <v>38350</v>
      </c>
      <c r="B1842" s="75">
        <v>2.5399999999999999E-4</v>
      </c>
      <c r="C1842" s="76">
        <v>2.2575968487247825E-3</v>
      </c>
      <c r="D1842" s="77">
        <f t="shared" si="318"/>
        <v>1.4971971679289455</v>
      </c>
      <c r="E1842" s="35">
        <f t="shared" si="319"/>
        <v>14943.943358578908</v>
      </c>
      <c r="F1842" s="117"/>
      <c r="G1842" s="58"/>
      <c r="H1842" s="77">
        <f t="shared" si="309"/>
        <v>5.08</v>
      </c>
      <c r="I1842" s="58"/>
      <c r="J1842" s="35">
        <f t="shared" si="310"/>
        <v>9.1439999999999984</v>
      </c>
      <c r="K1842" s="58"/>
      <c r="L1842" s="83">
        <f t="shared" si="311"/>
        <v>45.151936974495648</v>
      </c>
      <c r="M1842" s="65"/>
      <c r="N1842" s="35">
        <f t="shared" si="312"/>
        <v>0</v>
      </c>
      <c r="O1842" s="35">
        <f t="shared" si="313"/>
        <v>0</v>
      </c>
      <c r="P1842" s="35">
        <f t="shared" si="314"/>
        <v>0</v>
      </c>
      <c r="Q1842" s="58"/>
      <c r="R1842" s="35">
        <f t="shared" si="315"/>
        <v>-30.927936974495651</v>
      </c>
      <c r="S1842" s="66"/>
      <c r="T1842" s="89">
        <f t="shared" si="316"/>
        <v>9.7197167928945616E-2</v>
      </c>
      <c r="U1842" s="90">
        <f t="shared" si="317"/>
        <v>1.3971971679289454</v>
      </c>
    </row>
    <row r="1843" spans="1:21">
      <c r="A1843" s="74">
        <v>38351</v>
      </c>
      <c r="B1843" s="75">
        <v>0</v>
      </c>
      <c r="C1843" s="76">
        <v>2.2341047402918541E-3</v>
      </c>
      <c r="D1843" s="77">
        <f t="shared" si="318"/>
        <v>1.4956507710802205</v>
      </c>
      <c r="E1843" s="35">
        <f t="shared" si="319"/>
        <v>14913.015421604412</v>
      </c>
      <c r="F1843" s="117"/>
      <c r="G1843" s="58"/>
      <c r="H1843" s="77">
        <f t="shared" si="309"/>
        <v>0</v>
      </c>
      <c r="I1843" s="58"/>
      <c r="J1843" s="35">
        <f t="shared" si="310"/>
        <v>0</v>
      </c>
      <c r="K1843" s="58"/>
      <c r="L1843" s="83">
        <f t="shared" si="311"/>
        <v>44.682094805837082</v>
      </c>
      <c r="M1843" s="65"/>
      <c r="N1843" s="35">
        <f t="shared" si="312"/>
        <v>0</v>
      </c>
      <c r="O1843" s="35">
        <f t="shared" si="313"/>
        <v>0</v>
      </c>
      <c r="P1843" s="35">
        <f t="shared" si="314"/>
        <v>0</v>
      </c>
      <c r="Q1843" s="58"/>
      <c r="R1843" s="35">
        <f t="shared" si="315"/>
        <v>-44.682094805837082</v>
      </c>
      <c r="S1843" s="66"/>
      <c r="T1843" s="89">
        <f t="shared" si="316"/>
        <v>9.5650771080220576E-2</v>
      </c>
      <c r="U1843" s="90">
        <f t="shared" si="317"/>
        <v>1.3956507710802204</v>
      </c>
    </row>
    <row r="1844" spans="1:21">
      <c r="A1844" s="74">
        <v>38352</v>
      </c>
      <c r="B1844" s="75">
        <v>0</v>
      </c>
      <c r="C1844" s="76">
        <v>2.1347357131030059E-3</v>
      </c>
      <c r="D1844" s="77">
        <f t="shared" si="318"/>
        <v>1.4934166663399286</v>
      </c>
      <c r="E1844" s="35">
        <f t="shared" si="319"/>
        <v>14868.333326798574</v>
      </c>
      <c r="F1844" s="117"/>
      <c r="G1844" s="58"/>
      <c r="H1844" s="77">
        <f t="shared" si="309"/>
        <v>0</v>
      </c>
      <c r="I1844" s="58"/>
      <c r="J1844" s="35">
        <f t="shared" si="310"/>
        <v>0</v>
      </c>
      <c r="K1844" s="58"/>
      <c r="L1844" s="83">
        <f t="shared" si="311"/>
        <v>42.694714262060117</v>
      </c>
      <c r="M1844" s="65"/>
      <c r="N1844" s="35">
        <f t="shared" si="312"/>
        <v>0</v>
      </c>
      <c r="O1844" s="35">
        <f t="shared" si="313"/>
        <v>0</v>
      </c>
      <c r="P1844" s="35">
        <f t="shared" si="314"/>
        <v>0</v>
      </c>
      <c r="Q1844" s="58"/>
      <c r="R1844" s="35">
        <f t="shared" si="315"/>
        <v>-42.694714262060117</v>
      </c>
      <c r="S1844" s="66"/>
      <c r="T1844" s="89">
        <f t="shared" si="316"/>
        <v>9.3416666339928733E-2</v>
      </c>
      <c r="U1844" s="90">
        <f t="shared" si="317"/>
        <v>1.3934166663399286</v>
      </c>
    </row>
    <row r="1845" spans="1:21">
      <c r="A1845" s="74">
        <v>38353</v>
      </c>
      <c r="B1845" s="75">
        <v>0</v>
      </c>
      <c r="C1845" s="76">
        <v>2.4212337986634453E-3</v>
      </c>
      <c r="D1845" s="77">
        <f t="shared" si="318"/>
        <v>1.4912819306268259</v>
      </c>
      <c r="E1845" s="35">
        <f t="shared" si="319"/>
        <v>14825.638612536515</v>
      </c>
      <c r="F1845" s="117"/>
      <c r="G1845" s="58"/>
      <c r="H1845" s="77">
        <f t="shared" si="309"/>
        <v>0</v>
      </c>
      <c r="I1845" s="58"/>
      <c r="J1845" s="35">
        <f t="shared" si="310"/>
        <v>0</v>
      </c>
      <c r="K1845" s="58"/>
      <c r="L1845" s="83">
        <f t="shared" si="311"/>
        <v>48.424675973268904</v>
      </c>
      <c r="M1845" s="65"/>
      <c r="N1845" s="35">
        <f t="shared" si="312"/>
        <v>0</v>
      </c>
      <c r="O1845" s="35">
        <f t="shared" si="313"/>
        <v>0</v>
      </c>
      <c r="P1845" s="35">
        <f t="shared" si="314"/>
        <v>0</v>
      </c>
      <c r="Q1845" s="58"/>
      <c r="R1845" s="35">
        <f t="shared" si="315"/>
        <v>-48.424675973268904</v>
      </c>
      <c r="S1845" s="66"/>
      <c r="T1845" s="89">
        <f t="shared" si="316"/>
        <v>9.1281930626825991E-2</v>
      </c>
      <c r="U1845" s="90">
        <f t="shared" si="317"/>
        <v>1.3912819306268258</v>
      </c>
    </row>
    <row r="1846" spans="1:21">
      <c r="A1846" s="74">
        <v>38354</v>
      </c>
      <c r="B1846" s="75">
        <v>0</v>
      </c>
      <c r="C1846" s="76">
        <v>2.4264806628519443E-3</v>
      </c>
      <c r="D1846" s="77">
        <f t="shared" si="318"/>
        <v>1.4888606968281624</v>
      </c>
      <c r="E1846" s="35">
        <f t="shared" si="319"/>
        <v>14777.213936563247</v>
      </c>
      <c r="F1846" s="117"/>
      <c r="G1846" s="58"/>
      <c r="H1846" s="77">
        <f t="shared" si="309"/>
        <v>0</v>
      </c>
      <c r="I1846" s="58"/>
      <c r="J1846" s="35">
        <f t="shared" si="310"/>
        <v>0</v>
      </c>
      <c r="K1846" s="58"/>
      <c r="L1846" s="83">
        <f t="shared" si="311"/>
        <v>48.529613257038889</v>
      </c>
      <c r="M1846" s="65"/>
      <c r="N1846" s="35">
        <f t="shared" si="312"/>
        <v>0</v>
      </c>
      <c r="O1846" s="35">
        <f t="shared" si="313"/>
        <v>0</v>
      </c>
      <c r="P1846" s="35">
        <f t="shared" si="314"/>
        <v>0</v>
      </c>
      <c r="Q1846" s="58"/>
      <c r="R1846" s="35">
        <f t="shared" si="315"/>
        <v>-48.529613257038889</v>
      </c>
      <c r="S1846" s="66"/>
      <c r="T1846" s="89">
        <f t="shared" si="316"/>
        <v>8.8860696828162444E-2</v>
      </c>
      <c r="U1846" s="90">
        <f t="shared" si="317"/>
        <v>1.3888606968281623</v>
      </c>
    </row>
    <row r="1847" spans="1:21">
      <c r="A1847" s="74">
        <v>38355</v>
      </c>
      <c r="B1847" s="75">
        <v>0</v>
      </c>
      <c r="C1847" s="76">
        <v>2.463786662184911E-3</v>
      </c>
      <c r="D1847" s="77">
        <f t="shared" si="318"/>
        <v>1.4864342161653106</v>
      </c>
      <c r="E1847" s="35">
        <f t="shared" si="319"/>
        <v>14728.684323306208</v>
      </c>
      <c r="F1847" s="117"/>
      <c r="G1847" s="58"/>
      <c r="H1847" s="77">
        <f t="shared" si="309"/>
        <v>0</v>
      </c>
      <c r="I1847" s="58"/>
      <c r="J1847" s="35">
        <f t="shared" si="310"/>
        <v>0</v>
      </c>
      <c r="K1847" s="58"/>
      <c r="L1847" s="83">
        <f t="shared" si="311"/>
        <v>49.27573324369822</v>
      </c>
      <c r="M1847" s="65"/>
      <c r="N1847" s="35">
        <f t="shared" si="312"/>
        <v>0</v>
      </c>
      <c r="O1847" s="35">
        <f t="shared" si="313"/>
        <v>0</v>
      </c>
      <c r="P1847" s="35">
        <f t="shared" si="314"/>
        <v>0</v>
      </c>
      <c r="Q1847" s="58"/>
      <c r="R1847" s="35">
        <f t="shared" si="315"/>
        <v>-49.27573324369822</v>
      </c>
      <c r="S1847" s="66"/>
      <c r="T1847" s="89">
        <f t="shared" si="316"/>
        <v>8.6434216165310662E-2</v>
      </c>
      <c r="U1847" s="90">
        <f t="shared" si="317"/>
        <v>1.3864342161653105</v>
      </c>
    </row>
    <row r="1848" spans="1:21">
      <c r="A1848" s="74">
        <v>38356</v>
      </c>
      <c r="B1848" s="75">
        <v>0</v>
      </c>
      <c r="C1848" s="76">
        <v>2.5144247618309667E-3</v>
      </c>
      <c r="D1848" s="77">
        <f t="shared" si="318"/>
        <v>1.4839704295031255</v>
      </c>
      <c r="E1848" s="35">
        <f t="shared" si="319"/>
        <v>14679.40859006251</v>
      </c>
      <c r="F1848" s="117"/>
      <c r="G1848" s="58"/>
      <c r="H1848" s="77">
        <f t="shared" si="309"/>
        <v>0</v>
      </c>
      <c r="I1848" s="58"/>
      <c r="J1848" s="35">
        <f t="shared" si="310"/>
        <v>0</v>
      </c>
      <c r="K1848" s="58"/>
      <c r="L1848" s="83">
        <f t="shared" si="311"/>
        <v>50.288495236619333</v>
      </c>
      <c r="M1848" s="65"/>
      <c r="N1848" s="35">
        <f t="shared" si="312"/>
        <v>0</v>
      </c>
      <c r="O1848" s="35">
        <f t="shared" si="313"/>
        <v>0</v>
      </c>
      <c r="P1848" s="35">
        <f t="shared" si="314"/>
        <v>0</v>
      </c>
      <c r="Q1848" s="58"/>
      <c r="R1848" s="35">
        <f t="shared" si="315"/>
        <v>-50.288495236619333</v>
      </c>
      <c r="S1848" s="66"/>
      <c r="T1848" s="89">
        <f t="shared" si="316"/>
        <v>8.397042950312561E-2</v>
      </c>
      <c r="U1848" s="90">
        <f t="shared" si="317"/>
        <v>1.3839704295031254</v>
      </c>
    </row>
    <row r="1849" spans="1:21">
      <c r="A1849" s="74">
        <v>38357</v>
      </c>
      <c r="B1849" s="75">
        <v>0</v>
      </c>
      <c r="C1849" s="76">
        <v>2.5490536077795922E-3</v>
      </c>
      <c r="D1849" s="77">
        <f t="shared" si="318"/>
        <v>1.4814560047412946</v>
      </c>
      <c r="E1849" s="35">
        <f t="shared" si="319"/>
        <v>14629.120094825892</v>
      </c>
      <c r="F1849" s="117"/>
      <c r="G1849" s="58"/>
      <c r="H1849" s="77">
        <f t="shared" si="309"/>
        <v>0</v>
      </c>
      <c r="I1849" s="58"/>
      <c r="J1849" s="35">
        <f t="shared" si="310"/>
        <v>0</v>
      </c>
      <c r="K1849" s="58"/>
      <c r="L1849" s="83">
        <f t="shared" si="311"/>
        <v>50.981072155591846</v>
      </c>
      <c r="M1849" s="65"/>
      <c r="N1849" s="35">
        <f t="shared" si="312"/>
        <v>0</v>
      </c>
      <c r="O1849" s="35">
        <f t="shared" si="313"/>
        <v>0</v>
      </c>
      <c r="P1849" s="35">
        <f t="shared" si="314"/>
        <v>0</v>
      </c>
      <c r="Q1849" s="58"/>
      <c r="R1849" s="35">
        <f t="shared" si="315"/>
        <v>-50.981072155591846</v>
      </c>
      <c r="S1849" s="66"/>
      <c r="T1849" s="89">
        <f t="shared" si="316"/>
        <v>8.1456004741294663E-2</v>
      </c>
      <c r="U1849" s="90">
        <f t="shared" si="317"/>
        <v>1.3814560047412945</v>
      </c>
    </row>
    <row r="1850" spans="1:21">
      <c r="A1850" s="74">
        <v>38358</v>
      </c>
      <c r="B1850" s="75">
        <v>0</v>
      </c>
      <c r="C1850" s="76">
        <v>2.6653787103895132E-3</v>
      </c>
      <c r="D1850" s="77">
        <f t="shared" si="318"/>
        <v>1.4789069511335151</v>
      </c>
      <c r="E1850" s="35">
        <f t="shared" si="319"/>
        <v>14578.139022670301</v>
      </c>
      <c r="F1850" s="117"/>
      <c r="G1850" s="58"/>
      <c r="H1850" s="77">
        <f t="shared" si="309"/>
        <v>0</v>
      </c>
      <c r="I1850" s="58"/>
      <c r="J1850" s="35">
        <f t="shared" si="310"/>
        <v>0</v>
      </c>
      <c r="K1850" s="58"/>
      <c r="L1850" s="83">
        <f t="shared" si="311"/>
        <v>53.307574207790267</v>
      </c>
      <c r="M1850" s="65"/>
      <c r="N1850" s="35">
        <f t="shared" si="312"/>
        <v>0</v>
      </c>
      <c r="O1850" s="35">
        <f t="shared" si="313"/>
        <v>0</v>
      </c>
      <c r="P1850" s="35">
        <f t="shared" si="314"/>
        <v>0</v>
      </c>
      <c r="Q1850" s="58"/>
      <c r="R1850" s="35">
        <f t="shared" si="315"/>
        <v>-53.307574207790267</v>
      </c>
      <c r="S1850" s="66"/>
      <c r="T1850" s="89">
        <f t="shared" si="316"/>
        <v>7.8906951133515202E-2</v>
      </c>
      <c r="U1850" s="90">
        <f t="shared" si="317"/>
        <v>1.378906951133515</v>
      </c>
    </row>
    <row r="1851" spans="1:21">
      <c r="A1851" s="74">
        <v>38359</v>
      </c>
      <c r="B1851" s="75">
        <v>0</v>
      </c>
      <c r="C1851" s="76">
        <v>2.2115765887925913E-3</v>
      </c>
      <c r="D1851" s="77">
        <f t="shared" si="318"/>
        <v>1.4762415724231255</v>
      </c>
      <c r="E1851" s="35">
        <f t="shared" si="319"/>
        <v>14524.83144846251</v>
      </c>
      <c r="F1851" s="117"/>
      <c r="G1851" s="58"/>
      <c r="H1851" s="77">
        <f t="shared" si="309"/>
        <v>0</v>
      </c>
      <c r="I1851" s="58"/>
      <c r="J1851" s="35">
        <f t="shared" si="310"/>
        <v>0</v>
      </c>
      <c r="K1851" s="58"/>
      <c r="L1851" s="83">
        <f t="shared" si="311"/>
        <v>44.231531775851828</v>
      </c>
      <c r="M1851" s="65"/>
      <c r="N1851" s="35">
        <f t="shared" si="312"/>
        <v>0</v>
      </c>
      <c r="O1851" s="35">
        <f t="shared" si="313"/>
        <v>0</v>
      </c>
      <c r="P1851" s="35">
        <f t="shared" si="314"/>
        <v>0</v>
      </c>
      <c r="Q1851" s="58"/>
      <c r="R1851" s="35">
        <f t="shared" si="315"/>
        <v>-44.231531775851828</v>
      </c>
      <c r="S1851" s="66"/>
      <c r="T1851" s="89">
        <f t="shared" si="316"/>
        <v>7.624157242312557E-2</v>
      </c>
      <c r="U1851" s="90">
        <f t="shared" si="317"/>
        <v>1.3762415724231254</v>
      </c>
    </row>
    <row r="1852" spans="1:21">
      <c r="A1852" s="74">
        <v>38360</v>
      </c>
      <c r="B1852" s="75">
        <v>5.0799999999999999E-4</v>
      </c>
      <c r="C1852" s="76">
        <v>2.4556843595032424E-3</v>
      </c>
      <c r="D1852" s="77">
        <f t="shared" si="318"/>
        <v>1.474029995834333</v>
      </c>
      <c r="E1852" s="35">
        <f t="shared" si="319"/>
        <v>14480.599916686659</v>
      </c>
      <c r="F1852" s="117"/>
      <c r="G1852" s="58"/>
      <c r="H1852" s="77">
        <f t="shared" si="309"/>
        <v>10.16</v>
      </c>
      <c r="I1852" s="58"/>
      <c r="J1852" s="35">
        <f t="shared" si="310"/>
        <v>18.287999999999997</v>
      </c>
      <c r="K1852" s="58"/>
      <c r="L1852" s="83">
        <f t="shared" si="311"/>
        <v>49.113687190064844</v>
      </c>
      <c r="M1852" s="65"/>
      <c r="N1852" s="35">
        <f t="shared" si="312"/>
        <v>0</v>
      </c>
      <c r="O1852" s="35">
        <f t="shared" si="313"/>
        <v>0</v>
      </c>
      <c r="P1852" s="35">
        <f t="shared" si="314"/>
        <v>0</v>
      </c>
      <c r="Q1852" s="58"/>
      <c r="R1852" s="35">
        <f t="shared" si="315"/>
        <v>-20.665687190064848</v>
      </c>
      <c r="S1852" s="66"/>
      <c r="T1852" s="89">
        <f t="shared" si="316"/>
        <v>7.4029995834333118E-2</v>
      </c>
      <c r="U1852" s="90">
        <f t="shared" si="317"/>
        <v>1.3740299958343329</v>
      </c>
    </row>
    <row r="1853" spans="1:21">
      <c r="A1853" s="74">
        <v>38361</v>
      </c>
      <c r="B1853" s="75">
        <v>0</v>
      </c>
      <c r="C1853" s="76">
        <v>2.5367468179576928E-3</v>
      </c>
      <c r="D1853" s="77">
        <f t="shared" si="318"/>
        <v>1.4729967114748297</v>
      </c>
      <c r="E1853" s="35">
        <f t="shared" si="319"/>
        <v>14459.934229496594</v>
      </c>
      <c r="F1853" s="117"/>
      <c r="G1853" s="58"/>
      <c r="H1853" s="77">
        <f t="shared" si="309"/>
        <v>0</v>
      </c>
      <c r="I1853" s="58"/>
      <c r="J1853" s="35">
        <f t="shared" si="310"/>
        <v>0</v>
      </c>
      <c r="K1853" s="58"/>
      <c r="L1853" s="83">
        <f t="shared" si="311"/>
        <v>50.734936359153856</v>
      </c>
      <c r="M1853" s="65"/>
      <c r="N1853" s="35">
        <f t="shared" si="312"/>
        <v>0</v>
      </c>
      <c r="O1853" s="35">
        <f t="shared" si="313"/>
        <v>0</v>
      </c>
      <c r="P1853" s="35">
        <f t="shared" si="314"/>
        <v>0</v>
      </c>
      <c r="Q1853" s="58"/>
      <c r="R1853" s="35">
        <f t="shared" si="315"/>
        <v>-50.734936359153856</v>
      </c>
      <c r="S1853" s="66"/>
      <c r="T1853" s="89">
        <f t="shared" si="316"/>
        <v>7.2996711474829779E-2</v>
      </c>
      <c r="U1853" s="90">
        <f t="shared" si="317"/>
        <v>1.3729967114748296</v>
      </c>
    </row>
    <row r="1854" spans="1:21">
      <c r="A1854" s="74">
        <v>38362</v>
      </c>
      <c r="B1854" s="75">
        <v>0</v>
      </c>
      <c r="C1854" s="76">
        <v>2.2743739003267009E-3</v>
      </c>
      <c r="D1854" s="77">
        <f t="shared" si="318"/>
        <v>1.4704599646568721</v>
      </c>
      <c r="E1854" s="35">
        <f t="shared" si="319"/>
        <v>14409.199293137439</v>
      </c>
      <c r="F1854" s="117"/>
      <c r="G1854" s="58"/>
      <c r="H1854" s="77">
        <f t="shared" si="309"/>
        <v>0</v>
      </c>
      <c r="I1854" s="58"/>
      <c r="J1854" s="35">
        <f t="shared" si="310"/>
        <v>0</v>
      </c>
      <c r="K1854" s="58"/>
      <c r="L1854" s="83">
        <f t="shared" si="311"/>
        <v>45.487478006534019</v>
      </c>
      <c r="M1854" s="65"/>
      <c r="N1854" s="35">
        <f t="shared" si="312"/>
        <v>0</v>
      </c>
      <c r="O1854" s="35">
        <f t="shared" si="313"/>
        <v>0</v>
      </c>
      <c r="P1854" s="35">
        <f t="shared" si="314"/>
        <v>0</v>
      </c>
      <c r="Q1854" s="58"/>
      <c r="R1854" s="35">
        <f t="shared" si="315"/>
        <v>-45.487478006534019</v>
      </c>
      <c r="S1854" s="66"/>
      <c r="T1854" s="89">
        <f t="shared" si="316"/>
        <v>7.0459964656872209E-2</v>
      </c>
      <c r="U1854" s="90">
        <f t="shared" si="317"/>
        <v>1.370459964656872</v>
      </c>
    </row>
    <row r="1855" spans="1:21">
      <c r="A1855" s="74">
        <v>38363</v>
      </c>
      <c r="B1855" s="75">
        <v>0</v>
      </c>
      <c r="C1855" s="76">
        <v>2.2250837130018031E-3</v>
      </c>
      <c r="D1855" s="77">
        <f t="shared" si="318"/>
        <v>1.4681855907565453</v>
      </c>
      <c r="E1855" s="35">
        <f t="shared" si="319"/>
        <v>14363.711815130904</v>
      </c>
      <c r="F1855" s="117"/>
      <c r="G1855" s="58"/>
      <c r="H1855" s="77">
        <f t="shared" si="309"/>
        <v>0</v>
      </c>
      <c r="I1855" s="58"/>
      <c r="J1855" s="35">
        <f t="shared" si="310"/>
        <v>0</v>
      </c>
      <c r="K1855" s="58"/>
      <c r="L1855" s="83">
        <f t="shared" si="311"/>
        <v>44.501674260036062</v>
      </c>
      <c r="M1855" s="65"/>
      <c r="N1855" s="35">
        <f t="shared" si="312"/>
        <v>0</v>
      </c>
      <c r="O1855" s="35">
        <f t="shared" si="313"/>
        <v>0</v>
      </c>
      <c r="P1855" s="35">
        <f t="shared" si="314"/>
        <v>0</v>
      </c>
      <c r="Q1855" s="58"/>
      <c r="R1855" s="35">
        <f t="shared" si="315"/>
        <v>-44.501674260036062</v>
      </c>
      <c r="S1855" s="66"/>
      <c r="T1855" s="89">
        <f t="shared" si="316"/>
        <v>6.81855907565454E-2</v>
      </c>
      <c r="U1855" s="90">
        <f t="shared" si="317"/>
        <v>1.3681855907565452</v>
      </c>
    </row>
    <row r="1856" spans="1:21">
      <c r="A1856" s="74">
        <v>38364</v>
      </c>
      <c r="B1856" s="75">
        <v>0</v>
      </c>
      <c r="C1856" s="76">
        <v>2.4439827473068249E-3</v>
      </c>
      <c r="D1856" s="77">
        <f t="shared" si="318"/>
        <v>1.4659605070435435</v>
      </c>
      <c r="E1856" s="35">
        <f t="shared" si="319"/>
        <v>14319.210140870868</v>
      </c>
      <c r="F1856" s="117"/>
      <c r="G1856" s="58"/>
      <c r="H1856" s="77">
        <f t="shared" si="309"/>
        <v>0</v>
      </c>
      <c r="I1856" s="58"/>
      <c r="J1856" s="35">
        <f t="shared" si="310"/>
        <v>0</v>
      </c>
      <c r="K1856" s="58"/>
      <c r="L1856" s="83">
        <f t="shared" si="311"/>
        <v>48.879654946136498</v>
      </c>
      <c r="M1856" s="65"/>
      <c r="N1856" s="35">
        <f t="shared" si="312"/>
        <v>0</v>
      </c>
      <c r="O1856" s="35">
        <f t="shared" si="313"/>
        <v>0</v>
      </c>
      <c r="P1856" s="35">
        <f t="shared" si="314"/>
        <v>0</v>
      </c>
      <c r="Q1856" s="58"/>
      <c r="R1856" s="35">
        <f t="shared" si="315"/>
        <v>-48.879654946136498</v>
      </c>
      <c r="S1856" s="66"/>
      <c r="T1856" s="89">
        <f t="shared" si="316"/>
        <v>6.5960507043543615E-2</v>
      </c>
      <c r="U1856" s="90">
        <f t="shared" si="317"/>
        <v>1.3659605070435434</v>
      </c>
    </row>
    <row r="1857" spans="1:21">
      <c r="A1857" s="74">
        <v>38365</v>
      </c>
      <c r="B1857" s="75">
        <v>0</v>
      </c>
      <c r="C1857" s="76">
        <v>2.8390558853742666E-3</v>
      </c>
      <c r="D1857" s="77">
        <f t="shared" si="318"/>
        <v>1.4635165242962365</v>
      </c>
      <c r="E1857" s="35">
        <f t="shared" si="319"/>
        <v>14270.330485924731</v>
      </c>
      <c r="F1857" s="117"/>
      <c r="G1857" s="58"/>
      <c r="H1857" s="77">
        <f t="shared" si="309"/>
        <v>0</v>
      </c>
      <c r="I1857" s="58"/>
      <c r="J1857" s="35">
        <f t="shared" si="310"/>
        <v>0</v>
      </c>
      <c r="K1857" s="58"/>
      <c r="L1857" s="83">
        <f t="shared" si="311"/>
        <v>56.781117707485329</v>
      </c>
      <c r="M1857" s="65"/>
      <c r="N1857" s="35">
        <f t="shared" si="312"/>
        <v>0</v>
      </c>
      <c r="O1857" s="35">
        <f t="shared" si="313"/>
        <v>0</v>
      </c>
      <c r="P1857" s="35">
        <f t="shared" si="314"/>
        <v>0</v>
      </c>
      <c r="Q1857" s="58"/>
      <c r="R1857" s="35">
        <f t="shared" si="315"/>
        <v>-56.781117707485329</v>
      </c>
      <c r="S1857" s="66"/>
      <c r="T1857" s="89">
        <f t="shared" si="316"/>
        <v>6.3516524296236554E-2</v>
      </c>
      <c r="U1857" s="90">
        <f t="shared" si="317"/>
        <v>1.3635165242962364</v>
      </c>
    </row>
    <row r="1858" spans="1:21">
      <c r="A1858" s="74">
        <v>38366</v>
      </c>
      <c r="B1858" s="75">
        <v>3.3020000000000001E-2</v>
      </c>
      <c r="C1858" s="76">
        <v>2.2163189909350386E-3</v>
      </c>
      <c r="D1858" s="77">
        <f t="shared" si="318"/>
        <v>1.4606774684108623</v>
      </c>
      <c r="E1858" s="35">
        <f t="shared" si="319"/>
        <v>14213.549368217246</v>
      </c>
      <c r="F1858" s="117"/>
      <c r="G1858" s="58"/>
      <c r="H1858" s="77">
        <f t="shared" si="309"/>
        <v>660.4</v>
      </c>
      <c r="I1858" s="58"/>
      <c r="J1858" s="35">
        <f t="shared" si="310"/>
        <v>1188.72</v>
      </c>
      <c r="K1858" s="58"/>
      <c r="L1858" s="83">
        <f t="shared" si="311"/>
        <v>44.326379818700772</v>
      </c>
      <c r="M1858" s="65"/>
      <c r="N1858" s="35">
        <f t="shared" si="312"/>
        <v>0</v>
      </c>
      <c r="O1858" s="35">
        <f t="shared" si="313"/>
        <v>0</v>
      </c>
      <c r="P1858" s="35">
        <f t="shared" si="314"/>
        <v>0</v>
      </c>
      <c r="Q1858" s="58"/>
      <c r="R1858" s="35">
        <f t="shared" si="315"/>
        <v>1804.793620181299</v>
      </c>
      <c r="S1858" s="66"/>
      <c r="T1858" s="89">
        <f t="shared" si="316"/>
        <v>6.0677468410862412E-2</v>
      </c>
      <c r="U1858" s="90">
        <f t="shared" si="317"/>
        <v>1.3606774684108622</v>
      </c>
    </row>
    <row r="1859" spans="1:21">
      <c r="A1859" s="74">
        <v>38367</v>
      </c>
      <c r="B1859" s="75">
        <v>0</v>
      </c>
      <c r="C1859" s="76">
        <v>1.0971335106889006E-3</v>
      </c>
      <c r="D1859" s="77">
        <f t="shared" si="318"/>
        <v>1.5509171494199272</v>
      </c>
      <c r="E1859" s="35">
        <f t="shared" si="319"/>
        <v>16018.342988398545</v>
      </c>
      <c r="F1859" s="117"/>
      <c r="G1859" s="58"/>
      <c r="H1859" s="77">
        <f t="shared" si="309"/>
        <v>0</v>
      </c>
      <c r="I1859" s="58"/>
      <c r="J1859" s="35">
        <f t="shared" si="310"/>
        <v>0</v>
      </c>
      <c r="K1859" s="58"/>
      <c r="L1859" s="83">
        <f t="shared" si="311"/>
        <v>21.942670213778012</v>
      </c>
      <c r="M1859" s="65"/>
      <c r="N1859" s="35">
        <f t="shared" si="312"/>
        <v>1758.8117489610622</v>
      </c>
      <c r="O1859" s="35">
        <f t="shared" si="313"/>
        <v>1018.342988398544</v>
      </c>
      <c r="P1859" s="35">
        <f t="shared" si="314"/>
        <v>1018.342988398544</v>
      </c>
      <c r="Q1859" s="58"/>
      <c r="R1859" s="35">
        <f t="shared" si="315"/>
        <v>-1040.2856586123221</v>
      </c>
      <c r="S1859" s="66"/>
      <c r="T1859" s="89">
        <f t="shared" si="316"/>
        <v>0.15091714941992729</v>
      </c>
      <c r="U1859" s="90">
        <f t="shared" si="317"/>
        <v>1.4509171494199271</v>
      </c>
    </row>
    <row r="1860" spans="1:21">
      <c r="A1860" s="74">
        <v>38368</v>
      </c>
      <c r="B1860" s="75">
        <v>0</v>
      </c>
      <c r="C1860" s="76">
        <v>1.6819776303785389E-3</v>
      </c>
      <c r="D1860" s="77">
        <f t="shared" si="318"/>
        <v>1.4989028664893111</v>
      </c>
      <c r="E1860" s="35">
        <f t="shared" si="319"/>
        <v>14978.057329786223</v>
      </c>
      <c r="F1860" s="117"/>
      <c r="G1860" s="58"/>
      <c r="H1860" s="77">
        <f t="shared" si="309"/>
        <v>0</v>
      </c>
      <c r="I1860" s="58"/>
      <c r="J1860" s="35">
        <f t="shared" si="310"/>
        <v>0</v>
      </c>
      <c r="K1860" s="58"/>
      <c r="L1860" s="83">
        <f t="shared" si="311"/>
        <v>33.639552607570778</v>
      </c>
      <c r="M1860" s="65"/>
      <c r="N1860" s="35">
        <f t="shared" si="312"/>
        <v>0</v>
      </c>
      <c r="O1860" s="35">
        <f t="shared" si="313"/>
        <v>0</v>
      </c>
      <c r="P1860" s="35">
        <f t="shared" si="314"/>
        <v>0</v>
      </c>
      <c r="Q1860" s="58"/>
      <c r="R1860" s="35">
        <f t="shared" si="315"/>
        <v>-33.639552607570778</v>
      </c>
      <c r="S1860" s="66"/>
      <c r="T1860" s="89">
        <f t="shared" si="316"/>
        <v>9.8902866489311236E-2</v>
      </c>
      <c r="U1860" s="90">
        <f t="shared" si="317"/>
        <v>1.3989028664893111</v>
      </c>
    </row>
    <row r="1861" spans="1:21">
      <c r="A1861" s="74">
        <v>38369</v>
      </c>
      <c r="B1861" s="75">
        <v>0</v>
      </c>
      <c r="C1861" s="76">
        <v>1.3827489076933968E-3</v>
      </c>
      <c r="D1861" s="77">
        <f t="shared" si="318"/>
        <v>1.4972208888589327</v>
      </c>
      <c r="E1861" s="35">
        <f t="shared" si="319"/>
        <v>14944.417777178653</v>
      </c>
      <c r="F1861" s="117"/>
      <c r="G1861" s="58"/>
      <c r="H1861" s="77">
        <f t="shared" si="309"/>
        <v>0</v>
      </c>
      <c r="I1861" s="58"/>
      <c r="J1861" s="35">
        <f t="shared" si="310"/>
        <v>0</v>
      </c>
      <c r="K1861" s="58"/>
      <c r="L1861" s="83">
        <f t="shared" si="311"/>
        <v>27.654978153867937</v>
      </c>
      <c r="M1861" s="65"/>
      <c r="N1861" s="35">
        <f t="shared" si="312"/>
        <v>0</v>
      </c>
      <c r="O1861" s="35">
        <f t="shared" si="313"/>
        <v>0</v>
      </c>
      <c r="P1861" s="35">
        <f t="shared" si="314"/>
        <v>0</v>
      </c>
      <c r="Q1861" s="58"/>
      <c r="R1861" s="35">
        <f t="shared" si="315"/>
        <v>-27.654978153867937</v>
      </c>
      <c r="S1861" s="66"/>
      <c r="T1861" s="89">
        <f t="shared" si="316"/>
        <v>9.7220888858932764E-2</v>
      </c>
      <c r="U1861" s="90">
        <f t="shared" si="317"/>
        <v>1.3972208888589326</v>
      </c>
    </row>
    <row r="1862" spans="1:21">
      <c r="A1862" s="74">
        <v>38370</v>
      </c>
      <c r="B1862" s="75">
        <v>0</v>
      </c>
      <c r="C1862" s="76">
        <v>1.4526959712396787E-3</v>
      </c>
      <c r="D1862" s="77">
        <f t="shared" si="318"/>
        <v>1.4958381399512393</v>
      </c>
      <c r="E1862" s="35">
        <f t="shared" si="319"/>
        <v>14916.762799024784</v>
      </c>
      <c r="F1862" s="117"/>
      <c r="G1862" s="58"/>
      <c r="H1862" s="77">
        <f t="shared" si="309"/>
        <v>0</v>
      </c>
      <c r="I1862" s="58"/>
      <c r="J1862" s="35">
        <f t="shared" si="310"/>
        <v>0</v>
      </c>
      <c r="K1862" s="58"/>
      <c r="L1862" s="83">
        <f t="shared" si="311"/>
        <v>29.053919424793573</v>
      </c>
      <c r="M1862" s="65"/>
      <c r="N1862" s="35">
        <f t="shared" si="312"/>
        <v>0</v>
      </c>
      <c r="O1862" s="35">
        <f t="shared" si="313"/>
        <v>0</v>
      </c>
      <c r="P1862" s="35">
        <f t="shared" si="314"/>
        <v>0</v>
      </c>
      <c r="Q1862" s="58"/>
      <c r="R1862" s="35">
        <f t="shared" si="315"/>
        <v>-29.053919424793573</v>
      </c>
      <c r="S1862" s="66"/>
      <c r="T1862" s="89">
        <f t="shared" si="316"/>
        <v>9.5838139951239354E-2</v>
      </c>
      <c r="U1862" s="90">
        <f t="shared" si="317"/>
        <v>1.3958381399512392</v>
      </c>
    </row>
    <row r="1863" spans="1:21">
      <c r="A1863" s="74">
        <v>38371</v>
      </c>
      <c r="B1863" s="75">
        <v>0</v>
      </c>
      <c r="C1863" s="76">
        <v>1.8045891418455879E-3</v>
      </c>
      <c r="D1863" s="77">
        <f t="shared" si="318"/>
        <v>1.4943854439799995</v>
      </c>
      <c r="E1863" s="35">
        <f t="shared" si="319"/>
        <v>14887.70887959999</v>
      </c>
      <c r="F1863" s="117"/>
      <c r="G1863" s="58"/>
      <c r="H1863" s="77">
        <f t="shared" si="309"/>
        <v>0</v>
      </c>
      <c r="I1863" s="58"/>
      <c r="J1863" s="35">
        <f t="shared" si="310"/>
        <v>0</v>
      </c>
      <c r="K1863" s="58"/>
      <c r="L1863" s="83">
        <f t="shared" si="311"/>
        <v>36.091782836911761</v>
      </c>
      <c r="M1863" s="65"/>
      <c r="N1863" s="35">
        <f t="shared" si="312"/>
        <v>0</v>
      </c>
      <c r="O1863" s="35">
        <f t="shared" si="313"/>
        <v>0</v>
      </c>
      <c r="P1863" s="35">
        <f t="shared" si="314"/>
        <v>0</v>
      </c>
      <c r="Q1863" s="58"/>
      <c r="R1863" s="35">
        <f t="shared" si="315"/>
        <v>-36.091782836911761</v>
      </c>
      <c r="S1863" s="66"/>
      <c r="T1863" s="89">
        <f t="shared" si="316"/>
        <v>9.4385443979999595E-2</v>
      </c>
      <c r="U1863" s="90">
        <f t="shared" si="317"/>
        <v>1.3943854439799994</v>
      </c>
    </row>
    <row r="1864" spans="1:21">
      <c r="A1864" s="74">
        <v>38372</v>
      </c>
      <c r="B1864" s="75">
        <v>0</v>
      </c>
      <c r="C1864" s="76">
        <v>1.7520889343118976E-3</v>
      </c>
      <c r="D1864" s="77">
        <f t="shared" si="318"/>
        <v>1.4925808548381538</v>
      </c>
      <c r="E1864" s="35">
        <f t="shared" si="319"/>
        <v>14851.617096763079</v>
      </c>
      <c r="F1864" s="117"/>
      <c r="G1864" s="58"/>
      <c r="H1864" s="77">
        <f t="shared" si="309"/>
        <v>0</v>
      </c>
      <c r="I1864" s="58"/>
      <c r="J1864" s="35">
        <f t="shared" si="310"/>
        <v>0</v>
      </c>
      <c r="K1864" s="58"/>
      <c r="L1864" s="83">
        <f t="shared" si="311"/>
        <v>35.041778686237954</v>
      </c>
      <c r="M1864" s="65"/>
      <c r="N1864" s="35">
        <f t="shared" si="312"/>
        <v>0</v>
      </c>
      <c r="O1864" s="35">
        <f t="shared" si="313"/>
        <v>0</v>
      </c>
      <c r="P1864" s="35">
        <f t="shared" si="314"/>
        <v>0</v>
      </c>
      <c r="Q1864" s="58"/>
      <c r="R1864" s="35">
        <f t="shared" si="315"/>
        <v>-35.041778686237954</v>
      </c>
      <c r="S1864" s="66"/>
      <c r="T1864" s="89">
        <f t="shared" si="316"/>
        <v>9.2580854838153925E-2</v>
      </c>
      <c r="U1864" s="90">
        <f t="shared" si="317"/>
        <v>1.3925808548381537</v>
      </c>
    </row>
    <row r="1865" spans="1:21">
      <c r="A1865" s="74">
        <v>38373</v>
      </c>
      <c r="B1865" s="75">
        <v>0</v>
      </c>
      <c r="C1865" s="76">
        <v>2.5112188855154986E-3</v>
      </c>
      <c r="D1865" s="77">
        <f t="shared" si="318"/>
        <v>1.4908287659038419</v>
      </c>
      <c r="E1865" s="35">
        <f t="shared" si="319"/>
        <v>14816.575318076841</v>
      </c>
      <c r="F1865" s="117"/>
      <c r="G1865" s="58"/>
      <c r="H1865" s="77">
        <f t="shared" si="309"/>
        <v>0</v>
      </c>
      <c r="I1865" s="58"/>
      <c r="J1865" s="35">
        <f t="shared" si="310"/>
        <v>0</v>
      </c>
      <c r="K1865" s="58"/>
      <c r="L1865" s="83">
        <f t="shared" si="311"/>
        <v>50.224377710309973</v>
      </c>
      <c r="M1865" s="65"/>
      <c r="N1865" s="35">
        <f t="shared" si="312"/>
        <v>0</v>
      </c>
      <c r="O1865" s="35">
        <f t="shared" si="313"/>
        <v>0</v>
      </c>
      <c r="P1865" s="35">
        <f t="shared" si="314"/>
        <v>0</v>
      </c>
      <c r="Q1865" s="58"/>
      <c r="R1865" s="35">
        <f t="shared" si="315"/>
        <v>-50.224377710309973</v>
      </c>
      <c r="S1865" s="66"/>
      <c r="T1865" s="89">
        <f t="shared" si="316"/>
        <v>9.0828765903842035E-2</v>
      </c>
      <c r="U1865" s="90">
        <f t="shared" si="317"/>
        <v>1.3908287659038419</v>
      </c>
    </row>
    <row r="1866" spans="1:21">
      <c r="A1866" s="74">
        <v>38374</v>
      </c>
      <c r="B1866" s="75">
        <v>5.3339999999999993E-3</v>
      </c>
      <c r="C1866" s="76">
        <v>1.7076273710332518E-3</v>
      </c>
      <c r="D1866" s="77">
        <f t="shared" si="318"/>
        <v>1.4883175470183265</v>
      </c>
      <c r="E1866" s="35">
        <f t="shared" si="319"/>
        <v>14766.35094036653</v>
      </c>
      <c r="F1866" s="117"/>
      <c r="G1866" s="58"/>
      <c r="H1866" s="77">
        <f t="shared" si="309"/>
        <v>106.67999999999999</v>
      </c>
      <c r="I1866" s="58"/>
      <c r="J1866" s="35">
        <f t="shared" si="310"/>
        <v>192.02399999999997</v>
      </c>
      <c r="K1866" s="58"/>
      <c r="L1866" s="83">
        <f t="shared" si="311"/>
        <v>34.152547420665037</v>
      </c>
      <c r="M1866" s="65"/>
      <c r="N1866" s="35">
        <f t="shared" si="312"/>
        <v>0</v>
      </c>
      <c r="O1866" s="35">
        <f t="shared" si="313"/>
        <v>0</v>
      </c>
      <c r="P1866" s="35">
        <f t="shared" si="314"/>
        <v>0</v>
      </c>
      <c r="Q1866" s="58"/>
      <c r="R1866" s="35">
        <f t="shared" si="315"/>
        <v>264.55145257933492</v>
      </c>
      <c r="S1866" s="66"/>
      <c r="T1866" s="89">
        <f t="shared" si="316"/>
        <v>8.8317547018326614E-2</v>
      </c>
      <c r="U1866" s="90">
        <f t="shared" si="317"/>
        <v>1.3883175470183264</v>
      </c>
    </row>
    <row r="1867" spans="1:21">
      <c r="A1867" s="74">
        <v>38375</v>
      </c>
      <c r="B1867" s="75">
        <v>5.0799999999999999E-4</v>
      </c>
      <c r="C1867" s="76">
        <v>1.9777454647958463E-3</v>
      </c>
      <c r="D1867" s="77">
        <f t="shared" si="318"/>
        <v>1.5015451196472931</v>
      </c>
      <c r="E1867" s="35">
        <f t="shared" si="319"/>
        <v>15030.902392945865</v>
      </c>
      <c r="F1867" s="117"/>
      <c r="G1867" s="58"/>
      <c r="H1867" s="77">
        <f t="shared" si="309"/>
        <v>10.16</v>
      </c>
      <c r="I1867" s="58"/>
      <c r="J1867" s="35">
        <f t="shared" si="310"/>
        <v>18.287999999999997</v>
      </c>
      <c r="K1867" s="58"/>
      <c r="L1867" s="83">
        <f t="shared" si="311"/>
        <v>39.554909295916929</v>
      </c>
      <c r="M1867" s="65"/>
      <c r="N1867" s="35">
        <f t="shared" si="312"/>
        <v>9.2975047244670392</v>
      </c>
      <c r="O1867" s="35">
        <f t="shared" si="313"/>
        <v>30.902392945861834</v>
      </c>
      <c r="P1867" s="35">
        <f t="shared" si="314"/>
        <v>9.2975047244670392</v>
      </c>
      <c r="Q1867" s="58"/>
      <c r="R1867" s="35">
        <f t="shared" si="315"/>
        <v>-20.404414020383971</v>
      </c>
      <c r="S1867" s="66"/>
      <c r="T1867" s="89">
        <f t="shared" si="316"/>
        <v>0.10154511964729318</v>
      </c>
      <c r="U1867" s="90">
        <f t="shared" si="317"/>
        <v>1.401545119647293</v>
      </c>
    </row>
    <row r="1868" spans="1:21">
      <c r="A1868" s="74">
        <v>38376</v>
      </c>
      <c r="B1868" s="75">
        <v>0</v>
      </c>
      <c r="C1868" s="76">
        <v>1.5880544956315198E-3</v>
      </c>
      <c r="D1868" s="77">
        <f t="shared" si="318"/>
        <v>1.5005248989462741</v>
      </c>
      <c r="E1868" s="35">
        <f t="shared" si="319"/>
        <v>15010.497978925481</v>
      </c>
      <c r="F1868" s="117"/>
      <c r="G1868" s="58"/>
      <c r="H1868" s="77">
        <f t="shared" si="309"/>
        <v>0</v>
      </c>
      <c r="I1868" s="58"/>
      <c r="J1868" s="35">
        <f t="shared" si="310"/>
        <v>0</v>
      </c>
      <c r="K1868" s="58"/>
      <c r="L1868" s="83">
        <f t="shared" si="311"/>
        <v>31.761089912630396</v>
      </c>
      <c r="M1868" s="65"/>
      <c r="N1868" s="35">
        <f t="shared" si="312"/>
        <v>1.8409279298589185</v>
      </c>
      <c r="O1868" s="35">
        <f t="shared" si="313"/>
        <v>10.4979789254811</v>
      </c>
      <c r="P1868" s="35">
        <f t="shared" si="314"/>
        <v>1.8409279298589185</v>
      </c>
      <c r="Q1868" s="58"/>
      <c r="R1868" s="35">
        <f t="shared" si="315"/>
        <v>-33.602017842489317</v>
      </c>
      <c r="S1868" s="66"/>
      <c r="T1868" s="89">
        <f t="shared" si="316"/>
        <v>0.10052489894627414</v>
      </c>
      <c r="U1868" s="90">
        <f t="shared" si="317"/>
        <v>1.400524898946274</v>
      </c>
    </row>
    <row r="1869" spans="1:21">
      <c r="A1869" s="74">
        <v>38377</v>
      </c>
      <c r="B1869" s="75">
        <v>0</v>
      </c>
      <c r="C1869" s="76">
        <v>2.2186621239597233E-3</v>
      </c>
      <c r="D1869" s="77">
        <f t="shared" si="318"/>
        <v>1.4988447980541495</v>
      </c>
      <c r="E1869" s="35">
        <f t="shared" si="319"/>
        <v>14976.895961082992</v>
      </c>
      <c r="F1869" s="117"/>
      <c r="G1869" s="58"/>
      <c r="H1869" s="77">
        <f t="shared" si="309"/>
        <v>0</v>
      </c>
      <c r="I1869" s="58"/>
      <c r="J1869" s="35">
        <f t="shared" si="310"/>
        <v>0</v>
      </c>
      <c r="K1869" s="58"/>
      <c r="L1869" s="83">
        <f t="shared" si="311"/>
        <v>44.373242479194467</v>
      </c>
      <c r="M1869" s="65"/>
      <c r="N1869" s="35">
        <f t="shared" si="312"/>
        <v>0</v>
      </c>
      <c r="O1869" s="35">
        <f t="shared" si="313"/>
        <v>0</v>
      </c>
      <c r="P1869" s="35">
        <f t="shared" si="314"/>
        <v>0</v>
      </c>
      <c r="Q1869" s="58"/>
      <c r="R1869" s="35">
        <f t="shared" si="315"/>
        <v>-44.373242479194467</v>
      </c>
      <c r="S1869" s="66"/>
      <c r="T1869" s="89">
        <f t="shared" si="316"/>
        <v>9.8844798054149585E-2</v>
      </c>
      <c r="U1869" s="90">
        <f t="shared" si="317"/>
        <v>1.3988447980541494</v>
      </c>
    </row>
    <row r="1870" spans="1:21">
      <c r="A1870" s="74">
        <v>38378</v>
      </c>
      <c r="B1870" s="75">
        <v>0</v>
      </c>
      <c r="C1870" s="76">
        <v>2.3121932835478884E-3</v>
      </c>
      <c r="D1870" s="77">
        <f t="shared" si="318"/>
        <v>1.4966261359301898</v>
      </c>
      <c r="E1870" s="35">
        <f t="shared" si="319"/>
        <v>14932.522718603797</v>
      </c>
      <c r="F1870" s="117"/>
      <c r="G1870" s="58"/>
      <c r="H1870" s="77">
        <f t="shared" si="309"/>
        <v>0</v>
      </c>
      <c r="I1870" s="58"/>
      <c r="J1870" s="35">
        <f t="shared" si="310"/>
        <v>0</v>
      </c>
      <c r="K1870" s="58"/>
      <c r="L1870" s="83">
        <f t="shared" si="311"/>
        <v>46.243865670957767</v>
      </c>
      <c r="M1870" s="65"/>
      <c r="N1870" s="35">
        <f t="shared" si="312"/>
        <v>0</v>
      </c>
      <c r="O1870" s="35">
        <f t="shared" si="313"/>
        <v>0</v>
      </c>
      <c r="P1870" s="35">
        <f t="shared" si="314"/>
        <v>0</v>
      </c>
      <c r="Q1870" s="58"/>
      <c r="R1870" s="35">
        <f t="shared" si="315"/>
        <v>-46.243865670957767</v>
      </c>
      <c r="S1870" s="66"/>
      <c r="T1870" s="89">
        <f t="shared" si="316"/>
        <v>9.6626135930189871E-2</v>
      </c>
      <c r="U1870" s="90">
        <f t="shared" si="317"/>
        <v>1.3966261359301897</v>
      </c>
    </row>
    <row r="1871" spans="1:21">
      <c r="A1871" s="74">
        <v>38379</v>
      </c>
      <c r="B1871" s="75">
        <v>0</v>
      </c>
      <c r="C1871" s="76">
        <v>2.2125314122221473E-3</v>
      </c>
      <c r="D1871" s="77">
        <f t="shared" si="318"/>
        <v>1.4943139426466419</v>
      </c>
      <c r="E1871" s="35">
        <f t="shared" si="319"/>
        <v>14886.278852932839</v>
      </c>
      <c r="F1871" s="117"/>
      <c r="G1871" s="58"/>
      <c r="H1871" s="77">
        <f t="shared" si="309"/>
        <v>0</v>
      </c>
      <c r="I1871" s="58"/>
      <c r="J1871" s="35">
        <f t="shared" si="310"/>
        <v>0</v>
      </c>
      <c r="K1871" s="58"/>
      <c r="L1871" s="83">
        <f t="shared" si="311"/>
        <v>44.250628244442943</v>
      </c>
      <c r="M1871" s="65"/>
      <c r="N1871" s="35">
        <f t="shared" si="312"/>
        <v>0</v>
      </c>
      <c r="O1871" s="35">
        <f t="shared" si="313"/>
        <v>0</v>
      </c>
      <c r="P1871" s="35">
        <f t="shared" si="314"/>
        <v>0</v>
      </c>
      <c r="Q1871" s="58"/>
      <c r="R1871" s="35">
        <f t="shared" si="315"/>
        <v>-44.250628244442943</v>
      </c>
      <c r="S1871" s="66"/>
      <c r="T1871" s="89">
        <f t="shared" si="316"/>
        <v>9.4313942646641946E-2</v>
      </c>
      <c r="U1871" s="90">
        <f t="shared" si="317"/>
        <v>1.3943139426466418</v>
      </c>
    </row>
    <row r="1872" spans="1:21">
      <c r="A1872" s="74">
        <v>38380</v>
      </c>
      <c r="B1872" s="75">
        <v>0</v>
      </c>
      <c r="C1872" s="76">
        <v>8.9592837404132736E-4</v>
      </c>
      <c r="D1872" s="77">
        <f t="shared" si="318"/>
        <v>1.4921014112344197</v>
      </c>
      <c r="E1872" s="35">
        <f t="shared" si="319"/>
        <v>14842.028224688396</v>
      </c>
      <c r="F1872" s="117"/>
      <c r="G1872" s="58"/>
      <c r="H1872" s="77">
        <f t="shared" si="309"/>
        <v>0</v>
      </c>
      <c r="I1872" s="58"/>
      <c r="J1872" s="35">
        <f t="shared" si="310"/>
        <v>0</v>
      </c>
      <c r="K1872" s="58"/>
      <c r="L1872" s="83">
        <f t="shared" si="311"/>
        <v>17.918567480826546</v>
      </c>
      <c r="M1872" s="65"/>
      <c r="N1872" s="35">
        <f t="shared" si="312"/>
        <v>0</v>
      </c>
      <c r="O1872" s="35">
        <f t="shared" si="313"/>
        <v>0</v>
      </c>
      <c r="P1872" s="35">
        <f t="shared" si="314"/>
        <v>0</v>
      </c>
      <c r="Q1872" s="58"/>
      <c r="R1872" s="35">
        <f t="shared" si="315"/>
        <v>-17.918567480826546</v>
      </c>
      <c r="S1872" s="66"/>
      <c r="T1872" s="89">
        <f t="shared" si="316"/>
        <v>9.2101411234419839E-2</v>
      </c>
      <c r="U1872" s="90">
        <f t="shared" si="317"/>
        <v>1.3921014112344197</v>
      </c>
    </row>
    <row r="1873" spans="1:21">
      <c r="A1873" s="74">
        <v>38381</v>
      </c>
      <c r="B1873" s="75">
        <v>9.1439999999999994E-3</v>
      </c>
      <c r="C1873" s="76">
        <v>1.6055770147555349E-3</v>
      </c>
      <c r="D1873" s="77">
        <f t="shared" si="318"/>
        <v>1.4912054828603785</v>
      </c>
      <c r="E1873" s="35">
        <f t="shared" si="319"/>
        <v>14824.109657207569</v>
      </c>
      <c r="F1873" s="117"/>
      <c r="G1873" s="58"/>
      <c r="H1873" s="77">
        <f t="shared" si="309"/>
        <v>182.88</v>
      </c>
      <c r="I1873" s="58"/>
      <c r="J1873" s="35">
        <f t="shared" si="310"/>
        <v>329.18399999999991</v>
      </c>
      <c r="K1873" s="58"/>
      <c r="L1873" s="83">
        <f t="shared" si="311"/>
        <v>32.1115402951107</v>
      </c>
      <c r="M1873" s="65"/>
      <c r="N1873" s="35">
        <f t="shared" si="312"/>
        <v>0</v>
      </c>
      <c r="O1873" s="35">
        <f t="shared" si="313"/>
        <v>0</v>
      </c>
      <c r="P1873" s="35">
        <f t="shared" si="314"/>
        <v>0</v>
      </c>
      <c r="Q1873" s="58"/>
      <c r="R1873" s="35">
        <f t="shared" si="315"/>
        <v>479.95245970488918</v>
      </c>
      <c r="S1873" s="66"/>
      <c r="T1873" s="89">
        <f t="shared" si="316"/>
        <v>9.1205482860378551E-2</v>
      </c>
      <c r="U1873" s="90">
        <f t="shared" si="317"/>
        <v>1.3912054828603784</v>
      </c>
    </row>
    <row r="1874" spans="1:21">
      <c r="A1874" s="74">
        <v>38382</v>
      </c>
      <c r="B1874" s="75">
        <v>2.032E-3</v>
      </c>
      <c r="C1874" s="76">
        <v>2.0959253247180695E-3</v>
      </c>
      <c r="D1874" s="77">
        <f t="shared" si="318"/>
        <v>1.5152031058456228</v>
      </c>
      <c r="E1874" s="35">
        <f t="shared" si="319"/>
        <v>15304.062116912459</v>
      </c>
      <c r="F1874" s="117"/>
      <c r="G1874" s="58"/>
      <c r="H1874" s="77">
        <f t="shared" ref="H1874:H1937" si="320">B1874*($D$12+$D$11)*10000</f>
        <v>40.64</v>
      </c>
      <c r="I1874" s="58"/>
      <c r="J1874" s="35">
        <f t="shared" ref="J1874:J1937" si="321">B1874*$K$14*$D$10*10000</f>
        <v>73.151999999999987</v>
      </c>
      <c r="K1874" s="58"/>
      <c r="L1874" s="83">
        <f t="shared" ref="L1874:L1937" si="322">C1874*($D$12+$D$11)*10000</f>
        <v>41.918506494361388</v>
      </c>
      <c r="M1874" s="65"/>
      <c r="N1874" s="35">
        <f t="shared" ref="N1874:N1937" si="323">IF(D1874&lt;$N$10,0,(2/3*$N$12*SQRT(2*$N$13)*$N$11*(D1874-$N$10)^(3/2))*24*60*60)</f>
        <v>286.9602314854514</v>
      </c>
      <c r="O1874" s="35">
        <f t="shared" ref="O1874:O1937" si="324">IF(D1874&lt;$N$10,0,(D1874-$N$10)*10000*($D$12+$D$11))</f>
        <v>304.06211691245579</v>
      </c>
      <c r="P1874" s="35">
        <f t="shared" ref="P1874:P1937" si="325">IF(N1874&gt;O1874,O1874,N1874)</f>
        <v>286.9602314854514</v>
      </c>
      <c r="Q1874" s="58"/>
      <c r="R1874" s="35">
        <f t="shared" ref="R1874:R1937" si="326">H1874+J1874-L1874-P1874</f>
        <v>-215.0867379798128</v>
      </c>
      <c r="S1874" s="66"/>
      <c r="T1874" s="89">
        <f t="shared" ref="T1874:T1937" si="327">D1874-$D$14</f>
        <v>0.11520310584562288</v>
      </c>
      <c r="U1874" s="90">
        <f t="shared" ref="U1874:U1937" si="328">IF(D1874&lt;$D$13,0,D1874-$D$13)</f>
        <v>1.4152031058456227</v>
      </c>
    </row>
    <row r="1875" spans="1:21">
      <c r="A1875" s="74">
        <v>38383</v>
      </c>
      <c r="B1875" s="75">
        <v>0</v>
      </c>
      <c r="C1875" s="76">
        <v>1.3654291240151782E-3</v>
      </c>
      <c r="D1875" s="77">
        <f t="shared" ref="D1875:D1938" si="329">IF(E1875&lt;$D$11*10000*($D$14-$D$13),(E1875+$D$13*$D$11*10000)/($D$11*10000),(E1875+$D$13*$D$11*10000+$D$14*$D$12*10000)/($D$11*10000+$D$12*10000))</f>
        <v>1.5044487689466324</v>
      </c>
      <c r="E1875" s="35">
        <f t="shared" ref="E1875:E1938" si="330">E1874+R1874</f>
        <v>15088.975378932646</v>
      </c>
      <c r="F1875" s="117"/>
      <c r="G1875" s="58"/>
      <c r="H1875" s="77">
        <f t="shared" si="320"/>
        <v>0</v>
      </c>
      <c r="I1875" s="58"/>
      <c r="J1875" s="35">
        <f t="shared" si="321"/>
        <v>0</v>
      </c>
      <c r="K1875" s="58"/>
      <c r="L1875" s="83">
        <f t="shared" si="322"/>
        <v>27.308582480303564</v>
      </c>
      <c r="M1875" s="65"/>
      <c r="N1875" s="35">
        <f t="shared" si="323"/>
        <v>45.423752750224907</v>
      </c>
      <c r="O1875" s="35">
        <f t="shared" si="324"/>
        <v>88.975378932647516</v>
      </c>
      <c r="P1875" s="35">
        <f t="shared" si="325"/>
        <v>45.423752750224907</v>
      </c>
      <c r="Q1875" s="58"/>
      <c r="R1875" s="35">
        <f t="shared" si="326"/>
        <v>-72.732335230528463</v>
      </c>
      <c r="S1875" s="66"/>
      <c r="T1875" s="89">
        <f t="shared" si="327"/>
        <v>0.10444876894663246</v>
      </c>
      <c r="U1875" s="90">
        <f t="shared" si="328"/>
        <v>1.4044487689466323</v>
      </c>
    </row>
    <row r="1876" spans="1:21">
      <c r="A1876" s="74">
        <v>38384</v>
      </c>
      <c r="B1876" s="75">
        <v>2.5399999999999999E-4</v>
      </c>
      <c r="C1876" s="76">
        <v>2.3068588738724819E-3</v>
      </c>
      <c r="D1876" s="77">
        <f t="shared" si="329"/>
        <v>1.5008121521851059</v>
      </c>
      <c r="E1876" s="35">
        <f t="shared" si="330"/>
        <v>15016.243043702118</v>
      </c>
      <c r="F1876" s="117"/>
      <c r="G1876" s="58"/>
      <c r="H1876" s="77">
        <f t="shared" si="320"/>
        <v>5.08</v>
      </c>
      <c r="I1876" s="58"/>
      <c r="J1876" s="35">
        <f t="shared" si="321"/>
        <v>9.1439999999999984</v>
      </c>
      <c r="K1876" s="58"/>
      <c r="L1876" s="83">
        <f t="shared" si="322"/>
        <v>46.13717747744964</v>
      </c>
      <c r="M1876" s="65"/>
      <c r="N1876" s="35">
        <f t="shared" si="323"/>
        <v>3.5430669675124071</v>
      </c>
      <c r="O1876" s="35">
        <f t="shared" si="324"/>
        <v>16.24304370211771</v>
      </c>
      <c r="P1876" s="35">
        <f t="shared" si="325"/>
        <v>3.5430669675124071</v>
      </c>
      <c r="Q1876" s="58"/>
      <c r="R1876" s="35">
        <f t="shared" si="326"/>
        <v>-35.456244444962053</v>
      </c>
      <c r="S1876" s="66"/>
      <c r="T1876" s="89">
        <f t="shared" si="327"/>
        <v>0.10081215218510597</v>
      </c>
      <c r="U1876" s="90">
        <f t="shared" si="328"/>
        <v>1.4008121521851058</v>
      </c>
    </row>
    <row r="1877" spans="1:21">
      <c r="A1877" s="74">
        <v>38385</v>
      </c>
      <c r="B1877" s="75">
        <v>6.8580000000000004E-3</v>
      </c>
      <c r="C1877" s="76">
        <v>1.598449869909642E-3</v>
      </c>
      <c r="D1877" s="77">
        <f t="shared" si="329"/>
        <v>1.4990393399628579</v>
      </c>
      <c r="E1877" s="35">
        <f t="shared" si="330"/>
        <v>14980.786799257156</v>
      </c>
      <c r="F1877" s="117"/>
      <c r="G1877" s="58"/>
      <c r="H1877" s="77">
        <f t="shared" si="320"/>
        <v>137.16</v>
      </c>
      <c r="I1877" s="58"/>
      <c r="J1877" s="35">
        <f t="shared" si="321"/>
        <v>246.88800000000001</v>
      </c>
      <c r="K1877" s="58"/>
      <c r="L1877" s="83">
        <f t="shared" si="322"/>
        <v>31.96899739819284</v>
      </c>
      <c r="M1877" s="65"/>
      <c r="N1877" s="35">
        <f t="shared" si="323"/>
        <v>0</v>
      </c>
      <c r="O1877" s="35">
        <f t="shared" si="324"/>
        <v>0</v>
      </c>
      <c r="P1877" s="35">
        <f t="shared" si="325"/>
        <v>0</v>
      </c>
      <c r="Q1877" s="58"/>
      <c r="R1877" s="35">
        <f t="shared" si="326"/>
        <v>352.07900260180713</v>
      </c>
      <c r="S1877" s="66"/>
      <c r="T1877" s="89">
        <f t="shared" si="327"/>
        <v>9.9039339962857964E-2</v>
      </c>
      <c r="U1877" s="90">
        <f t="shared" si="328"/>
        <v>1.3990393399628578</v>
      </c>
    </row>
    <row r="1878" spans="1:21">
      <c r="A1878" s="74">
        <v>38386</v>
      </c>
      <c r="B1878" s="75">
        <v>2.032E-3</v>
      </c>
      <c r="C1878" s="76">
        <v>2.5425695715622048E-3</v>
      </c>
      <c r="D1878" s="77">
        <f t="shared" si="329"/>
        <v>1.5166432900929481</v>
      </c>
      <c r="E1878" s="35">
        <f t="shared" si="330"/>
        <v>15332.865801858963</v>
      </c>
      <c r="F1878" s="117"/>
      <c r="G1878" s="58"/>
      <c r="H1878" s="77">
        <f t="shared" si="320"/>
        <v>40.64</v>
      </c>
      <c r="I1878" s="58"/>
      <c r="J1878" s="35">
        <f t="shared" si="321"/>
        <v>73.151999999999987</v>
      </c>
      <c r="K1878" s="58"/>
      <c r="L1878" s="83">
        <f t="shared" si="322"/>
        <v>50.851391431244096</v>
      </c>
      <c r="M1878" s="65"/>
      <c r="N1878" s="35">
        <f t="shared" si="323"/>
        <v>328.68660821771692</v>
      </c>
      <c r="O1878" s="35">
        <f t="shared" si="324"/>
        <v>332.86580185896139</v>
      </c>
      <c r="P1878" s="35">
        <f t="shared" si="325"/>
        <v>328.68660821771692</v>
      </c>
      <c r="Q1878" s="58"/>
      <c r="R1878" s="35">
        <f t="shared" si="326"/>
        <v>-265.74599964896106</v>
      </c>
      <c r="S1878" s="66"/>
      <c r="T1878" s="89">
        <f t="shared" si="327"/>
        <v>0.11664329009294816</v>
      </c>
      <c r="U1878" s="90">
        <f t="shared" si="328"/>
        <v>1.416643290092948</v>
      </c>
    </row>
    <row r="1879" spans="1:21">
      <c r="A1879" s="74">
        <v>38387</v>
      </c>
      <c r="B1879" s="75">
        <v>0</v>
      </c>
      <c r="C1879" s="76">
        <v>2.0943460107954465E-3</v>
      </c>
      <c r="D1879" s="77">
        <f t="shared" si="329"/>
        <v>1.5033559901105</v>
      </c>
      <c r="E1879" s="35">
        <f t="shared" si="330"/>
        <v>15067.119802210002</v>
      </c>
      <c r="F1879" s="117"/>
      <c r="G1879" s="58"/>
      <c r="H1879" s="77">
        <f t="shared" si="320"/>
        <v>0</v>
      </c>
      <c r="I1879" s="58"/>
      <c r="J1879" s="35">
        <f t="shared" si="321"/>
        <v>0</v>
      </c>
      <c r="K1879" s="58"/>
      <c r="L1879" s="83">
        <f t="shared" si="322"/>
        <v>41.88692021590893</v>
      </c>
      <c r="M1879" s="65"/>
      <c r="N1879" s="35">
        <f t="shared" si="323"/>
        <v>29.761460782592401</v>
      </c>
      <c r="O1879" s="35">
        <f t="shared" si="324"/>
        <v>67.119802210000586</v>
      </c>
      <c r="P1879" s="35">
        <f t="shared" si="325"/>
        <v>29.761460782592401</v>
      </c>
      <c r="Q1879" s="58"/>
      <c r="R1879" s="35">
        <f t="shared" si="326"/>
        <v>-71.648380998501324</v>
      </c>
      <c r="S1879" s="66"/>
      <c r="T1879" s="89">
        <f t="shared" si="327"/>
        <v>0.10335599011050012</v>
      </c>
      <c r="U1879" s="90">
        <f t="shared" si="328"/>
        <v>1.4033559901104999</v>
      </c>
    </row>
    <row r="1880" spans="1:21">
      <c r="A1880" s="74">
        <v>38388</v>
      </c>
      <c r="B1880" s="75">
        <v>0</v>
      </c>
      <c r="C1880" s="76">
        <v>2.5459884522883234E-3</v>
      </c>
      <c r="D1880" s="77">
        <f t="shared" si="329"/>
        <v>1.4997735710605751</v>
      </c>
      <c r="E1880" s="35">
        <f t="shared" si="330"/>
        <v>14995.4714212115</v>
      </c>
      <c r="F1880" s="117"/>
      <c r="G1880" s="58"/>
      <c r="H1880" s="77">
        <f t="shared" si="320"/>
        <v>0</v>
      </c>
      <c r="I1880" s="58"/>
      <c r="J1880" s="35">
        <f t="shared" si="321"/>
        <v>0</v>
      </c>
      <c r="K1880" s="58"/>
      <c r="L1880" s="83">
        <f t="shared" si="322"/>
        <v>50.919769045766472</v>
      </c>
      <c r="M1880" s="65"/>
      <c r="N1880" s="35">
        <f t="shared" si="323"/>
        <v>0</v>
      </c>
      <c r="O1880" s="35">
        <f t="shared" si="324"/>
        <v>0</v>
      </c>
      <c r="P1880" s="35">
        <f t="shared" si="325"/>
        <v>0</v>
      </c>
      <c r="Q1880" s="58"/>
      <c r="R1880" s="35">
        <f t="shared" si="326"/>
        <v>-50.919769045766472</v>
      </c>
      <c r="S1880" s="66"/>
      <c r="T1880" s="89">
        <f t="shared" si="327"/>
        <v>9.9773571060575161E-2</v>
      </c>
      <c r="U1880" s="90">
        <f t="shared" si="328"/>
        <v>1.399773571060575</v>
      </c>
    </row>
    <row r="1881" spans="1:21">
      <c r="A1881" s="74">
        <v>38389</v>
      </c>
      <c r="B1881" s="75">
        <v>0</v>
      </c>
      <c r="C1881" s="76">
        <v>2.8911682835953772E-3</v>
      </c>
      <c r="D1881" s="77">
        <f t="shared" si="329"/>
        <v>1.4972275826082866</v>
      </c>
      <c r="E1881" s="35">
        <f t="shared" si="330"/>
        <v>14944.551652165734</v>
      </c>
      <c r="F1881" s="117"/>
      <c r="G1881" s="58"/>
      <c r="H1881" s="77">
        <f t="shared" si="320"/>
        <v>0</v>
      </c>
      <c r="I1881" s="58"/>
      <c r="J1881" s="35">
        <f t="shared" si="321"/>
        <v>0</v>
      </c>
      <c r="K1881" s="58"/>
      <c r="L1881" s="83">
        <f t="shared" si="322"/>
        <v>57.823365671907546</v>
      </c>
      <c r="M1881" s="65"/>
      <c r="N1881" s="35">
        <f t="shared" si="323"/>
        <v>0</v>
      </c>
      <c r="O1881" s="35">
        <f t="shared" si="324"/>
        <v>0</v>
      </c>
      <c r="P1881" s="35">
        <f t="shared" si="325"/>
        <v>0</v>
      </c>
      <c r="Q1881" s="58"/>
      <c r="R1881" s="35">
        <f t="shared" si="326"/>
        <v>-57.823365671907546</v>
      </c>
      <c r="S1881" s="66"/>
      <c r="T1881" s="89">
        <f t="shared" si="327"/>
        <v>9.7227582608286678E-2</v>
      </c>
      <c r="U1881" s="90">
        <f t="shared" si="328"/>
        <v>1.3972275826082865</v>
      </c>
    </row>
    <row r="1882" spans="1:21">
      <c r="A1882" s="74">
        <v>38390</v>
      </c>
      <c r="B1882" s="75">
        <v>0</v>
      </c>
      <c r="C1882" s="76">
        <v>2.7715330297731306E-3</v>
      </c>
      <c r="D1882" s="77">
        <f t="shared" si="329"/>
        <v>1.4943364143246911</v>
      </c>
      <c r="E1882" s="35">
        <f t="shared" si="330"/>
        <v>14886.728286493826</v>
      </c>
      <c r="F1882" s="117"/>
      <c r="G1882" s="58"/>
      <c r="H1882" s="77">
        <f t="shared" si="320"/>
        <v>0</v>
      </c>
      <c r="I1882" s="58"/>
      <c r="J1882" s="35">
        <f t="shared" si="321"/>
        <v>0</v>
      </c>
      <c r="K1882" s="58"/>
      <c r="L1882" s="83">
        <f t="shared" si="322"/>
        <v>55.430660595462612</v>
      </c>
      <c r="M1882" s="65"/>
      <c r="N1882" s="35">
        <f t="shared" si="323"/>
        <v>0</v>
      </c>
      <c r="O1882" s="35">
        <f t="shared" si="324"/>
        <v>0</v>
      </c>
      <c r="P1882" s="35">
        <f t="shared" si="325"/>
        <v>0</v>
      </c>
      <c r="Q1882" s="58"/>
      <c r="R1882" s="35">
        <f t="shared" si="326"/>
        <v>-55.430660595462612</v>
      </c>
      <c r="S1882" s="66"/>
      <c r="T1882" s="89">
        <f t="shared" si="327"/>
        <v>9.4336414324691198E-2</v>
      </c>
      <c r="U1882" s="90">
        <f t="shared" si="328"/>
        <v>1.394336414324691</v>
      </c>
    </row>
    <row r="1883" spans="1:21">
      <c r="A1883" s="74">
        <v>38391</v>
      </c>
      <c r="B1883" s="75">
        <v>0</v>
      </c>
      <c r="C1883" s="76">
        <v>3.2971872768753339E-3</v>
      </c>
      <c r="D1883" s="77">
        <f t="shared" si="329"/>
        <v>1.491564881294918</v>
      </c>
      <c r="E1883" s="35">
        <f t="shared" si="330"/>
        <v>14831.297625898364</v>
      </c>
      <c r="F1883" s="117"/>
      <c r="G1883" s="58"/>
      <c r="H1883" s="77">
        <f t="shared" si="320"/>
        <v>0</v>
      </c>
      <c r="I1883" s="58"/>
      <c r="J1883" s="35">
        <f t="shared" si="321"/>
        <v>0</v>
      </c>
      <c r="K1883" s="58"/>
      <c r="L1883" s="83">
        <f t="shared" si="322"/>
        <v>65.943745537506672</v>
      </c>
      <c r="M1883" s="65"/>
      <c r="N1883" s="35">
        <f t="shared" si="323"/>
        <v>0</v>
      </c>
      <c r="O1883" s="35">
        <f t="shared" si="324"/>
        <v>0</v>
      </c>
      <c r="P1883" s="35">
        <f t="shared" si="325"/>
        <v>0</v>
      </c>
      <c r="Q1883" s="58"/>
      <c r="R1883" s="35">
        <f t="shared" si="326"/>
        <v>-65.943745537506672</v>
      </c>
      <c r="S1883" s="66"/>
      <c r="T1883" s="89">
        <f t="shared" si="327"/>
        <v>9.1564881294918132E-2</v>
      </c>
      <c r="U1883" s="90">
        <f t="shared" si="328"/>
        <v>1.391564881294918</v>
      </c>
    </row>
    <row r="1884" spans="1:21">
      <c r="A1884" s="74">
        <v>38392</v>
      </c>
      <c r="B1884" s="75">
        <v>0</v>
      </c>
      <c r="C1884" s="76">
        <v>3.2862431310726496E-3</v>
      </c>
      <c r="D1884" s="77">
        <f t="shared" si="329"/>
        <v>1.4882676940180428</v>
      </c>
      <c r="E1884" s="35">
        <f t="shared" si="330"/>
        <v>14765.353880360857</v>
      </c>
      <c r="F1884" s="117"/>
      <c r="G1884" s="58"/>
      <c r="H1884" s="77">
        <f t="shared" si="320"/>
        <v>0</v>
      </c>
      <c r="I1884" s="58"/>
      <c r="J1884" s="35">
        <f t="shared" si="321"/>
        <v>0</v>
      </c>
      <c r="K1884" s="58"/>
      <c r="L1884" s="83">
        <f t="shared" si="322"/>
        <v>65.724862621452985</v>
      </c>
      <c r="M1884" s="65"/>
      <c r="N1884" s="35">
        <f t="shared" si="323"/>
        <v>0</v>
      </c>
      <c r="O1884" s="35">
        <f t="shared" si="324"/>
        <v>0</v>
      </c>
      <c r="P1884" s="35">
        <f t="shared" si="325"/>
        <v>0</v>
      </c>
      <c r="Q1884" s="58"/>
      <c r="R1884" s="35">
        <f t="shared" si="326"/>
        <v>-65.724862621452985</v>
      </c>
      <c r="S1884" s="66"/>
      <c r="T1884" s="89">
        <f t="shared" si="327"/>
        <v>8.8267694018042908E-2</v>
      </c>
      <c r="U1884" s="90">
        <f t="shared" si="328"/>
        <v>1.3882676940180427</v>
      </c>
    </row>
    <row r="1885" spans="1:21">
      <c r="A1885" s="74">
        <v>38393</v>
      </c>
      <c r="B1885" s="75">
        <v>5.3339999999999993E-3</v>
      </c>
      <c r="C1885" s="76">
        <v>2.6472547791715185E-3</v>
      </c>
      <c r="D1885" s="77">
        <f t="shared" si="329"/>
        <v>1.4849814508869701</v>
      </c>
      <c r="E1885" s="35">
        <f t="shared" si="330"/>
        <v>14699.629017739404</v>
      </c>
      <c r="F1885" s="117"/>
      <c r="G1885" s="58"/>
      <c r="H1885" s="77">
        <f t="shared" si="320"/>
        <v>106.67999999999999</v>
      </c>
      <c r="I1885" s="58"/>
      <c r="J1885" s="35">
        <f t="shared" si="321"/>
        <v>192.02399999999997</v>
      </c>
      <c r="K1885" s="58"/>
      <c r="L1885" s="83">
        <f t="shared" si="322"/>
        <v>52.945095583430373</v>
      </c>
      <c r="M1885" s="65"/>
      <c r="N1885" s="35">
        <f t="shared" si="323"/>
        <v>0</v>
      </c>
      <c r="O1885" s="35">
        <f t="shared" si="324"/>
        <v>0</v>
      </c>
      <c r="P1885" s="35">
        <f t="shared" si="325"/>
        <v>0</v>
      </c>
      <c r="Q1885" s="58"/>
      <c r="R1885" s="35">
        <f t="shared" si="326"/>
        <v>245.75890441656958</v>
      </c>
      <c r="S1885" s="66"/>
      <c r="T1885" s="89">
        <f t="shared" si="327"/>
        <v>8.4981450886970178E-2</v>
      </c>
      <c r="U1885" s="90">
        <f t="shared" si="328"/>
        <v>1.38498145088697</v>
      </c>
    </row>
    <row r="1886" spans="1:21">
      <c r="A1886" s="74">
        <v>38394</v>
      </c>
      <c r="B1886" s="75">
        <v>0</v>
      </c>
      <c r="C1886" s="76">
        <v>2.2142306019980692E-3</v>
      </c>
      <c r="D1886" s="77">
        <f t="shared" si="329"/>
        <v>1.4972693961077987</v>
      </c>
      <c r="E1886" s="35">
        <f t="shared" si="330"/>
        <v>14945.387922155973</v>
      </c>
      <c r="F1886" s="117"/>
      <c r="G1886" s="58"/>
      <c r="H1886" s="77">
        <f t="shared" si="320"/>
        <v>0</v>
      </c>
      <c r="I1886" s="58"/>
      <c r="J1886" s="35">
        <f t="shared" si="321"/>
        <v>0</v>
      </c>
      <c r="K1886" s="58"/>
      <c r="L1886" s="83">
        <f t="shared" si="322"/>
        <v>44.284612039961381</v>
      </c>
      <c r="M1886" s="65"/>
      <c r="N1886" s="35">
        <f t="shared" si="323"/>
        <v>0</v>
      </c>
      <c r="O1886" s="35">
        <f t="shared" si="324"/>
        <v>0</v>
      </c>
      <c r="P1886" s="35">
        <f t="shared" si="325"/>
        <v>0</v>
      </c>
      <c r="Q1886" s="58"/>
      <c r="R1886" s="35">
        <f t="shared" si="326"/>
        <v>-44.284612039961381</v>
      </c>
      <c r="S1886" s="66"/>
      <c r="T1886" s="89">
        <f t="shared" si="327"/>
        <v>9.7269396107798833E-2</v>
      </c>
      <c r="U1886" s="90">
        <f t="shared" si="328"/>
        <v>1.3972693961077987</v>
      </c>
    </row>
    <row r="1887" spans="1:21">
      <c r="A1887" s="74">
        <v>38395</v>
      </c>
      <c r="B1887" s="75">
        <v>0</v>
      </c>
      <c r="C1887" s="76">
        <v>2.8294975644806621E-3</v>
      </c>
      <c r="D1887" s="77">
        <f t="shared" si="329"/>
        <v>1.4950551655058006</v>
      </c>
      <c r="E1887" s="35">
        <f t="shared" si="330"/>
        <v>14901.103310116012</v>
      </c>
      <c r="F1887" s="117"/>
      <c r="G1887" s="58"/>
      <c r="H1887" s="77">
        <f t="shared" si="320"/>
        <v>0</v>
      </c>
      <c r="I1887" s="58"/>
      <c r="J1887" s="35">
        <f t="shared" si="321"/>
        <v>0</v>
      </c>
      <c r="K1887" s="58"/>
      <c r="L1887" s="83">
        <f t="shared" si="322"/>
        <v>56.589951289613239</v>
      </c>
      <c r="M1887" s="65"/>
      <c r="N1887" s="35">
        <f t="shared" si="323"/>
        <v>0</v>
      </c>
      <c r="O1887" s="35">
        <f t="shared" si="324"/>
        <v>0</v>
      </c>
      <c r="P1887" s="35">
        <f t="shared" si="325"/>
        <v>0</v>
      </c>
      <c r="Q1887" s="58"/>
      <c r="R1887" s="35">
        <f t="shared" si="326"/>
        <v>-56.589951289613239</v>
      </c>
      <c r="S1887" s="66"/>
      <c r="T1887" s="89">
        <f t="shared" si="327"/>
        <v>9.5055165505800732E-2</v>
      </c>
      <c r="U1887" s="90">
        <f t="shared" si="328"/>
        <v>1.3950551655058006</v>
      </c>
    </row>
    <row r="1888" spans="1:21">
      <c r="A1888" s="74">
        <v>38396</v>
      </c>
      <c r="B1888" s="75">
        <v>0</v>
      </c>
      <c r="C1888" s="76">
        <v>3.0578468183197218E-3</v>
      </c>
      <c r="D1888" s="77">
        <f t="shared" si="329"/>
        <v>1.4922256679413199</v>
      </c>
      <c r="E1888" s="35">
        <f t="shared" si="330"/>
        <v>14844.513358826398</v>
      </c>
      <c r="F1888" s="117"/>
      <c r="G1888" s="58"/>
      <c r="H1888" s="77">
        <f t="shared" si="320"/>
        <v>0</v>
      </c>
      <c r="I1888" s="58"/>
      <c r="J1888" s="35">
        <f t="shared" si="321"/>
        <v>0</v>
      </c>
      <c r="K1888" s="58"/>
      <c r="L1888" s="83">
        <f t="shared" si="322"/>
        <v>61.156936366394433</v>
      </c>
      <c r="M1888" s="65"/>
      <c r="N1888" s="35">
        <f t="shared" si="323"/>
        <v>0</v>
      </c>
      <c r="O1888" s="35">
        <f t="shared" si="324"/>
        <v>0</v>
      </c>
      <c r="P1888" s="35">
        <f t="shared" si="325"/>
        <v>0</v>
      </c>
      <c r="Q1888" s="58"/>
      <c r="R1888" s="35">
        <f t="shared" si="326"/>
        <v>-61.156936366394433</v>
      </c>
      <c r="S1888" s="66"/>
      <c r="T1888" s="89">
        <f t="shared" si="327"/>
        <v>9.2225667941320033E-2</v>
      </c>
      <c r="U1888" s="90">
        <f t="shared" si="328"/>
        <v>1.3922256679413199</v>
      </c>
    </row>
    <row r="1889" spans="1:21">
      <c r="A1889" s="74">
        <v>38397</v>
      </c>
      <c r="B1889" s="75">
        <v>7.6199999999999998E-4</v>
      </c>
      <c r="C1889" s="76">
        <v>3.1101851838877827E-3</v>
      </c>
      <c r="D1889" s="77">
        <f t="shared" si="329"/>
        <v>1.4891678211230002</v>
      </c>
      <c r="E1889" s="35">
        <f t="shared" si="330"/>
        <v>14783.356422460003</v>
      </c>
      <c r="F1889" s="117"/>
      <c r="G1889" s="58"/>
      <c r="H1889" s="77">
        <f t="shared" si="320"/>
        <v>15.24</v>
      </c>
      <c r="I1889" s="58"/>
      <c r="J1889" s="35">
        <f t="shared" si="321"/>
        <v>27.431999999999999</v>
      </c>
      <c r="K1889" s="58"/>
      <c r="L1889" s="83">
        <f t="shared" si="322"/>
        <v>62.203703677755655</v>
      </c>
      <c r="M1889" s="65"/>
      <c r="N1889" s="35">
        <f t="shared" si="323"/>
        <v>0</v>
      </c>
      <c r="O1889" s="35">
        <f t="shared" si="324"/>
        <v>0</v>
      </c>
      <c r="P1889" s="35">
        <f t="shared" si="325"/>
        <v>0</v>
      </c>
      <c r="Q1889" s="58"/>
      <c r="R1889" s="35">
        <f t="shared" si="326"/>
        <v>-19.531703677755658</v>
      </c>
      <c r="S1889" s="66"/>
      <c r="T1889" s="89">
        <f t="shared" si="327"/>
        <v>8.9167821123000257E-2</v>
      </c>
      <c r="U1889" s="90">
        <f t="shared" si="328"/>
        <v>1.3891678211230001</v>
      </c>
    </row>
    <row r="1890" spans="1:21">
      <c r="A1890" s="74">
        <v>38398</v>
      </c>
      <c r="B1890" s="75">
        <v>0</v>
      </c>
      <c r="C1890" s="76">
        <v>2.8256585046925816E-3</v>
      </c>
      <c r="D1890" s="77">
        <f t="shared" si="329"/>
        <v>1.4881912359391125</v>
      </c>
      <c r="E1890" s="35">
        <f t="shared" si="330"/>
        <v>14763.824718782247</v>
      </c>
      <c r="F1890" s="117"/>
      <c r="G1890" s="58"/>
      <c r="H1890" s="77">
        <f t="shared" si="320"/>
        <v>0</v>
      </c>
      <c r="I1890" s="58"/>
      <c r="J1890" s="35">
        <f t="shared" si="321"/>
        <v>0</v>
      </c>
      <c r="K1890" s="58"/>
      <c r="L1890" s="83">
        <f t="shared" si="322"/>
        <v>56.513170093851635</v>
      </c>
      <c r="M1890" s="65"/>
      <c r="N1890" s="35">
        <f t="shared" si="323"/>
        <v>0</v>
      </c>
      <c r="O1890" s="35">
        <f t="shared" si="324"/>
        <v>0</v>
      </c>
      <c r="P1890" s="35">
        <f t="shared" si="325"/>
        <v>0</v>
      </c>
      <c r="Q1890" s="58"/>
      <c r="R1890" s="35">
        <f t="shared" si="326"/>
        <v>-56.513170093851635</v>
      </c>
      <c r="S1890" s="66"/>
      <c r="T1890" s="89">
        <f t="shared" si="327"/>
        <v>8.81912359391126E-2</v>
      </c>
      <c r="U1890" s="90">
        <f t="shared" si="328"/>
        <v>1.3881912359391124</v>
      </c>
    </row>
    <row r="1891" spans="1:21">
      <c r="A1891" s="74">
        <v>38399</v>
      </c>
      <c r="B1891" s="75">
        <v>0</v>
      </c>
      <c r="C1891" s="76">
        <v>3.2412128424452258E-3</v>
      </c>
      <c r="D1891" s="77">
        <f t="shared" si="329"/>
        <v>1.4853655774344199</v>
      </c>
      <c r="E1891" s="35">
        <f t="shared" si="330"/>
        <v>14707.311548688396</v>
      </c>
      <c r="F1891" s="117"/>
      <c r="G1891" s="58"/>
      <c r="H1891" s="77">
        <f t="shared" si="320"/>
        <v>0</v>
      </c>
      <c r="I1891" s="58"/>
      <c r="J1891" s="35">
        <f t="shared" si="321"/>
        <v>0</v>
      </c>
      <c r="K1891" s="58"/>
      <c r="L1891" s="83">
        <f t="shared" si="322"/>
        <v>64.824256848904511</v>
      </c>
      <c r="M1891" s="65"/>
      <c r="N1891" s="35">
        <f t="shared" si="323"/>
        <v>0</v>
      </c>
      <c r="O1891" s="35">
        <f t="shared" si="324"/>
        <v>0</v>
      </c>
      <c r="P1891" s="35">
        <f t="shared" si="325"/>
        <v>0</v>
      </c>
      <c r="Q1891" s="58"/>
      <c r="R1891" s="35">
        <f t="shared" si="326"/>
        <v>-64.824256848904511</v>
      </c>
      <c r="S1891" s="66"/>
      <c r="T1891" s="89">
        <f t="shared" si="327"/>
        <v>8.536557743441997E-2</v>
      </c>
      <c r="U1891" s="90">
        <f t="shared" si="328"/>
        <v>1.3853655774344198</v>
      </c>
    </row>
    <row r="1892" spans="1:21">
      <c r="A1892" s="74">
        <v>38400</v>
      </c>
      <c r="B1892" s="75">
        <v>0</v>
      </c>
      <c r="C1892" s="76">
        <v>2.7589823932567831E-3</v>
      </c>
      <c r="D1892" s="77">
        <f t="shared" si="329"/>
        <v>1.4821243645919746</v>
      </c>
      <c r="E1892" s="35">
        <f t="shared" si="330"/>
        <v>14642.487291839492</v>
      </c>
      <c r="F1892" s="117"/>
      <c r="G1892" s="58"/>
      <c r="H1892" s="77">
        <f t="shared" si="320"/>
        <v>0</v>
      </c>
      <c r="I1892" s="58"/>
      <c r="J1892" s="35">
        <f t="shared" si="321"/>
        <v>0</v>
      </c>
      <c r="K1892" s="58"/>
      <c r="L1892" s="83">
        <f t="shared" si="322"/>
        <v>55.179647865135664</v>
      </c>
      <c r="M1892" s="65"/>
      <c r="N1892" s="35">
        <f t="shared" si="323"/>
        <v>0</v>
      </c>
      <c r="O1892" s="35">
        <f t="shared" si="324"/>
        <v>0</v>
      </c>
      <c r="P1892" s="35">
        <f t="shared" si="325"/>
        <v>0</v>
      </c>
      <c r="Q1892" s="58"/>
      <c r="R1892" s="35">
        <f t="shared" si="326"/>
        <v>-55.179647865135664</v>
      </c>
      <c r="S1892" s="66"/>
      <c r="T1892" s="89">
        <f t="shared" si="327"/>
        <v>8.2124364591974697E-2</v>
      </c>
      <c r="U1892" s="90">
        <f t="shared" si="328"/>
        <v>1.3821243645919745</v>
      </c>
    </row>
    <row r="1893" spans="1:21">
      <c r="A1893" s="74">
        <v>38401</v>
      </c>
      <c r="B1893" s="75">
        <v>0</v>
      </c>
      <c r="C1893" s="76">
        <v>2.5241485851962937E-3</v>
      </c>
      <c r="D1893" s="77">
        <f t="shared" si="329"/>
        <v>1.4793653821987178</v>
      </c>
      <c r="E1893" s="35">
        <f t="shared" si="330"/>
        <v>14587.307643974356</v>
      </c>
      <c r="F1893" s="117"/>
      <c r="G1893" s="58"/>
      <c r="H1893" s="77">
        <f t="shared" si="320"/>
        <v>0</v>
      </c>
      <c r="I1893" s="58"/>
      <c r="J1893" s="35">
        <f t="shared" si="321"/>
        <v>0</v>
      </c>
      <c r="K1893" s="58"/>
      <c r="L1893" s="83">
        <f t="shared" si="322"/>
        <v>50.482971703925877</v>
      </c>
      <c r="M1893" s="65"/>
      <c r="N1893" s="35">
        <f t="shared" si="323"/>
        <v>0</v>
      </c>
      <c r="O1893" s="35">
        <f t="shared" si="324"/>
        <v>0</v>
      </c>
      <c r="P1893" s="35">
        <f t="shared" si="325"/>
        <v>0</v>
      </c>
      <c r="Q1893" s="58"/>
      <c r="R1893" s="35">
        <f t="shared" si="326"/>
        <v>-50.482971703925877</v>
      </c>
      <c r="S1893" s="66"/>
      <c r="T1893" s="89">
        <f t="shared" si="327"/>
        <v>7.9365382198717915E-2</v>
      </c>
      <c r="U1893" s="90">
        <f t="shared" si="328"/>
        <v>1.3793653821987177</v>
      </c>
    </row>
    <row r="1894" spans="1:21">
      <c r="A1894" s="74">
        <v>38402</v>
      </c>
      <c r="B1894" s="75">
        <v>0</v>
      </c>
      <c r="C1894" s="76">
        <v>3.0152831773714917E-3</v>
      </c>
      <c r="D1894" s="77">
        <f t="shared" si="329"/>
        <v>1.4768412336135215</v>
      </c>
      <c r="E1894" s="35">
        <f t="shared" si="330"/>
        <v>14536.82467227043</v>
      </c>
      <c r="F1894" s="117"/>
      <c r="G1894" s="58"/>
      <c r="H1894" s="77">
        <f t="shared" si="320"/>
        <v>0</v>
      </c>
      <c r="I1894" s="58"/>
      <c r="J1894" s="35">
        <f t="shared" si="321"/>
        <v>0</v>
      </c>
      <c r="K1894" s="58"/>
      <c r="L1894" s="83">
        <f t="shared" si="322"/>
        <v>60.305663547429837</v>
      </c>
      <c r="M1894" s="65"/>
      <c r="N1894" s="35">
        <f t="shared" si="323"/>
        <v>0</v>
      </c>
      <c r="O1894" s="35">
        <f t="shared" si="324"/>
        <v>0</v>
      </c>
      <c r="P1894" s="35">
        <f t="shared" si="325"/>
        <v>0</v>
      </c>
      <c r="Q1894" s="58"/>
      <c r="R1894" s="35">
        <f t="shared" si="326"/>
        <v>-60.305663547429837</v>
      </c>
      <c r="S1894" s="66"/>
      <c r="T1894" s="89">
        <f t="shared" si="327"/>
        <v>7.6841233613521576E-2</v>
      </c>
      <c r="U1894" s="90">
        <f t="shared" si="328"/>
        <v>1.3768412336135214</v>
      </c>
    </row>
    <row r="1895" spans="1:21">
      <c r="A1895" s="74">
        <v>38403</v>
      </c>
      <c r="B1895" s="75">
        <v>0</v>
      </c>
      <c r="C1895" s="76">
        <v>3.2083749383341586E-3</v>
      </c>
      <c r="D1895" s="77">
        <f t="shared" si="329"/>
        <v>1.4738259504361499</v>
      </c>
      <c r="E1895" s="35">
        <f t="shared" si="330"/>
        <v>14476.519008723</v>
      </c>
      <c r="F1895" s="117"/>
      <c r="G1895" s="58"/>
      <c r="H1895" s="77">
        <f t="shared" si="320"/>
        <v>0</v>
      </c>
      <c r="I1895" s="58"/>
      <c r="J1895" s="35">
        <f t="shared" si="321"/>
        <v>0</v>
      </c>
      <c r="K1895" s="58"/>
      <c r="L1895" s="83">
        <f t="shared" si="322"/>
        <v>64.167498766683167</v>
      </c>
      <c r="M1895" s="65"/>
      <c r="N1895" s="35">
        <f t="shared" si="323"/>
        <v>0</v>
      </c>
      <c r="O1895" s="35">
        <f t="shared" si="324"/>
        <v>0</v>
      </c>
      <c r="P1895" s="35">
        <f t="shared" si="325"/>
        <v>0</v>
      </c>
      <c r="Q1895" s="58"/>
      <c r="R1895" s="35">
        <f t="shared" si="326"/>
        <v>-64.167498766683167</v>
      </c>
      <c r="S1895" s="66"/>
      <c r="T1895" s="89">
        <f t="shared" si="327"/>
        <v>7.3825950436150034E-2</v>
      </c>
      <c r="U1895" s="90">
        <f t="shared" si="328"/>
        <v>1.3738259504361499</v>
      </c>
    </row>
    <row r="1896" spans="1:21">
      <c r="A1896" s="74">
        <v>38404</v>
      </c>
      <c r="B1896" s="75">
        <v>0</v>
      </c>
      <c r="C1896" s="76">
        <v>2.8163728624799171E-3</v>
      </c>
      <c r="D1896" s="77">
        <f t="shared" si="329"/>
        <v>1.4706175754978157</v>
      </c>
      <c r="E1896" s="35">
        <f t="shared" si="330"/>
        <v>14412.351509956317</v>
      </c>
      <c r="F1896" s="117"/>
      <c r="G1896" s="58"/>
      <c r="H1896" s="77">
        <f t="shared" si="320"/>
        <v>0</v>
      </c>
      <c r="I1896" s="58"/>
      <c r="J1896" s="35">
        <f t="shared" si="321"/>
        <v>0</v>
      </c>
      <c r="K1896" s="58"/>
      <c r="L1896" s="83">
        <f t="shared" si="322"/>
        <v>56.327457249598339</v>
      </c>
      <c r="M1896" s="65"/>
      <c r="N1896" s="35">
        <f t="shared" si="323"/>
        <v>0</v>
      </c>
      <c r="O1896" s="35">
        <f t="shared" si="324"/>
        <v>0</v>
      </c>
      <c r="P1896" s="35">
        <f t="shared" si="325"/>
        <v>0</v>
      </c>
      <c r="Q1896" s="58"/>
      <c r="R1896" s="35">
        <f t="shared" si="326"/>
        <v>-56.327457249598339</v>
      </c>
      <c r="S1896" s="66"/>
      <c r="T1896" s="89">
        <f t="shared" si="327"/>
        <v>7.0617575497815777E-2</v>
      </c>
      <c r="U1896" s="90">
        <f t="shared" si="328"/>
        <v>1.3706175754978156</v>
      </c>
    </row>
    <row r="1897" spans="1:21">
      <c r="A1897" s="74">
        <v>38405</v>
      </c>
      <c r="B1897" s="75">
        <v>0</v>
      </c>
      <c r="C1897" s="76">
        <v>2.5660289783326295E-3</v>
      </c>
      <c r="D1897" s="77">
        <f t="shared" si="329"/>
        <v>1.467801202635336</v>
      </c>
      <c r="E1897" s="35">
        <f t="shared" si="330"/>
        <v>14356.02405270672</v>
      </c>
      <c r="F1897" s="117"/>
      <c r="G1897" s="58"/>
      <c r="H1897" s="77">
        <f t="shared" si="320"/>
        <v>0</v>
      </c>
      <c r="I1897" s="58"/>
      <c r="J1897" s="35">
        <f t="shared" si="321"/>
        <v>0</v>
      </c>
      <c r="K1897" s="58"/>
      <c r="L1897" s="83">
        <f t="shared" si="322"/>
        <v>51.32057956665259</v>
      </c>
      <c r="M1897" s="65"/>
      <c r="N1897" s="35">
        <f t="shared" si="323"/>
        <v>0</v>
      </c>
      <c r="O1897" s="35">
        <f t="shared" si="324"/>
        <v>0</v>
      </c>
      <c r="P1897" s="35">
        <f t="shared" si="325"/>
        <v>0</v>
      </c>
      <c r="Q1897" s="58"/>
      <c r="R1897" s="35">
        <f t="shared" si="326"/>
        <v>-51.32057956665259</v>
      </c>
      <c r="S1897" s="66"/>
      <c r="T1897" s="89">
        <f t="shared" si="327"/>
        <v>6.7801202635336066E-2</v>
      </c>
      <c r="U1897" s="90">
        <f t="shared" si="328"/>
        <v>1.3678012026353359</v>
      </c>
    </row>
    <row r="1898" spans="1:21">
      <c r="A1898" s="74">
        <v>38406</v>
      </c>
      <c r="B1898" s="75">
        <v>1.524E-3</v>
      </c>
      <c r="C1898" s="76">
        <v>2.6217005970037201E-3</v>
      </c>
      <c r="D1898" s="77">
        <f t="shared" si="329"/>
        <v>1.4652351736570033</v>
      </c>
      <c r="E1898" s="35">
        <f t="shared" si="330"/>
        <v>14304.703473140067</v>
      </c>
      <c r="F1898" s="117"/>
      <c r="G1898" s="58"/>
      <c r="H1898" s="77">
        <f t="shared" si="320"/>
        <v>30.48</v>
      </c>
      <c r="I1898" s="58"/>
      <c r="J1898" s="35">
        <f t="shared" si="321"/>
        <v>54.863999999999997</v>
      </c>
      <c r="K1898" s="58"/>
      <c r="L1898" s="83">
        <f t="shared" si="322"/>
        <v>52.434011940074406</v>
      </c>
      <c r="M1898" s="65"/>
      <c r="N1898" s="35">
        <f t="shared" si="323"/>
        <v>0</v>
      </c>
      <c r="O1898" s="35">
        <f t="shared" si="324"/>
        <v>0</v>
      </c>
      <c r="P1898" s="35">
        <f t="shared" si="325"/>
        <v>0</v>
      </c>
      <c r="Q1898" s="58"/>
      <c r="R1898" s="35">
        <f t="shared" si="326"/>
        <v>32.909988059925588</v>
      </c>
      <c r="S1898" s="66"/>
      <c r="T1898" s="89">
        <f t="shared" si="327"/>
        <v>6.5235173657003376E-2</v>
      </c>
      <c r="U1898" s="90">
        <f t="shared" si="328"/>
        <v>1.3652351736570032</v>
      </c>
    </row>
    <row r="1899" spans="1:21">
      <c r="A1899" s="74">
        <v>38407</v>
      </c>
      <c r="B1899" s="75">
        <v>7.6199999999999998E-4</v>
      </c>
      <c r="C1899" s="76">
        <v>2.2687411018604991E-3</v>
      </c>
      <c r="D1899" s="77">
        <f t="shared" si="329"/>
        <v>1.4668806730599997</v>
      </c>
      <c r="E1899" s="35">
        <f t="shared" si="330"/>
        <v>14337.613461199993</v>
      </c>
      <c r="F1899" s="117"/>
      <c r="G1899" s="58"/>
      <c r="H1899" s="77">
        <f t="shared" si="320"/>
        <v>15.24</v>
      </c>
      <c r="I1899" s="58"/>
      <c r="J1899" s="35">
        <f t="shared" si="321"/>
        <v>27.431999999999999</v>
      </c>
      <c r="K1899" s="58"/>
      <c r="L1899" s="83">
        <f t="shared" si="322"/>
        <v>45.374822037209981</v>
      </c>
      <c r="M1899" s="65"/>
      <c r="N1899" s="35">
        <f t="shared" si="323"/>
        <v>0</v>
      </c>
      <c r="O1899" s="35">
        <f t="shared" si="324"/>
        <v>0</v>
      </c>
      <c r="P1899" s="35">
        <f t="shared" si="325"/>
        <v>0</v>
      </c>
      <c r="Q1899" s="58"/>
      <c r="R1899" s="35">
        <f t="shared" si="326"/>
        <v>-2.7028220372099838</v>
      </c>
      <c r="S1899" s="66"/>
      <c r="T1899" s="89">
        <f t="shared" si="327"/>
        <v>6.6880673059999785E-2</v>
      </c>
      <c r="U1899" s="90">
        <f t="shared" si="328"/>
        <v>1.3668806730599996</v>
      </c>
    </row>
    <row r="1900" spans="1:21">
      <c r="A1900" s="74">
        <v>38408</v>
      </c>
      <c r="B1900" s="75">
        <v>7.1120000000000003E-3</v>
      </c>
      <c r="C1900" s="76">
        <v>1.9094068270537946E-3</v>
      </c>
      <c r="D1900" s="77">
        <f t="shared" si="329"/>
        <v>1.4667455319581391</v>
      </c>
      <c r="E1900" s="35">
        <f t="shared" si="330"/>
        <v>14334.910639162783</v>
      </c>
      <c r="F1900" s="117"/>
      <c r="G1900" s="58"/>
      <c r="H1900" s="77">
        <f t="shared" si="320"/>
        <v>142.24</v>
      </c>
      <c r="I1900" s="58"/>
      <c r="J1900" s="35">
        <f t="shared" si="321"/>
        <v>256.03199999999998</v>
      </c>
      <c r="K1900" s="58"/>
      <c r="L1900" s="83">
        <f t="shared" si="322"/>
        <v>38.188136541075892</v>
      </c>
      <c r="M1900" s="65"/>
      <c r="N1900" s="35">
        <f t="shared" si="323"/>
        <v>0</v>
      </c>
      <c r="O1900" s="35">
        <f t="shared" si="324"/>
        <v>0</v>
      </c>
      <c r="P1900" s="35">
        <f t="shared" si="325"/>
        <v>0</v>
      </c>
      <c r="Q1900" s="58"/>
      <c r="R1900" s="35">
        <f t="shared" si="326"/>
        <v>360.0838634589241</v>
      </c>
      <c r="S1900" s="66"/>
      <c r="T1900" s="89">
        <f t="shared" si="327"/>
        <v>6.6745531958139148E-2</v>
      </c>
      <c r="U1900" s="90">
        <f t="shared" si="328"/>
        <v>1.366745531958139</v>
      </c>
    </row>
    <row r="1901" spans="1:21">
      <c r="A1901" s="74">
        <v>38409</v>
      </c>
      <c r="B1901" s="75">
        <v>2.5399999999999999E-4</v>
      </c>
      <c r="C1901" s="76">
        <v>1.9768733279074118E-3</v>
      </c>
      <c r="D1901" s="77">
        <f t="shared" si="329"/>
        <v>1.4847497251310853</v>
      </c>
      <c r="E1901" s="35">
        <f t="shared" si="330"/>
        <v>14694.994502621706</v>
      </c>
      <c r="F1901" s="117"/>
      <c r="G1901" s="58"/>
      <c r="H1901" s="77">
        <f t="shared" si="320"/>
        <v>5.08</v>
      </c>
      <c r="I1901" s="58"/>
      <c r="J1901" s="35">
        <f t="shared" si="321"/>
        <v>9.1439999999999984</v>
      </c>
      <c r="K1901" s="58"/>
      <c r="L1901" s="83">
        <f t="shared" si="322"/>
        <v>39.537466558148239</v>
      </c>
      <c r="M1901" s="65"/>
      <c r="N1901" s="35">
        <f t="shared" si="323"/>
        <v>0</v>
      </c>
      <c r="O1901" s="35">
        <f t="shared" si="324"/>
        <v>0</v>
      </c>
      <c r="P1901" s="35">
        <f t="shared" si="325"/>
        <v>0</v>
      </c>
      <c r="Q1901" s="58"/>
      <c r="R1901" s="35">
        <f t="shared" si="326"/>
        <v>-25.313466558148242</v>
      </c>
      <c r="S1901" s="66"/>
      <c r="T1901" s="89">
        <f t="shared" si="327"/>
        <v>8.4749725131085363E-2</v>
      </c>
      <c r="U1901" s="90">
        <f t="shared" si="328"/>
        <v>1.3847497251310852</v>
      </c>
    </row>
    <row r="1902" spans="1:21">
      <c r="A1902" s="74">
        <v>38410</v>
      </c>
      <c r="B1902" s="75">
        <v>2.9971999999999999E-2</v>
      </c>
      <c r="C1902" s="76">
        <v>2.289941343462075E-3</v>
      </c>
      <c r="D1902" s="77">
        <f t="shared" si="329"/>
        <v>1.4834840518031778</v>
      </c>
      <c r="E1902" s="35">
        <f t="shared" si="330"/>
        <v>14669.681036063559</v>
      </c>
      <c r="F1902" s="117"/>
      <c r="G1902" s="58"/>
      <c r="H1902" s="77">
        <f t="shared" si="320"/>
        <v>599.43999999999994</v>
      </c>
      <c r="I1902" s="58"/>
      <c r="J1902" s="35">
        <f t="shared" si="321"/>
        <v>1078.992</v>
      </c>
      <c r="K1902" s="58"/>
      <c r="L1902" s="83">
        <f t="shared" si="322"/>
        <v>45.798826869241502</v>
      </c>
      <c r="M1902" s="65"/>
      <c r="N1902" s="35">
        <f t="shared" si="323"/>
        <v>0</v>
      </c>
      <c r="O1902" s="35">
        <f t="shared" si="324"/>
        <v>0</v>
      </c>
      <c r="P1902" s="35">
        <f t="shared" si="325"/>
        <v>0</v>
      </c>
      <c r="Q1902" s="58"/>
      <c r="R1902" s="35">
        <f t="shared" si="326"/>
        <v>1632.6331731307582</v>
      </c>
      <c r="S1902" s="66"/>
      <c r="T1902" s="89">
        <f t="shared" si="327"/>
        <v>8.3484051803177861E-2</v>
      </c>
      <c r="U1902" s="90">
        <f t="shared" si="328"/>
        <v>1.3834840518031777</v>
      </c>
    </row>
    <row r="1903" spans="1:21">
      <c r="A1903" s="74">
        <v>38411</v>
      </c>
      <c r="B1903" s="75">
        <v>0</v>
      </c>
      <c r="C1903" s="76">
        <v>2.5196718428331889E-3</v>
      </c>
      <c r="D1903" s="77">
        <f t="shared" si="329"/>
        <v>1.5651157104597158</v>
      </c>
      <c r="E1903" s="35">
        <f t="shared" si="330"/>
        <v>16302.314209194317</v>
      </c>
      <c r="F1903" s="117"/>
      <c r="G1903" s="58"/>
      <c r="H1903" s="77">
        <f t="shared" si="320"/>
        <v>0</v>
      </c>
      <c r="I1903" s="58"/>
      <c r="J1903" s="35">
        <f t="shared" si="321"/>
        <v>0</v>
      </c>
      <c r="K1903" s="58"/>
      <c r="L1903" s="83">
        <f t="shared" si="322"/>
        <v>50.393436856663776</v>
      </c>
      <c r="M1903" s="65"/>
      <c r="N1903" s="35">
        <f t="shared" si="323"/>
        <v>2543.6181217618068</v>
      </c>
      <c r="O1903" s="35">
        <f t="shared" si="324"/>
        <v>1302.3142091943153</v>
      </c>
      <c r="P1903" s="35">
        <f t="shared" si="325"/>
        <v>1302.3142091943153</v>
      </c>
      <c r="Q1903" s="58"/>
      <c r="R1903" s="35">
        <f t="shared" si="326"/>
        <v>-1352.7076460509791</v>
      </c>
      <c r="S1903" s="66"/>
      <c r="T1903" s="89">
        <f t="shared" si="327"/>
        <v>0.16511571045971585</v>
      </c>
      <c r="U1903" s="90">
        <f t="shared" si="328"/>
        <v>1.4651157104597157</v>
      </c>
    </row>
    <row r="1904" spans="1:21">
      <c r="A1904" s="74">
        <v>38412</v>
      </c>
      <c r="B1904" s="75">
        <v>0</v>
      </c>
      <c r="C1904" s="76">
        <v>3.0198222629703631E-3</v>
      </c>
      <c r="D1904" s="77">
        <f t="shared" si="329"/>
        <v>1.4974803281571669</v>
      </c>
      <c r="E1904" s="35">
        <f t="shared" si="330"/>
        <v>14949.606563143338</v>
      </c>
      <c r="F1904" s="117"/>
      <c r="G1904" s="58"/>
      <c r="H1904" s="77">
        <f t="shared" si="320"/>
        <v>0</v>
      </c>
      <c r="I1904" s="58"/>
      <c r="J1904" s="35">
        <f t="shared" si="321"/>
        <v>0</v>
      </c>
      <c r="K1904" s="58"/>
      <c r="L1904" s="83">
        <f t="shared" si="322"/>
        <v>60.396445259407258</v>
      </c>
      <c r="M1904" s="65"/>
      <c r="N1904" s="35">
        <f t="shared" si="323"/>
        <v>0</v>
      </c>
      <c r="O1904" s="35">
        <f t="shared" si="324"/>
        <v>0</v>
      </c>
      <c r="P1904" s="35">
        <f t="shared" si="325"/>
        <v>0</v>
      </c>
      <c r="Q1904" s="58"/>
      <c r="R1904" s="35">
        <f t="shared" si="326"/>
        <v>-60.396445259407258</v>
      </c>
      <c r="S1904" s="66"/>
      <c r="T1904" s="89">
        <f t="shared" si="327"/>
        <v>9.7480328157167007E-2</v>
      </c>
      <c r="U1904" s="90">
        <f t="shared" si="328"/>
        <v>1.3974803281571668</v>
      </c>
    </row>
    <row r="1905" spans="1:21">
      <c r="A1905" s="74">
        <v>38413</v>
      </c>
      <c r="B1905" s="75">
        <v>0</v>
      </c>
      <c r="C1905" s="76">
        <v>2.8291941612410116E-3</v>
      </c>
      <c r="D1905" s="77">
        <f t="shared" si="329"/>
        <v>1.4944605058941964</v>
      </c>
      <c r="E1905" s="35">
        <f t="shared" si="330"/>
        <v>14889.210117883931</v>
      </c>
      <c r="F1905" s="117"/>
      <c r="G1905" s="58"/>
      <c r="H1905" s="77">
        <f t="shared" si="320"/>
        <v>0</v>
      </c>
      <c r="I1905" s="58"/>
      <c r="J1905" s="35">
        <f t="shared" si="321"/>
        <v>0</v>
      </c>
      <c r="K1905" s="58"/>
      <c r="L1905" s="83">
        <f t="shared" si="322"/>
        <v>56.583883224820234</v>
      </c>
      <c r="M1905" s="65"/>
      <c r="N1905" s="35">
        <f t="shared" si="323"/>
        <v>0</v>
      </c>
      <c r="O1905" s="35">
        <f t="shared" si="324"/>
        <v>0</v>
      </c>
      <c r="P1905" s="35">
        <f t="shared" si="325"/>
        <v>0</v>
      </c>
      <c r="Q1905" s="58"/>
      <c r="R1905" s="35">
        <f t="shared" si="326"/>
        <v>-56.583883224820234</v>
      </c>
      <c r="S1905" s="66"/>
      <c r="T1905" s="89">
        <f t="shared" si="327"/>
        <v>9.4460505894196523E-2</v>
      </c>
      <c r="U1905" s="90">
        <f t="shared" si="328"/>
        <v>1.3944605058941963</v>
      </c>
    </row>
    <row r="1906" spans="1:21">
      <c r="A1906" s="74">
        <v>38414</v>
      </c>
      <c r="B1906" s="75">
        <v>4.3179999999999998E-3</v>
      </c>
      <c r="C1906" s="76">
        <v>1.8117825584845889E-3</v>
      </c>
      <c r="D1906" s="77">
        <f t="shared" si="329"/>
        <v>1.4916313117329556</v>
      </c>
      <c r="E1906" s="35">
        <f t="shared" si="330"/>
        <v>14832.62623465911</v>
      </c>
      <c r="F1906" s="117"/>
      <c r="G1906" s="58"/>
      <c r="H1906" s="77">
        <f t="shared" si="320"/>
        <v>86.36</v>
      </c>
      <c r="I1906" s="58"/>
      <c r="J1906" s="35">
        <f t="shared" si="321"/>
        <v>155.44799999999998</v>
      </c>
      <c r="K1906" s="58"/>
      <c r="L1906" s="83">
        <f t="shared" si="322"/>
        <v>36.235651169691778</v>
      </c>
      <c r="M1906" s="65"/>
      <c r="N1906" s="35">
        <f t="shared" si="323"/>
        <v>0</v>
      </c>
      <c r="O1906" s="35">
        <f t="shared" si="324"/>
        <v>0</v>
      </c>
      <c r="P1906" s="35">
        <f t="shared" si="325"/>
        <v>0</v>
      </c>
      <c r="Q1906" s="58"/>
      <c r="R1906" s="35">
        <f t="shared" si="326"/>
        <v>205.57234883030821</v>
      </c>
      <c r="S1906" s="66"/>
      <c r="T1906" s="89">
        <f t="shared" si="327"/>
        <v>9.1631311732955689E-2</v>
      </c>
      <c r="U1906" s="90">
        <f t="shared" si="328"/>
        <v>1.3916313117329555</v>
      </c>
    </row>
    <row r="1907" spans="1:21">
      <c r="A1907" s="74">
        <v>38415</v>
      </c>
      <c r="B1907" s="75">
        <v>0</v>
      </c>
      <c r="C1907" s="76">
        <v>3.1379962606182931E-3</v>
      </c>
      <c r="D1907" s="77">
        <f t="shared" si="329"/>
        <v>1.5019099291744709</v>
      </c>
      <c r="E1907" s="35">
        <f t="shared" si="330"/>
        <v>15038.198583489419</v>
      </c>
      <c r="F1907" s="117"/>
      <c r="G1907" s="58"/>
      <c r="H1907" s="77">
        <f t="shared" si="320"/>
        <v>0</v>
      </c>
      <c r="I1907" s="58"/>
      <c r="J1907" s="35">
        <f t="shared" si="321"/>
        <v>0</v>
      </c>
      <c r="K1907" s="58"/>
      <c r="L1907" s="83">
        <f t="shared" si="322"/>
        <v>62.759925212365864</v>
      </c>
      <c r="M1907" s="65"/>
      <c r="N1907" s="35">
        <f t="shared" si="323"/>
        <v>12.77759531751944</v>
      </c>
      <c r="O1907" s="35">
        <f t="shared" si="324"/>
        <v>38.198583489417182</v>
      </c>
      <c r="P1907" s="35">
        <f t="shared" si="325"/>
        <v>12.77759531751944</v>
      </c>
      <c r="Q1907" s="58"/>
      <c r="R1907" s="35">
        <f t="shared" si="326"/>
        <v>-75.537520529885299</v>
      </c>
      <c r="S1907" s="66"/>
      <c r="T1907" s="89">
        <f t="shared" si="327"/>
        <v>0.10190992917447095</v>
      </c>
      <c r="U1907" s="90">
        <f t="shared" si="328"/>
        <v>1.4019099291744708</v>
      </c>
    </row>
    <row r="1908" spans="1:21">
      <c r="A1908" s="74">
        <v>38416</v>
      </c>
      <c r="B1908" s="75">
        <v>0</v>
      </c>
      <c r="C1908" s="76">
        <v>3.7268066887247743E-3</v>
      </c>
      <c r="D1908" s="77">
        <f t="shared" si="329"/>
        <v>1.4981330531479766</v>
      </c>
      <c r="E1908" s="35">
        <f t="shared" si="330"/>
        <v>14962.661062959533</v>
      </c>
      <c r="F1908" s="117"/>
      <c r="G1908" s="58"/>
      <c r="H1908" s="77">
        <f t="shared" si="320"/>
        <v>0</v>
      </c>
      <c r="I1908" s="58"/>
      <c r="J1908" s="35">
        <f t="shared" si="321"/>
        <v>0</v>
      </c>
      <c r="K1908" s="58"/>
      <c r="L1908" s="83">
        <f t="shared" si="322"/>
        <v>74.536133774495482</v>
      </c>
      <c r="M1908" s="65"/>
      <c r="N1908" s="35">
        <f t="shared" si="323"/>
        <v>0</v>
      </c>
      <c r="O1908" s="35">
        <f t="shared" si="324"/>
        <v>0</v>
      </c>
      <c r="P1908" s="35">
        <f t="shared" si="325"/>
        <v>0</v>
      </c>
      <c r="Q1908" s="58"/>
      <c r="R1908" s="35">
        <f t="shared" si="326"/>
        <v>-74.536133774495482</v>
      </c>
      <c r="S1908" s="66"/>
      <c r="T1908" s="89">
        <f t="shared" si="327"/>
        <v>9.8133053147976712E-2</v>
      </c>
      <c r="U1908" s="90">
        <f t="shared" si="328"/>
        <v>1.3981330531479765</v>
      </c>
    </row>
    <row r="1909" spans="1:21">
      <c r="A1909" s="74">
        <v>38417</v>
      </c>
      <c r="B1909" s="75">
        <v>0</v>
      </c>
      <c r="C1909" s="76">
        <v>3.7974092792254681E-3</v>
      </c>
      <c r="D1909" s="77">
        <f t="shared" si="329"/>
        <v>1.4944062464592518</v>
      </c>
      <c r="E1909" s="35">
        <f t="shared" si="330"/>
        <v>14888.124929185036</v>
      </c>
      <c r="F1909" s="117"/>
      <c r="G1909" s="58"/>
      <c r="H1909" s="77">
        <f t="shared" si="320"/>
        <v>0</v>
      </c>
      <c r="I1909" s="58"/>
      <c r="J1909" s="35">
        <f t="shared" si="321"/>
        <v>0</v>
      </c>
      <c r="K1909" s="58"/>
      <c r="L1909" s="83">
        <f t="shared" si="322"/>
        <v>75.948185584509361</v>
      </c>
      <c r="M1909" s="65"/>
      <c r="N1909" s="35">
        <f t="shared" si="323"/>
        <v>0</v>
      </c>
      <c r="O1909" s="35">
        <f t="shared" si="324"/>
        <v>0</v>
      </c>
      <c r="P1909" s="35">
        <f t="shared" si="325"/>
        <v>0</v>
      </c>
      <c r="Q1909" s="58"/>
      <c r="R1909" s="35">
        <f t="shared" si="326"/>
        <v>-75.948185584509361</v>
      </c>
      <c r="S1909" s="66"/>
      <c r="T1909" s="89">
        <f t="shared" si="327"/>
        <v>9.4406246459251886E-2</v>
      </c>
      <c r="U1909" s="90">
        <f t="shared" si="328"/>
        <v>1.3944062464592517</v>
      </c>
    </row>
    <row r="1910" spans="1:21">
      <c r="A1910" s="74">
        <v>38418</v>
      </c>
      <c r="B1910" s="75">
        <v>0</v>
      </c>
      <c r="C1910" s="76">
        <v>4.2719622624943767E-3</v>
      </c>
      <c r="D1910" s="77">
        <f t="shared" si="329"/>
        <v>1.4906088371800263</v>
      </c>
      <c r="E1910" s="35">
        <f t="shared" si="330"/>
        <v>14812.176743600527</v>
      </c>
      <c r="F1910" s="117"/>
      <c r="G1910" s="58"/>
      <c r="H1910" s="77">
        <f t="shared" si="320"/>
        <v>0</v>
      </c>
      <c r="I1910" s="58"/>
      <c r="J1910" s="35">
        <f t="shared" si="321"/>
        <v>0</v>
      </c>
      <c r="K1910" s="58"/>
      <c r="L1910" s="83">
        <f t="shared" si="322"/>
        <v>85.439245249887534</v>
      </c>
      <c r="M1910" s="65"/>
      <c r="N1910" s="35">
        <f t="shared" si="323"/>
        <v>0</v>
      </c>
      <c r="O1910" s="35">
        <f t="shared" si="324"/>
        <v>0</v>
      </c>
      <c r="P1910" s="35">
        <f t="shared" si="325"/>
        <v>0</v>
      </c>
      <c r="Q1910" s="58"/>
      <c r="R1910" s="35">
        <f t="shared" si="326"/>
        <v>-85.439245249887534</v>
      </c>
      <c r="S1910" s="66"/>
      <c r="T1910" s="89">
        <f t="shared" si="327"/>
        <v>9.0608837180026436E-2</v>
      </c>
      <c r="U1910" s="90">
        <f t="shared" si="328"/>
        <v>1.3906088371800263</v>
      </c>
    </row>
    <row r="1911" spans="1:21">
      <c r="A1911" s="74">
        <v>38419</v>
      </c>
      <c r="B1911" s="75">
        <v>2.0320000000000001E-2</v>
      </c>
      <c r="C1911" s="76">
        <v>3.3875915919321774E-3</v>
      </c>
      <c r="D1911" s="77">
        <f t="shared" si="329"/>
        <v>1.4863368749175319</v>
      </c>
      <c r="E1911" s="35">
        <f t="shared" si="330"/>
        <v>14726.73749835064</v>
      </c>
      <c r="F1911" s="117"/>
      <c r="G1911" s="58"/>
      <c r="H1911" s="77">
        <f t="shared" si="320"/>
        <v>406.40000000000003</v>
      </c>
      <c r="I1911" s="58"/>
      <c r="J1911" s="35">
        <f t="shared" si="321"/>
        <v>731.52</v>
      </c>
      <c r="K1911" s="58"/>
      <c r="L1911" s="83">
        <f t="shared" si="322"/>
        <v>67.751831838643554</v>
      </c>
      <c r="M1911" s="65"/>
      <c r="N1911" s="35">
        <f t="shared" si="323"/>
        <v>0</v>
      </c>
      <c r="O1911" s="35">
        <f t="shared" si="324"/>
        <v>0</v>
      </c>
      <c r="P1911" s="35">
        <f t="shared" si="325"/>
        <v>0</v>
      </c>
      <c r="Q1911" s="58"/>
      <c r="R1911" s="35">
        <f t="shared" si="326"/>
        <v>1070.1681681613566</v>
      </c>
      <c r="S1911" s="66"/>
      <c r="T1911" s="89">
        <f t="shared" si="327"/>
        <v>8.6336874917531947E-2</v>
      </c>
      <c r="U1911" s="90">
        <f t="shared" si="328"/>
        <v>1.3863368749175318</v>
      </c>
    </row>
    <row r="1912" spans="1:21">
      <c r="A1912" s="74">
        <v>38420</v>
      </c>
      <c r="B1912" s="75">
        <v>2.5399999999999999E-4</v>
      </c>
      <c r="C1912" s="76">
        <v>1.7749938279674323E-3</v>
      </c>
      <c r="D1912" s="77">
        <f t="shared" si="329"/>
        <v>1.5398452833255998</v>
      </c>
      <c r="E1912" s="35">
        <f t="shared" si="330"/>
        <v>15796.905666511997</v>
      </c>
      <c r="F1912" s="117"/>
      <c r="G1912" s="58"/>
      <c r="H1912" s="77">
        <f t="shared" si="320"/>
        <v>5.08</v>
      </c>
      <c r="I1912" s="58"/>
      <c r="J1912" s="35">
        <f t="shared" si="321"/>
        <v>9.1439999999999984</v>
      </c>
      <c r="K1912" s="58"/>
      <c r="L1912" s="83">
        <f t="shared" si="322"/>
        <v>35.49987655934865</v>
      </c>
      <c r="M1912" s="65"/>
      <c r="N1912" s="35">
        <f t="shared" si="323"/>
        <v>1217.5550722211599</v>
      </c>
      <c r="O1912" s="35">
        <f t="shared" si="324"/>
        <v>796.90566651199561</v>
      </c>
      <c r="P1912" s="35">
        <f t="shared" si="325"/>
        <v>796.90566651199561</v>
      </c>
      <c r="Q1912" s="58"/>
      <c r="R1912" s="35">
        <f t="shared" si="326"/>
        <v>-818.18154307134421</v>
      </c>
      <c r="S1912" s="66"/>
      <c r="T1912" s="89">
        <f t="shared" si="327"/>
        <v>0.13984528332559987</v>
      </c>
      <c r="U1912" s="90">
        <f t="shared" si="328"/>
        <v>1.4398452833255997</v>
      </c>
    </row>
    <row r="1913" spans="1:21">
      <c r="A1913" s="74">
        <v>38421</v>
      </c>
      <c r="B1913" s="75">
        <v>0</v>
      </c>
      <c r="C1913" s="76">
        <v>3.1949747045977661E-3</v>
      </c>
      <c r="D1913" s="77">
        <f t="shared" si="329"/>
        <v>1.4989362061720326</v>
      </c>
      <c r="E1913" s="35">
        <f t="shared" si="330"/>
        <v>14978.724123440652</v>
      </c>
      <c r="F1913" s="117"/>
      <c r="G1913" s="58"/>
      <c r="H1913" s="77">
        <f t="shared" si="320"/>
        <v>0</v>
      </c>
      <c r="I1913" s="58"/>
      <c r="J1913" s="35">
        <f t="shared" si="321"/>
        <v>0</v>
      </c>
      <c r="K1913" s="58"/>
      <c r="L1913" s="83">
        <f t="shared" si="322"/>
        <v>63.899494091955326</v>
      </c>
      <c r="M1913" s="65"/>
      <c r="N1913" s="35">
        <f t="shared" si="323"/>
        <v>0</v>
      </c>
      <c r="O1913" s="35">
        <f t="shared" si="324"/>
        <v>0</v>
      </c>
      <c r="P1913" s="35">
        <f t="shared" si="325"/>
        <v>0</v>
      </c>
      <c r="Q1913" s="58"/>
      <c r="R1913" s="35">
        <f t="shared" si="326"/>
        <v>-63.899494091955326</v>
      </c>
      <c r="S1913" s="66"/>
      <c r="T1913" s="89">
        <f t="shared" si="327"/>
        <v>9.8936206172032692E-2</v>
      </c>
      <c r="U1913" s="90">
        <f t="shared" si="328"/>
        <v>1.3989362061720325</v>
      </c>
    </row>
    <row r="1914" spans="1:21">
      <c r="A1914" s="74">
        <v>38422</v>
      </c>
      <c r="B1914" s="75">
        <v>0</v>
      </c>
      <c r="C1914" s="76">
        <v>3.5638669477915954E-3</v>
      </c>
      <c r="D1914" s="77">
        <f t="shared" si="329"/>
        <v>1.4957412314674348</v>
      </c>
      <c r="E1914" s="35">
        <f t="shared" si="330"/>
        <v>14914.824629348697</v>
      </c>
      <c r="F1914" s="117"/>
      <c r="G1914" s="58"/>
      <c r="H1914" s="77">
        <f t="shared" si="320"/>
        <v>0</v>
      </c>
      <c r="I1914" s="58"/>
      <c r="J1914" s="35">
        <f t="shared" si="321"/>
        <v>0</v>
      </c>
      <c r="K1914" s="58"/>
      <c r="L1914" s="83">
        <f t="shared" si="322"/>
        <v>71.277338955831908</v>
      </c>
      <c r="M1914" s="65"/>
      <c r="N1914" s="35">
        <f t="shared" si="323"/>
        <v>0</v>
      </c>
      <c r="O1914" s="35">
        <f t="shared" si="324"/>
        <v>0</v>
      </c>
      <c r="P1914" s="35">
        <f t="shared" si="325"/>
        <v>0</v>
      </c>
      <c r="Q1914" s="58"/>
      <c r="R1914" s="35">
        <f t="shared" si="326"/>
        <v>-71.277338955831908</v>
      </c>
      <c r="S1914" s="66"/>
      <c r="T1914" s="89">
        <f t="shared" si="327"/>
        <v>9.5741231467434851E-2</v>
      </c>
      <c r="U1914" s="90">
        <f t="shared" si="328"/>
        <v>1.3957412314674347</v>
      </c>
    </row>
    <row r="1915" spans="1:21">
      <c r="A1915" s="74">
        <v>38423</v>
      </c>
      <c r="B1915" s="75">
        <v>0</v>
      </c>
      <c r="C1915" s="76">
        <v>3.8430556847498325E-3</v>
      </c>
      <c r="D1915" s="77">
        <f t="shared" si="329"/>
        <v>1.4921773645196434</v>
      </c>
      <c r="E1915" s="35">
        <f t="shared" si="330"/>
        <v>14843.547290392866</v>
      </c>
      <c r="F1915" s="117"/>
      <c r="G1915" s="58"/>
      <c r="H1915" s="77">
        <f t="shared" si="320"/>
        <v>0</v>
      </c>
      <c r="I1915" s="58"/>
      <c r="J1915" s="35">
        <f t="shared" si="321"/>
        <v>0</v>
      </c>
      <c r="K1915" s="58"/>
      <c r="L1915" s="83">
        <f t="shared" si="322"/>
        <v>76.861113694996646</v>
      </c>
      <c r="M1915" s="65"/>
      <c r="N1915" s="35">
        <f t="shared" si="323"/>
        <v>0</v>
      </c>
      <c r="O1915" s="35">
        <f t="shared" si="324"/>
        <v>0</v>
      </c>
      <c r="P1915" s="35">
        <f t="shared" si="325"/>
        <v>0</v>
      </c>
      <c r="Q1915" s="58"/>
      <c r="R1915" s="35">
        <f t="shared" si="326"/>
        <v>-76.861113694996646</v>
      </c>
      <c r="S1915" s="66"/>
      <c r="T1915" s="89">
        <f t="shared" si="327"/>
        <v>9.2177364519643534E-2</v>
      </c>
      <c r="U1915" s="90">
        <f t="shared" si="328"/>
        <v>1.3921773645196434</v>
      </c>
    </row>
    <row r="1916" spans="1:21">
      <c r="A1916" s="74">
        <v>38424</v>
      </c>
      <c r="B1916" s="75">
        <v>0</v>
      </c>
      <c r="C1916" s="76">
        <v>3.7413852171456919E-3</v>
      </c>
      <c r="D1916" s="77">
        <f t="shared" si="329"/>
        <v>1.4883343088348935</v>
      </c>
      <c r="E1916" s="35">
        <f t="shared" si="330"/>
        <v>14766.686176697869</v>
      </c>
      <c r="F1916" s="117"/>
      <c r="G1916" s="58"/>
      <c r="H1916" s="77">
        <f t="shared" si="320"/>
        <v>0</v>
      </c>
      <c r="I1916" s="58"/>
      <c r="J1916" s="35">
        <f t="shared" si="321"/>
        <v>0</v>
      </c>
      <c r="K1916" s="58"/>
      <c r="L1916" s="83">
        <f t="shared" si="322"/>
        <v>74.827704342913833</v>
      </c>
      <c r="M1916" s="65"/>
      <c r="N1916" s="35">
        <f t="shared" si="323"/>
        <v>0</v>
      </c>
      <c r="O1916" s="35">
        <f t="shared" si="324"/>
        <v>0</v>
      </c>
      <c r="P1916" s="35">
        <f t="shared" si="325"/>
        <v>0</v>
      </c>
      <c r="Q1916" s="58"/>
      <c r="R1916" s="35">
        <f t="shared" si="326"/>
        <v>-74.827704342913833</v>
      </c>
      <c r="S1916" s="66"/>
      <c r="T1916" s="89">
        <f t="shared" si="327"/>
        <v>8.8334308834893571E-2</v>
      </c>
      <c r="U1916" s="90">
        <f t="shared" si="328"/>
        <v>1.3883343088348934</v>
      </c>
    </row>
    <row r="1917" spans="1:21">
      <c r="A1917" s="74">
        <v>38425</v>
      </c>
      <c r="B1917" s="75">
        <v>0</v>
      </c>
      <c r="C1917" s="76">
        <v>2.7369290043568195E-3</v>
      </c>
      <c r="D1917" s="77">
        <f t="shared" si="329"/>
        <v>1.484592923617748</v>
      </c>
      <c r="E1917" s="35">
        <f t="shared" si="330"/>
        <v>14691.858472354956</v>
      </c>
      <c r="F1917" s="117"/>
      <c r="G1917" s="58"/>
      <c r="H1917" s="77">
        <f t="shared" si="320"/>
        <v>0</v>
      </c>
      <c r="I1917" s="58"/>
      <c r="J1917" s="35">
        <f t="shared" si="321"/>
        <v>0</v>
      </c>
      <c r="K1917" s="58"/>
      <c r="L1917" s="83">
        <f t="shared" si="322"/>
        <v>54.738580087136391</v>
      </c>
      <c r="M1917" s="65"/>
      <c r="N1917" s="35">
        <f t="shared" si="323"/>
        <v>0</v>
      </c>
      <c r="O1917" s="35">
        <f t="shared" si="324"/>
        <v>0</v>
      </c>
      <c r="P1917" s="35">
        <f t="shared" si="325"/>
        <v>0</v>
      </c>
      <c r="Q1917" s="58"/>
      <c r="R1917" s="35">
        <f t="shared" si="326"/>
        <v>-54.738580087136391</v>
      </c>
      <c r="S1917" s="66"/>
      <c r="T1917" s="89">
        <f t="shared" si="327"/>
        <v>8.4592923617748061E-2</v>
      </c>
      <c r="U1917" s="90">
        <f t="shared" si="328"/>
        <v>1.3845929236177479</v>
      </c>
    </row>
    <row r="1918" spans="1:21">
      <c r="A1918" s="74">
        <v>38426</v>
      </c>
      <c r="B1918" s="75">
        <v>3.8099999999999996E-3</v>
      </c>
      <c r="C1918" s="76">
        <v>2.3614136070358644E-3</v>
      </c>
      <c r="D1918" s="77">
        <f t="shared" si="329"/>
        <v>1.4818559946133909</v>
      </c>
      <c r="E1918" s="35">
        <f t="shared" si="330"/>
        <v>14637.11989226782</v>
      </c>
      <c r="F1918" s="117"/>
      <c r="G1918" s="58"/>
      <c r="H1918" s="77">
        <f t="shared" si="320"/>
        <v>76.199999999999989</v>
      </c>
      <c r="I1918" s="58"/>
      <c r="J1918" s="35">
        <f t="shared" si="321"/>
        <v>137.15999999999997</v>
      </c>
      <c r="K1918" s="58"/>
      <c r="L1918" s="83">
        <f t="shared" si="322"/>
        <v>47.228272140717287</v>
      </c>
      <c r="M1918" s="65"/>
      <c r="N1918" s="35">
        <f t="shared" si="323"/>
        <v>0</v>
      </c>
      <c r="O1918" s="35">
        <f t="shared" si="324"/>
        <v>0</v>
      </c>
      <c r="P1918" s="35">
        <f t="shared" si="325"/>
        <v>0</v>
      </c>
      <c r="Q1918" s="58"/>
      <c r="R1918" s="35">
        <f t="shared" si="326"/>
        <v>166.13172785928268</v>
      </c>
      <c r="S1918" s="66"/>
      <c r="T1918" s="89">
        <f t="shared" si="327"/>
        <v>8.1855994613390992E-2</v>
      </c>
      <c r="U1918" s="90">
        <f t="shared" si="328"/>
        <v>1.3818559946133908</v>
      </c>
    </row>
    <row r="1919" spans="1:21">
      <c r="A1919" s="74">
        <v>38427</v>
      </c>
      <c r="B1919" s="75">
        <v>1.6764000000000001E-2</v>
      </c>
      <c r="C1919" s="76">
        <v>3.3455123051542514E-3</v>
      </c>
      <c r="D1919" s="77">
        <f t="shared" si="329"/>
        <v>1.4901625810063552</v>
      </c>
      <c r="E1919" s="35">
        <f t="shared" si="330"/>
        <v>14803.251620127103</v>
      </c>
      <c r="F1919" s="117"/>
      <c r="G1919" s="58"/>
      <c r="H1919" s="77">
        <f t="shared" si="320"/>
        <v>335.28000000000003</v>
      </c>
      <c r="I1919" s="58"/>
      <c r="J1919" s="35">
        <f t="shared" si="321"/>
        <v>603.50400000000002</v>
      </c>
      <c r="K1919" s="58"/>
      <c r="L1919" s="83">
        <f t="shared" si="322"/>
        <v>66.910246103085029</v>
      </c>
      <c r="M1919" s="65"/>
      <c r="N1919" s="35">
        <f t="shared" si="323"/>
        <v>0</v>
      </c>
      <c r="O1919" s="35">
        <f t="shared" si="324"/>
        <v>0</v>
      </c>
      <c r="P1919" s="35">
        <f t="shared" si="325"/>
        <v>0</v>
      </c>
      <c r="Q1919" s="58"/>
      <c r="R1919" s="35">
        <f t="shared" si="326"/>
        <v>871.8737538969151</v>
      </c>
      <c r="S1919" s="66"/>
      <c r="T1919" s="89">
        <f t="shared" si="327"/>
        <v>9.0162581006355325E-2</v>
      </c>
      <c r="U1919" s="90">
        <f t="shared" si="328"/>
        <v>1.3901625810063551</v>
      </c>
    </row>
    <row r="1920" spans="1:21">
      <c r="A1920" s="74">
        <v>38428</v>
      </c>
      <c r="B1920" s="75">
        <v>2.2859999999999998E-3</v>
      </c>
      <c r="C1920" s="76">
        <v>2.7211310484175212E-3</v>
      </c>
      <c r="D1920" s="77">
        <f t="shared" si="329"/>
        <v>1.533756268701201</v>
      </c>
      <c r="E1920" s="35">
        <f t="shared" si="330"/>
        <v>15675.125374024017</v>
      </c>
      <c r="F1920" s="117"/>
      <c r="G1920" s="58"/>
      <c r="H1920" s="77">
        <f t="shared" si="320"/>
        <v>45.72</v>
      </c>
      <c r="I1920" s="58"/>
      <c r="J1920" s="35">
        <f t="shared" si="321"/>
        <v>82.295999999999978</v>
      </c>
      <c r="K1920" s="58"/>
      <c r="L1920" s="83">
        <f t="shared" si="322"/>
        <v>54.422620968350422</v>
      </c>
      <c r="M1920" s="65"/>
      <c r="N1920" s="35">
        <f t="shared" si="323"/>
        <v>949.41237498286637</v>
      </c>
      <c r="O1920" s="35">
        <f t="shared" si="324"/>
        <v>675.12537402401927</v>
      </c>
      <c r="P1920" s="35">
        <f t="shared" si="325"/>
        <v>675.12537402401927</v>
      </c>
      <c r="Q1920" s="58"/>
      <c r="R1920" s="35">
        <f t="shared" si="326"/>
        <v>-601.53199499236973</v>
      </c>
      <c r="S1920" s="66"/>
      <c r="T1920" s="89">
        <f t="shared" si="327"/>
        <v>0.13375626870120105</v>
      </c>
      <c r="U1920" s="90">
        <f t="shared" si="328"/>
        <v>1.4337562687012009</v>
      </c>
    </row>
    <row r="1921" spans="1:21">
      <c r="A1921" s="74">
        <v>38429</v>
      </c>
      <c r="B1921" s="75">
        <v>0</v>
      </c>
      <c r="C1921" s="76">
        <v>1.2998778896943892E-3</v>
      </c>
      <c r="D1921" s="77">
        <f t="shared" si="329"/>
        <v>1.5036796689515823</v>
      </c>
      <c r="E1921" s="35">
        <f t="shared" si="330"/>
        <v>15073.593379031647</v>
      </c>
      <c r="F1921" s="117"/>
      <c r="G1921" s="58"/>
      <c r="H1921" s="77">
        <f t="shared" si="320"/>
        <v>0</v>
      </c>
      <c r="I1921" s="58"/>
      <c r="J1921" s="35">
        <f t="shared" si="321"/>
        <v>0</v>
      </c>
      <c r="K1921" s="58"/>
      <c r="L1921" s="83">
        <f t="shared" si="322"/>
        <v>25.997557793887783</v>
      </c>
      <c r="M1921" s="65"/>
      <c r="N1921" s="35">
        <f t="shared" si="323"/>
        <v>34.16932171083937</v>
      </c>
      <c r="O1921" s="35">
        <f t="shared" si="324"/>
        <v>73.593379031646748</v>
      </c>
      <c r="P1921" s="35">
        <f t="shared" si="325"/>
        <v>34.16932171083937</v>
      </c>
      <c r="Q1921" s="58"/>
      <c r="R1921" s="35">
        <f t="shared" si="326"/>
        <v>-60.166879504727149</v>
      </c>
      <c r="S1921" s="66"/>
      <c r="T1921" s="89">
        <f t="shared" si="327"/>
        <v>0.10367966895158243</v>
      </c>
      <c r="U1921" s="90">
        <f t="shared" si="328"/>
        <v>1.4036796689515822</v>
      </c>
    </row>
    <row r="1922" spans="1:21">
      <c r="A1922" s="74">
        <v>38430</v>
      </c>
      <c r="B1922" s="75">
        <v>0</v>
      </c>
      <c r="C1922" s="76">
        <v>3.3041145832601749E-3</v>
      </c>
      <c r="D1922" s="77">
        <f t="shared" si="329"/>
        <v>1.5006713249763459</v>
      </c>
      <c r="E1922" s="35">
        <f t="shared" si="330"/>
        <v>15013.426499526919</v>
      </c>
      <c r="F1922" s="117"/>
      <c r="G1922" s="58"/>
      <c r="H1922" s="77">
        <f t="shared" si="320"/>
        <v>0</v>
      </c>
      <c r="I1922" s="58"/>
      <c r="J1922" s="35">
        <f t="shared" si="321"/>
        <v>0</v>
      </c>
      <c r="K1922" s="58"/>
      <c r="L1922" s="83">
        <f t="shared" si="322"/>
        <v>66.082291665203499</v>
      </c>
      <c r="M1922" s="65"/>
      <c r="N1922" s="35">
        <f t="shared" si="323"/>
        <v>2.6627012561029773</v>
      </c>
      <c r="O1922" s="35">
        <f t="shared" si="324"/>
        <v>13.426499526918434</v>
      </c>
      <c r="P1922" s="35">
        <f t="shared" si="325"/>
        <v>2.6627012561029773</v>
      </c>
      <c r="Q1922" s="58"/>
      <c r="R1922" s="35">
        <f t="shared" si="326"/>
        <v>-68.744992921306476</v>
      </c>
      <c r="S1922" s="66"/>
      <c r="T1922" s="89">
        <f t="shared" si="327"/>
        <v>0.10067132497634601</v>
      </c>
      <c r="U1922" s="90">
        <f t="shared" si="328"/>
        <v>1.4006713249763458</v>
      </c>
    </row>
    <row r="1923" spans="1:21">
      <c r="A1923" s="74">
        <v>38431</v>
      </c>
      <c r="B1923" s="75">
        <v>0</v>
      </c>
      <c r="C1923" s="76">
        <v>4.157372716814536E-3</v>
      </c>
      <c r="D1923" s="77">
        <f t="shared" si="329"/>
        <v>1.4972340753302806</v>
      </c>
      <c r="E1923" s="35">
        <f t="shared" si="330"/>
        <v>14944.681506605612</v>
      </c>
      <c r="F1923" s="117"/>
      <c r="G1923" s="58"/>
      <c r="H1923" s="77">
        <f t="shared" si="320"/>
        <v>0</v>
      </c>
      <c r="I1923" s="58"/>
      <c r="J1923" s="35">
        <f t="shared" si="321"/>
        <v>0</v>
      </c>
      <c r="K1923" s="58"/>
      <c r="L1923" s="83">
        <f t="shared" si="322"/>
        <v>83.147454336290721</v>
      </c>
      <c r="M1923" s="65"/>
      <c r="N1923" s="35">
        <f t="shared" si="323"/>
        <v>0</v>
      </c>
      <c r="O1923" s="35">
        <f t="shared" si="324"/>
        <v>0</v>
      </c>
      <c r="P1923" s="35">
        <f t="shared" si="325"/>
        <v>0</v>
      </c>
      <c r="Q1923" s="58"/>
      <c r="R1923" s="35">
        <f t="shared" si="326"/>
        <v>-83.147454336290721</v>
      </c>
      <c r="S1923" s="66"/>
      <c r="T1923" s="89">
        <f t="shared" si="327"/>
        <v>9.7234075330280723E-2</v>
      </c>
      <c r="U1923" s="90">
        <f t="shared" si="328"/>
        <v>1.3972340753302805</v>
      </c>
    </row>
    <row r="1924" spans="1:21">
      <c r="A1924" s="74">
        <v>38432</v>
      </c>
      <c r="B1924" s="75">
        <v>4.3179999999999998E-3</v>
      </c>
      <c r="C1924" s="76">
        <v>3.2141087539903244E-3</v>
      </c>
      <c r="D1924" s="77">
        <f t="shared" si="329"/>
        <v>1.4930767026134661</v>
      </c>
      <c r="E1924" s="35">
        <f t="shared" si="330"/>
        <v>14861.53405226932</v>
      </c>
      <c r="F1924" s="117"/>
      <c r="G1924" s="58"/>
      <c r="H1924" s="77">
        <f t="shared" si="320"/>
        <v>86.36</v>
      </c>
      <c r="I1924" s="58"/>
      <c r="J1924" s="35">
        <f t="shared" si="321"/>
        <v>155.44799999999998</v>
      </c>
      <c r="K1924" s="58"/>
      <c r="L1924" s="83">
        <f t="shared" si="322"/>
        <v>64.282175079806493</v>
      </c>
      <c r="M1924" s="65"/>
      <c r="N1924" s="35">
        <f t="shared" si="323"/>
        <v>0</v>
      </c>
      <c r="O1924" s="35">
        <f t="shared" si="324"/>
        <v>0</v>
      </c>
      <c r="P1924" s="35">
        <f t="shared" si="325"/>
        <v>0</v>
      </c>
      <c r="Q1924" s="58"/>
      <c r="R1924" s="35">
        <f t="shared" si="326"/>
        <v>177.52582492019349</v>
      </c>
      <c r="S1924" s="66"/>
      <c r="T1924" s="89">
        <f t="shared" si="327"/>
        <v>9.3076702613466233E-2</v>
      </c>
      <c r="U1924" s="90">
        <f t="shared" si="328"/>
        <v>1.3930767026134661</v>
      </c>
    </row>
    <row r="1925" spans="1:21">
      <c r="A1925" s="74">
        <v>38433</v>
      </c>
      <c r="B1925" s="75">
        <v>4.0639999999999999E-3</v>
      </c>
      <c r="C1925" s="76">
        <v>3.8871374073473595E-3</v>
      </c>
      <c r="D1925" s="77">
        <f t="shared" si="329"/>
        <v>1.5019529938594758</v>
      </c>
      <c r="E1925" s="35">
        <f t="shared" si="330"/>
        <v>15039.059877189515</v>
      </c>
      <c r="F1925" s="117"/>
      <c r="G1925" s="58"/>
      <c r="H1925" s="77">
        <f t="shared" si="320"/>
        <v>81.28</v>
      </c>
      <c r="I1925" s="58"/>
      <c r="J1925" s="35">
        <f t="shared" si="321"/>
        <v>146.30399999999997</v>
      </c>
      <c r="K1925" s="58"/>
      <c r="L1925" s="83">
        <f t="shared" si="322"/>
        <v>77.742748146947193</v>
      </c>
      <c r="M1925" s="65"/>
      <c r="N1925" s="35">
        <f t="shared" si="323"/>
        <v>13.212182136534082</v>
      </c>
      <c r="O1925" s="35">
        <f t="shared" si="324"/>
        <v>39.059877189515646</v>
      </c>
      <c r="P1925" s="35">
        <f t="shared" si="325"/>
        <v>13.212182136534082</v>
      </c>
      <c r="Q1925" s="58"/>
      <c r="R1925" s="35">
        <f t="shared" si="326"/>
        <v>136.6290697165187</v>
      </c>
      <c r="S1925" s="66"/>
      <c r="T1925" s="89">
        <f t="shared" si="327"/>
        <v>0.10195299385947587</v>
      </c>
      <c r="U1925" s="90">
        <f t="shared" si="328"/>
        <v>1.4019529938594757</v>
      </c>
    </row>
    <row r="1926" spans="1:21">
      <c r="A1926" s="74">
        <v>38434</v>
      </c>
      <c r="B1926" s="75">
        <v>3.5560000000000001E-3</v>
      </c>
      <c r="C1926" s="76">
        <v>3.5387637667785889E-3</v>
      </c>
      <c r="D1926" s="77">
        <f t="shared" si="329"/>
        <v>1.5087844473453016</v>
      </c>
      <c r="E1926" s="35">
        <f t="shared" si="330"/>
        <v>15175.688946906033</v>
      </c>
      <c r="F1926" s="117"/>
      <c r="G1926" s="58"/>
      <c r="H1926" s="77">
        <f t="shared" si="320"/>
        <v>71.12</v>
      </c>
      <c r="I1926" s="58"/>
      <c r="J1926" s="35">
        <f t="shared" si="321"/>
        <v>128.01599999999999</v>
      </c>
      <c r="K1926" s="58"/>
      <c r="L1926" s="83">
        <f t="shared" si="322"/>
        <v>70.775275335571777</v>
      </c>
      <c r="M1926" s="65"/>
      <c r="N1926" s="35">
        <f t="shared" si="323"/>
        <v>126.03608409415135</v>
      </c>
      <c r="O1926" s="35">
        <f t="shared" si="324"/>
        <v>175.68894690603187</v>
      </c>
      <c r="P1926" s="35">
        <f t="shared" si="325"/>
        <v>126.03608409415135</v>
      </c>
      <c r="Q1926" s="58"/>
      <c r="R1926" s="35">
        <f t="shared" si="326"/>
        <v>2.324640570276884</v>
      </c>
      <c r="S1926" s="66"/>
      <c r="T1926" s="89">
        <f t="shared" si="327"/>
        <v>0.10878444734530168</v>
      </c>
      <c r="U1926" s="90">
        <f t="shared" si="328"/>
        <v>1.4087844473453015</v>
      </c>
    </row>
    <row r="1927" spans="1:21">
      <c r="A1927" s="74">
        <v>38435</v>
      </c>
      <c r="B1927" s="75">
        <v>0</v>
      </c>
      <c r="C1927" s="76">
        <v>4.4868496967462972E-3</v>
      </c>
      <c r="D1927" s="77">
        <f t="shared" si="329"/>
        <v>1.5089006793738156</v>
      </c>
      <c r="E1927" s="35">
        <f t="shared" si="330"/>
        <v>15178.013587476311</v>
      </c>
      <c r="F1927" s="117"/>
      <c r="G1927" s="58"/>
      <c r="H1927" s="77">
        <f t="shared" si="320"/>
        <v>0</v>
      </c>
      <c r="I1927" s="58"/>
      <c r="J1927" s="35">
        <f t="shared" si="321"/>
        <v>0</v>
      </c>
      <c r="K1927" s="58"/>
      <c r="L1927" s="83">
        <f t="shared" si="322"/>
        <v>89.736993934925948</v>
      </c>
      <c r="M1927" s="65"/>
      <c r="N1927" s="35">
        <f t="shared" si="323"/>
        <v>128.54582344538278</v>
      </c>
      <c r="O1927" s="35">
        <f t="shared" si="324"/>
        <v>178.01358747631113</v>
      </c>
      <c r="P1927" s="35">
        <f t="shared" si="325"/>
        <v>128.54582344538278</v>
      </c>
      <c r="Q1927" s="58"/>
      <c r="R1927" s="35">
        <f t="shared" si="326"/>
        <v>-218.28281738030873</v>
      </c>
      <c r="S1927" s="66"/>
      <c r="T1927" s="89">
        <f t="shared" si="327"/>
        <v>0.10890067937381565</v>
      </c>
      <c r="U1927" s="90">
        <f t="shared" si="328"/>
        <v>1.4089006793738155</v>
      </c>
    </row>
    <row r="1928" spans="1:21">
      <c r="A1928" s="74">
        <v>38436</v>
      </c>
      <c r="B1928" s="75">
        <v>4.7751999999999996E-2</v>
      </c>
      <c r="C1928" s="76">
        <v>2.1930561388717111E-3</v>
      </c>
      <c r="D1928" s="77">
        <f t="shared" si="329"/>
        <v>1.4979865385048001</v>
      </c>
      <c r="E1928" s="35">
        <f t="shared" si="330"/>
        <v>14959.730770096003</v>
      </c>
      <c r="F1928" s="117"/>
      <c r="G1928" s="58"/>
      <c r="H1928" s="77">
        <f t="shared" si="320"/>
        <v>955.04</v>
      </c>
      <c r="I1928" s="58"/>
      <c r="J1928" s="35">
        <f t="shared" si="321"/>
        <v>1719.0719999999994</v>
      </c>
      <c r="K1928" s="58"/>
      <c r="L1928" s="83">
        <f t="shared" si="322"/>
        <v>43.861122777434218</v>
      </c>
      <c r="M1928" s="65"/>
      <c r="N1928" s="35">
        <f t="shared" si="323"/>
        <v>0</v>
      </c>
      <c r="O1928" s="35">
        <f t="shared" si="324"/>
        <v>0</v>
      </c>
      <c r="P1928" s="35">
        <f t="shared" si="325"/>
        <v>0</v>
      </c>
      <c r="Q1928" s="58"/>
      <c r="R1928" s="35">
        <f t="shared" si="326"/>
        <v>2630.2508772225651</v>
      </c>
      <c r="S1928" s="66"/>
      <c r="T1928" s="89">
        <f t="shared" si="327"/>
        <v>9.7986538504800214E-2</v>
      </c>
      <c r="U1928" s="90">
        <f t="shared" si="328"/>
        <v>1.3979865385048</v>
      </c>
    </row>
    <row r="1929" spans="1:21">
      <c r="A1929" s="74">
        <v>38437</v>
      </c>
      <c r="B1929" s="75">
        <v>2.8448000000000001E-2</v>
      </c>
      <c r="C1929" s="76">
        <v>1.6302570277063361E-3</v>
      </c>
      <c r="D1929" s="77">
        <f t="shared" si="329"/>
        <v>1.6294990823659283</v>
      </c>
      <c r="E1929" s="35">
        <f t="shared" si="330"/>
        <v>17589.981647318567</v>
      </c>
      <c r="F1929" s="117"/>
      <c r="G1929" s="58"/>
      <c r="H1929" s="77">
        <f t="shared" si="320"/>
        <v>568.96</v>
      </c>
      <c r="I1929" s="58"/>
      <c r="J1929" s="35">
        <f t="shared" si="321"/>
        <v>1024.1279999999999</v>
      </c>
      <c r="K1929" s="58"/>
      <c r="L1929" s="83">
        <f t="shared" si="322"/>
        <v>32.60514055412672</v>
      </c>
      <c r="M1929" s="65"/>
      <c r="N1929" s="35">
        <f t="shared" si="323"/>
        <v>7133.8384759422715</v>
      </c>
      <c r="O1929" s="35">
        <f t="shared" si="324"/>
        <v>2589.9816473185665</v>
      </c>
      <c r="P1929" s="35">
        <f t="shared" si="325"/>
        <v>2589.9816473185665</v>
      </c>
      <c r="Q1929" s="58"/>
      <c r="R1929" s="35">
        <f t="shared" si="326"/>
        <v>-1029.4987878726934</v>
      </c>
      <c r="S1929" s="66"/>
      <c r="T1929" s="89">
        <f t="shared" si="327"/>
        <v>0.22949908236592842</v>
      </c>
      <c r="U1929" s="90">
        <f t="shared" si="328"/>
        <v>1.5294990823659282</v>
      </c>
    </row>
    <row r="1930" spans="1:21">
      <c r="A1930" s="74">
        <v>38438</v>
      </c>
      <c r="B1930" s="75">
        <v>0</v>
      </c>
      <c r="C1930" s="76">
        <v>3.8215232577924387E-3</v>
      </c>
      <c r="D1930" s="77">
        <f t="shared" si="329"/>
        <v>1.5780241429722937</v>
      </c>
      <c r="E1930" s="35">
        <f t="shared" si="330"/>
        <v>16560.482859445874</v>
      </c>
      <c r="F1930" s="117"/>
      <c r="G1930" s="58"/>
      <c r="H1930" s="77">
        <f t="shared" si="320"/>
        <v>0</v>
      </c>
      <c r="I1930" s="58"/>
      <c r="J1930" s="35">
        <f t="shared" si="321"/>
        <v>0</v>
      </c>
      <c r="K1930" s="58"/>
      <c r="L1930" s="83">
        <f t="shared" si="322"/>
        <v>76.430465155848779</v>
      </c>
      <c r="M1930" s="65"/>
      <c r="N1930" s="35">
        <f t="shared" si="323"/>
        <v>3336.3126784445089</v>
      </c>
      <c r="O1930" s="35">
        <f t="shared" si="324"/>
        <v>1560.4828594458731</v>
      </c>
      <c r="P1930" s="35">
        <f t="shared" si="325"/>
        <v>1560.4828594458731</v>
      </c>
      <c r="Q1930" s="58"/>
      <c r="R1930" s="35">
        <f t="shared" si="326"/>
        <v>-1636.913324601722</v>
      </c>
      <c r="S1930" s="66"/>
      <c r="T1930" s="89">
        <f t="shared" si="327"/>
        <v>0.17802414297229374</v>
      </c>
      <c r="U1930" s="90">
        <f t="shared" si="328"/>
        <v>1.4780241429722936</v>
      </c>
    </row>
    <row r="1931" spans="1:21">
      <c r="A1931" s="74">
        <v>38439</v>
      </c>
      <c r="B1931" s="75">
        <v>2.032E-3</v>
      </c>
      <c r="C1931" s="76">
        <v>3.1283305000076168E-3</v>
      </c>
      <c r="D1931" s="77">
        <f t="shared" si="329"/>
        <v>1.4961784767422075</v>
      </c>
      <c r="E1931" s="35">
        <f t="shared" si="330"/>
        <v>14923.569534844151</v>
      </c>
      <c r="F1931" s="117"/>
      <c r="G1931" s="58"/>
      <c r="H1931" s="77">
        <f t="shared" si="320"/>
        <v>40.64</v>
      </c>
      <c r="I1931" s="58"/>
      <c r="J1931" s="35">
        <f t="shared" si="321"/>
        <v>73.151999999999987</v>
      </c>
      <c r="K1931" s="58"/>
      <c r="L1931" s="83">
        <f t="shared" si="322"/>
        <v>62.566610000152338</v>
      </c>
      <c r="M1931" s="65"/>
      <c r="N1931" s="35">
        <f t="shared" si="323"/>
        <v>0</v>
      </c>
      <c r="O1931" s="35">
        <f t="shared" si="324"/>
        <v>0</v>
      </c>
      <c r="P1931" s="35">
        <f t="shared" si="325"/>
        <v>0</v>
      </c>
      <c r="Q1931" s="58"/>
      <c r="R1931" s="35">
        <f t="shared" si="326"/>
        <v>51.22538999984765</v>
      </c>
      <c r="S1931" s="66"/>
      <c r="T1931" s="89">
        <f t="shared" si="327"/>
        <v>9.6178476742207586E-2</v>
      </c>
      <c r="U1931" s="90">
        <f t="shared" si="328"/>
        <v>1.3961784767422074</v>
      </c>
    </row>
    <row r="1932" spans="1:21">
      <c r="A1932" s="74">
        <v>38440</v>
      </c>
      <c r="B1932" s="75">
        <v>0</v>
      </c>
      <c r="C1932" s="76">
        <v>4.0068729428198576E-3</v>
      </c>
      <c r="D1932" s="77">
        <f t="shared" si="329"/>
        <v>1.4987397462421999</v>
      </c>
      <c r="E1932" s="35">
        <f t="shared" si="330"/>
        <v>14974.794924843998</v>
      </c>
      <c r="F1932" s="117"/>
      <c r="G1932" s="58"/>
      <c r="H1932" s="77">
        <f t="shared" si="320"/>
        <v>0</v>
      </c>
      <c r="I1932" s="58"/>
      <c r="J1932" s="35">
        <f t="shared" si="321"/>
        <v>0</v>
      </c>
      <c r="K1932" s="58"/>
      <c r="L1932" s="83">
        <f t="shared" si="322"/>
        <v>80.137458856397146</v>
      </c>
      <c r="M1932" s="65"/>
      <c r="N1932" s="35">
        <f t="shared" si="323"/>
        <v>0</v>
      </c>
      <c r="O1932" s="35">
        <f t="shared" si="324"/>
        <v>0</v>
      </c>
      <c r="P1932" s="35">
        <f t="shared" si="325"/>
        <v>0</v>
      </c>
      <c r="Q1932" s="58"/>
      <c r="R1932" s="35">
        <f t="shared" si="326"/>
        <v>-80.137458856397146</v>
      </c>
      <c r="S1932" s="66"/>
      <c r="T1932" s="89">
        <f t="shared" si="327"/>
        <v>9.8739746242199944E-2</v>
      </c>
      <c r="U1932" s="90">
        <f t="shared" si="328"/>
        <v>1.3987397462421998</v>
      </c>
    </row>
    <row r="1933" spans="1:21">
      <c r="A1933" s="74">
        <v>38441</v>
      </c>
      <c r="B1933" s="75">
        <v>0</v>
      </c>
      <c r="C1933" s="76">
        <v>4.529224493493765E-3</v>
      </c>
      <c r="D1933" s="77">
        <f t="shared" si="329"/>
        <v>1.4947328732993799</v>
      </c>
      <c r="E1933" s="35">
        <f t="shared" si="330"/>
        <v>14894.657465987601</v>
      </c>
      <c r="F1933" s="117"/>
      <c r="G1933" s="58"/>
      <c r="H1933" s="77">
        <f t="shared" si="320"/>
        <v>0</v>
      </c>
      <c r="I1933" s="58"/>
      <c r="J1933" s="35">
        <f t="shared" si="321"/>
        <v>0</v>
      </c>
      <c r="K1933" s="58"/>
      <c r="L1933" s="83">
        <f t="shared" si="322"/>
        <v>90.584489869875298</v>
      </c>
      <c r="M1933" s="65"/>
      <c r="N1933" s="35">
        <f t="shared" si="323"/>
        <v>0</v>
      </c>
      <c r="O1933" s="35">
        <f t="shared" si="324"/>
        <v>0</v>
      </c>
      <c r="P1933" s="35">
        <f t="shared" si="325"/>
        <v>0</v>
      </c>
      <c r="Q1933" s="58"/>
      <c r="R1933" s="35">
        <f t="shared" si="326"/>
        <v>-90.584489869875298</v>
      </c>
      <c r="S1933" s="66"/>
      <c r="T1933" s="89">
        <f t="shared" si="327"/>
        <v>9.473287329937996E-2</v>
      </c>
      <c r="U1933" s="90">
        <f t="shared" si="328"/>
        <v>1.3947328732993798</v>
      </c>
    </row>
    <row r="1934" spans="1:21">
      <c r="A1934" s="74">
        <v>38442</v>
      </c>
      <c r="B1934" s="75">
        <v>4.5719999999999997E-3</v>
      </c>
      <c r="C1934" s="76">
        <v>4.2689371608632763E-3</v>
      </c>
      <c r="D1934" s="77">
        <f t="shared" si="329"/>
        <v>1.4902036488058863</v>
      </c>
      <c r="E1934" s="35">
        <f t="shared" si="330"/>
        <v>14804.072976117724</v>
      </c>
      <c r="F1934" s="117"/>
      <c r="G1934" s="58"/>
      <c r="H1934" s="77">
        <f t="shared" si="320"/>
        <v>91.44</v>
      </c>
      <c r="I1934" s="58"/>
      <c r="J1934" s="35">
        <f t="shared" si="321"/>
        <v>164.59199999999996</v>
      </c>
      <c r="K1934" s="58"/>
      <c r="L1934" s="83">
        <f t="shared" si="322"/>
        <v>85.378743217265523</v>
      </c>
      <c r="M1934" s="65"/>
      <c r="N1934" s="35">
        <f t="shared" si="323"/>
        <v>0</v>
      </c>
      <c r="O1934" s="35">
        <f t="shared" si="324"/>
        <v>0</v>
      </c>
      <c r="P1934" s="35">
        <f t="shared" si="325"/>
        <v>0</v>
      </c>
      <c r="Q1934" s="58"/>
      <c r="R1934" s="35">
        <f t="shared" si="326"/>
        <v>170.65325678273439</v>
      </c>
      <c r="S1934" s="66"/>
      <c r="T1934" s="89">
        <f t="shared" si="327"/>
        <v>9.0203648805886383E-2</v>
      </c>
      <c r="U1934" s="90">
        <f t="shared" si="328"/>
        <v>1.3902036488058862</v>
      </c>
    </row>
    <row r="1935" spans="1:21">
      <c r="A1935" s="74">
        <v>38443</v>
      </c>
      <c r="B1935" s="75">
        <v>3.4290000000000001E-2</v>
      </c>
      <c r="C1935" s="76">
        <v>4.7545389056640689E-3</v>
      </c>
      <c r="D1935" s="77">
        <f t="shared" si="329"/>
        <v>1.498736311645023</v>
      </c>
      <c r="E1935" s="35">
        <f t="shared" si="330"/>
        <v>14974.726232900459</v>
      </c>
      <c r="F1935" s="117"/>
      <c r="G1935" s="58"/>
      <c r="H1935" s="77">
        <f t="shared" si="320"/>
        <v>685.80000000000007</v>
      </c>
      <c r="I1935" s="58"/>
      <c r="J1935" s="35">
        <f t="shared" si="321"/>
        <v>1234.44</v>
      </c>
      <c r="K1935" s="58"/>
      <c r="L1935" s="83">
        <f t="shared" si="322"/>
        <v>95.090778113281374</v>
      </c>
      <c r="M1935" s="65"/>
      <c r="N1935" s="35">
        <f t="shared" si="323"/>
        <v>0</v>
      </c>
      <c r="O1935" s="35">
        <f t="shared" si="324"/>
        <v>0</v>
      </c>
      <c r="P1935" s="35">
        <f t="shared" si="325"/>
        <v>0</v>
      </c>
      <c r="Q1935" s="58"/>
      <c r="R1935" s="35">
        <f t="shared" si="326"/>
        <v>1825.1492218867188</v>
      </c>
      <c r="S1935" s="66"/>
      <c r="T1935" s="89">
        <f t="shared" si="327"/>
        <v>9.8736311645023056E-2</v>
      </c>
      <c r="U1935" s="90">
        <f t="shared" si="328"/>
        <v>1.3987363116450229</v>
      </c>
    </row>
    <row r="1936" spans="1:21">
      <c r="A1936" s="74">
        <v>38444</v>
      </c>
      <c r="B1936" s="75">
        <v>6.8580000000000004E-3</v>
      </c>
      <c r="C1936" s="76">
        <v>3.9673286899900486E-3</v>
      </c>
      <c r="D1936" s="77">
        <f t="shared" si="329"/>
        <v>1.5899937727393589</v>
      </c>
      <c r="E1936" s="35">
        <f t="shared" si="330"/>
        <v>16799.875454787179</v>
      </c>
      <c r="F1936" s="117"/>
      <c r="G1936" s="58"/>
      <c r="H1936" s="77">
        <f t="shared" si="320"/>
        <v>137.16</v>
      </c>
      <c r="I1936" s="58"/>
      <c r="J1936" s="35">
        <f t="shared" si="321"/>
        <v>246.88800000000001</v>
      </c>
      <c r="K1936" s="58"/>
      <c r="L1936" s="83">
        <f t="shared" si="322"/>
        <v>79.346573799800979</v>
      </c>
      <c r="M1936" s="65"/>
      <c r="N1936" s="35">
        <f t="shared" si="323"/>
        <v>4132.7765398102738</v>
      </c>
      <c r="O1936" s="35">
        <f t="shared" si="324"/>
        <v>1799.8754547871788</v>
      </c>
      <c r="P1936" s="35">
        <f t="shared" si="325"/>
        <v>1799.8754547871788</v>
      </c>
      <c r="Q1936" s="58"/>
      <c r="R1936" s="35">
        <f t="shared" si="326"/>
        <v>-1495.1740285869798</v>
      </c>
      <c r="S1936" s="66"/>
      <c r="T1936" s="89">
        <f t="shared" si="327"/>
        <v>0.18999377273935902</v>
      </c>
      <c r="U1936" s="90">
        <f t="shared" si="328"/>
        <v>1.4899937727393588</v>
      </c>
    </row>
    <row r="1937" spans="1:21">
      <c r="A1937" s="74">
        <v>38445</v>
      </c>
      <c r="B1937" s="75">
        <v>0</v>
      </c>
      <c r="C1937" s="76">
        <v>4.3335535372121797E-3</v>
      </c>
      <c r="D1937" s="77">
        <f t="shared" si="329"/>
        <v>1.5152350713100098</v>
      </c>
      <c r="E1937" s="35">
        <f t="shared" si="330"/>
        <v>15304.701426200199</v>
      </c>
      <c r="F1937" s="117"/>
      <c r="G1937" s="58"/>
      <c r="H1937" s="77">
        <f t="shared" si="320"/>
        <v>0</v>
      </c>
      <c r="I1937" s="58"/>
      <c r="J1937" s="35">
        <f t="shared" si="321"/>
        <v>0</v>
      </c>
      <c r="K1937" s="58"/>
      <c r="L1937" s="83">
        <f t="shared" si="322"/>
        <v>86.671070744243593</v>
      </c>
      <c r="M1937" s="65"/>
      <c r="N1937" s="35">
        <f t="shared" si="323"/>
        <v>287.86573432163226</v>
      </c>
      <c r="O1937" s="35">
        <f t="shared" si="324"/>
        <v>304.70142620019567</v>
      </c>
      <c r="P1937" s="35">
        <f t="shared" si="325"/>
        <v>287.86573432163226</v>
      </c>
      <c r="Q1937" s="58"/>
      <c r="R1937" s="35">
        <f t="shared" si="326"/>
        <v>-374.53680506587585</v>
      </c>
      <c r="S1937" s="66"/>
      <c r="T1937" s="89">
        <f t="shared" si="327"/>
        <v>0.11523507131000987</v>
      </c>
      <c r="U1937" s="90">
        <f t="shared" si="328"/>
        <v>1.4152350713100097</v>
      </c>
    </row>
    <row r="1938" spans="1:21">
      <c r="A1938" s="74">
        <v>38446</v>
      </c>
      <c r="B1938" s="75">
        <v>0</v>
      </c>
      <c r="C1938" s="76">
        <v>5.2220089543330043E-3</v>
      </c>
      <c r="D1938" s="77">
        <f t="shared" si="329"/>
        <v>1.4965082310567162</v>
      </c>
      <c r="E1938" s="35">
        <f t="shared" si="330"/>
        <v>14930.164621134323</v>
      </c>
      <c r="F1938" s="117"/>
      <c r="G1938" s="58"/>
      <c r="H1938" s="77">
        <f t="shared" ref="H1938:H2001" si="331">B1938*($D$12+$D$11)*10000</f>
        <v>0</v>
      </c>
      <c r="I1938" s="58"/>
      <c r="J1938" s="35">
        <f t="shared" ref="J1938:J2001" si="332">B1938*$K$14*$D$10*10000</f>
        <v>0</v>
      </c>
      <c r="K1938" s="58"/>
      <c r="L1938" s="83">
        <f t="shared" ref="L1938:L2001" si="333">C1938*($D$12+$D$11)*10000</f>
        <v>104.44017908666008</v>
      </c>
      <c r="M1938" s="65"/>
      <c r="N1938" s="35">
        <f t="shared" ref="N1938:N2001" si="334">IF(D1938&lt;$N$10,0,(2/3*$N$12*SQRT(2*$N$13)*$N$11*(D1938-$N$10)^(3/2))*24*60*60)</f>
        <v>0</v>
      </c>
      <c r="O1938" s="35">
        <f t="shared" ref="O1938:O2001" si="335">IF(D1938&lt;$N$10,0,(D1938-$N$10)*10000*($D$12+$D$11))</f>
        <v>0</v>
      </c>
      <c r="P1938" s="35">
        <f t="shared" ref="P1938:P2001" si="336">IF(N1938&gt;O1938,O1938,N1938)</f>
        <v>0</v>
      </c>
      <c r="Q1938" s="58"/>
      <c r="R1938" s="35">
        <f t="shared" ref="R1938:R2001" si="337">H1938+J1938-L1938-P1938</f>
        <v>-104.44017908666008</v>
      </c>
      <c r="S1938" s="66"/>
      <c r="T1938" s="89">
        <f t="shared" ref="T1938:T2001" si="338">D1938-$D$14</f>
        <v>9.6508231056716243E-2</v>
      </c>
      <c r="U1938" s="90">
        <f t="shared" ref="U1938:U2001" si="339">IF(D1938&lt;$D$13,0,D1938-$D$13)</f>
        <v>1.3965082310567161</v>
      </c>
    </row>
    <row r="1939" spans="1:21">
      <c r="A1939" s="74">
        <v>38447</v>
      </c>
      <c r="B1939" s="75">
        <v>0</v>
      </c>
      <c r="C1939" s="76">
        <v>5.5233303469098827E-3</v>
      </c>
      <c r="D1939" s="77">
        <f t="shared" ref="D1939:D2002" si="340">IF(E1939&lt;$D$11*10000*($D$14-$D$13),(E1939+$D$13*$D$11*10000)/($D$11*10000),(E1939+$D$13*$D$11*10000+$D$14*$D$12*10000)/($D$11*10000+$D$12*10000))</f>
        <v>1.4912862221023833</v>
      </c>
      <c r="E1939" s="35">
        <f t="shared" ref="E1939:E2002" si="341">E1938+R1938</f>
        <v>14825.724442047664</v>
      </c>
      <c r="F1939" s="117"/>
      <c r="G1939" s="58"/>
      <c r="H1939" s="77">
        <f t="shared" si="331"/>
        <v>0</v>
      </c>
      <c r="I1939" s="58"/>
      <c r="J1939" s="35">
        <f t="shared" si="332"/>
        <v>0</v>
      </c>
      <c r="K1939" s="58"/>
      <c r="L1939" s="83">
        <f t="shared" si="333"/>
        <v>110.46660693819766</v>
      </c>
      <c r="M1939" s="65"/>
      <c r="N1939" s="35">
        <f t="shared" si="334"/>
        <v>0</v>
      </c>
      <c r="O1939" s="35">
        <f t="shared" si="335"/>
        <v>0</v>
      </c>
      <c r="P1939" s="35">
        <f t="shared" si="336"/>
        <v>0</v>
      </c>
      <c r="Q1939" s="58"/>
      <c r="R1939" s="35">
        <f t="shared" si="337"/>
        <v>-110.46660693819766</v>
      </c>
      <c r="S1939" s="66"/>
      <c r="T1939" s="89">
        <f t="shared" si="338"/>
        <v>9.1286222102383352E-2</v>
      </c>
      <c r="U1939" s="90">
        <f t="shared" si="339"/>
        <v>1.3912862221023832</v>
      </c>
    </row>
    <row r="1940" spans="1:21">
      <c r="A1940" s="74">
        <v>38448</v>
      </c>
      <c r="B1940" s="75">
        <v>0</v>
      </c>
      <c r="C1940" s="76">
        <v>4.6560779755623703E-3</v>
      </c>
      <c r="D1940" s="77">
        <f t="shared" si="340"/>
        <v>1.4857628917554733</v>
      </c>
      <c r="E1940" s="35">
        <f t="shared" si="341"/>
        <v>14715.257835109465</v>
      </c>
      <c r="F1940" s="117"/>
      <c r="G1940" s="58"/>
      <c r="H1940" s="77">
        <f t="shared" si="331"/>
        <v>0</v>
      </c>
      <c r="I1940" s="58"/>
      <c r="J1940" s="35">
        <f t="shared" si="332"/>
        <v>0</v>
      </c>
      <c r="K1940" s="58"/>
      <c r="L1940" s="83">
        <f t="shared" si="333"/>
        <v>93.121559511247412</v>
      </c>
      <c r="M1940" s="65"/>
      <c r="N1940" s="35">
        <f t="shared" si="334"/>
        <v>0</v>
      </c>
      <c r="O1940" s="35">
        <f t="shared" si="335"/>
        <v>0</v>
      </c>
      <c r="P1940" s="35">
        <f t="shared" si="336"/>
        <v>0</v>
      </c>
      <c r="Q1940" s="58"/>
      <c r="R1940" s="35">
        <f t="shared" si="337"/>
        <v>-93.121559511247412</v>
      </c>
      <c r="S1940" s="66"/>
      <c r="T1940" s="89">
        <f t="shared" si="338"/>
        <v>8.5762891755473358E-2</v>
      </c>
      <c r="U1940" s="90">
        <f t="shared" si="339"/>
        <v>1.3857628917554732</v>
      </c>
    </row>
    <row r="1941" spans="1:21">
      <c r="A1941" s="74">
        <v>38449</v>
      </c>
      <c r="B1941" s="75">
        <v>3.4798000000000003E-2</v>
      </c>
      <c r="C1941" s="76">
        <v>3.187094914147925E-3</v>
      </c>
      <c r="D1941" s="77">
        <f t="shared" si="340"/>
        <v>1.481106813779911</v>
      </c>
      <c r="E1941" s="35">
        <f t="shared" si="341"/>
        <v>14622.136275598217</v>
      </c>
      <c r="F1941" s="117"/>
      <c r="G1941" s="58"/>
      <c r="H1941" s="77">
        <f t="shared" si="331"/>
        <v>695.96</v>
      </c>
      <c r="I1941" s="58"/>
      <c r="J1941" s="35">
        <f t="shared" si="332"/>
        <v>1252.7279999999998</v>
      </c>
      <c r="K1941" s="58"/>
      <c r="L1941" s="83">
        <f t="shared" si="333"/>
        <v>63.741898282958502</v>
      </c>
      <c r="M1941" s="65"/>
      <c r="N1941" s="35">
        <f t="shared" si="334"/>
        <v>0</v>
      </c>
      <c r="O1941" s="35">
        <f t="shared" si="335"/>
        <v>0</v>
      </c>
      <c r="P1941" s="35">
        <f t="shared" si="336"/>
        <v>0</v>
      </c>
      <c r="Q1941" s="58"/>
      <c r="R1941" s="35">
        <f t="shared" si="337"/>
        <v>1884.9461017170413</v>
      </c>
      <c r="S1941" s="66"/>
      <c r="T1941" s="89">
        <f t="shared" si="338"/>
        <v>8.1106813779911135E-2</v>
      </c>
      <c r="U1941" s="90">
        <f t="shared" si="339"/>
        <v>1.381106813779911</v>
      </c>
    </row>
    <row r="1942" spans="1:21">
      <c r="A1942" s="74">
        <v>38450</v>
      </c>
      <c r="B1942" s="75">
        <v>2.5399999999999999E-4</v>
      </c>
      <c r="C1942" s="76">
        <v>3.3806149805157577E-3</v>
      </c>
      <c r="D1942" s="77">
        <f t="shared" si="340"/>
        <v>1.5753541188657629</v>
      </c>
      <c r="E1942" s="35">
        <f t="shared" si="341"/>
        <v>16507.082377315259</v>
      </c>
      <c r="F1942" s="117"/>
      <c r="G1942" s="58"/>
      <c r="H1942" s="77">
        <f t="shared" si="331"/>
        <v>5.08</v>
      </c>
      <c r="I1942" s="58"/>
      <c r="J1942" s="35">
        <f t="shared" si="332"/>
        <v>9.1439999999999984</v>
      </c>
      <c r="K1942" s="58"/>
      <c r="L1942" s="83">
        <f t="shared" si="333"/>
        <v>67.612299610315148</v>
      </c>
      <c r="M1942" s="65"/>
      <c r="N1942" s="35">
        <f t="shared" si="334"/>
        <v>3166.5308912522387</v>
      </c>
      <c r="O1942" s="35">
        <f t="shared" si="335"/>
        <v>1507.0823773152586</v>
      </c>
      <c r="P1942" s="35">
        <f t="shared" si="336"/>
        <v>1507.0823773152586</v>
      </c>
      <c r="Q1942" s="58"/>
      <c r="R1942" s="35">
        <f t="shared" si="337"/>
        <v>-1560.4706769255738</v>
      </c>
      <c r="S1942" s="66"/>
      <c r="T1942" s="89">
        <f t="shared" si="338"/>
        <v>0.17535411886576302</v>
      </c>
      <c r="U1942" s="90">
        <f t="shared" si="339"/>
        <v>1.4753541188657628</v>
      </c>
    </row>
    <row r="1943" spans="1:21">
      <c r="A1943" s="74">
        <v>38451</v>
      </c>
      <c r="B1943" s="75">
        <v>0</v>
      </c>
      <c r="C1943" s="76">
        <v>4.5320376535614351E-3</v>
      </c>
      <c r="D1943" s="77">
        <f t="shared" si="340"/>
        <v>1.4973305850194845</v>
      </c>
      <c r="E1943" s="35">
        <f t="shared" si="341"/>
        <v>14946.611700389685</v>
      </c>
      <c r="F1943" s="117"/>
      <c r="G1943" s="58"/>
      <c r="H1943" s="77">
        <f t="shared" si="331"/>
        <v>0</v>
      </c>
      <c r="I1943" s="58"/>
      <c r="J1943" s="35">
        <f t="shared" si="332"/>
        <v>0</v>
      </c>
      <c r="K1943" s="58"/>
      <c r="L1943" s="83">
        <f t="shared" si="333"/>
        <v>90.640753071228701</v>
      </c>
      <c r="M1943" s="65"/>
      <c r="N1943" s="35">
        <f t="shared" si="334"/>
        <v>0</v>
      </c>
      <c r="O1943" s="35">
        <f t="shared" si="335"/>
        <v>0</v>
      </c>
      <c r="P1943" s="35">
        <f t="shared" si="336"/>
        <v>0</v>
      </c>
      <c r="Q1943" s="58"/>
      <c r="R1943" s="35">
        <f t="shared" si="337"/>
        <v>-90.640753071228701</v>
      </c>
      <c r="S1943" s="66"/>
      <c r="T1943" s="89">
        <f t="shared" si="338"/>
        <v>9.733058501948455E-2</v>
      </c>
      <c r="U1943" s="90">
        <f t="shared" si="339"/>
        <v>1.3973305850194844</v>
      </c>
    </row>
    <row r="1944" spans="1:21">
      <c r="A1944" s="74">
        <v>38452</v>
      </c>
      <c r="B1944" s="75">
        <v>0</v>
      </c>
      <c r="C1944" s="76">
        <v>4.7758652517839815E-3</v>
      </c>
      <c r="D1944" s="77">
        <f t="shared" si="340"/>
        <v>1.4927985473659229</v>
      </c>
      <c r="E1944" s="35">
        <f t="shared" si="341"/>
        <v>14855.970947318456</v>
      </c>
      <c r="F1944" s="117"/>
      <c r="G1944" s="58"/>
      <c r="H1944" s="77">
        <f t="shared" si="331"/>
        <v>0</v>
      </c>
      <c r="I1944" s="58"/>
      <c r="J1944" s="35">
        <f t="shared" si="332"/>
        <v>0</v>
      </c>
      <c r="K1944" s="58"/>
      <c r="L1944" s="83">
        <f t="shared" si="333"/>
        <v>95.517305035679627</v>
      </c>
      <c r="M1944" s="65"/>
      <c r="N1944" s="35">
        <f t="shared" si="334"/>
        <v>0</v>
      </c>
      <c r="O1944" s="35">
        <f t="shared" si="335"/>
        <v>0</v>
      </c>
      <c r="P1944" s="35">
        <f t="shared" si="336"/>
        <v>0</v>
      </c>
      <c r="Q1944" s="58"/>
      <c r="R1944" s="35">
        <f t="shared" si="337"/>
        <v>-95.517305035679627</v>
      </c>
      <c r="S1944" s="66"/>
      <c r="T1944" s="89">
        <f t="shared" si="338"/>
        <v>9.2798547365922968E-2</v>
      </c>
      <c r="U1944" s="90">
        <f t="shared" si="339"/>
        <v>1.3927985473659228</v>
      </c>
    </row>
    <row r="1945" spans="1:21">
      <c r="A1945" s="74">
        <v>38453</v>
      </c>
      <c r="B1945" s="75">
        <v>0</v>
      </c>
      <c r="C1945" s="76">
        <v>5.3218267316457171E-3</v>
      </c>
      <c r="D1945" s="77">
        <f t="shared" si="340"/>
        <v>1.4880226821141389</v>
      </c>
      <c r="E1945" s="35">
        <f t="shared" si="341"/>
        <v>14760.453642282777</v>
      </c>
      <c r="F1945" s="117"/>
      <c r="G1945" s="58"/>
      <c r="H1945" s="77">
        <f t="shared" si="331"/>
        <v>0</v>
      </c>
      <c r="I1945" s="58"/>
      <c r="J1945" s="35">
        <f t="shared" si="332"/>
        <v>0</v>
      </c>
      <c r="K1945" s="58"/>
      <c r="L1945" s="83">
        <f t="shared" si="333"/>
        <v>106.43653463291434</v>
      </c>
      <c r="M1945" s="65"/>
      <c r="N1945" s="35">
        <f t="shared" si="334"/>
        <v>0</v>
      </c>
      <c r="O1945" s="35">
        <f t="shared" si="335"/>
        <v>0</v>
      </c>
      <c r="P1945" s="35">
        <f t="shared" si="336"/>
        <v>0</v>
      </c>
      <c r="Q1945" s="58"/>
      <c r="R1945" s="35">
        <f t="shared" si="337"/>
        <v>-106.43653463291434</v>
      </c>
      <c r="S1945" s="66"/>
      <c r="T1945" s="89">
        <f t="shared" si="338"/>
        <v>8.8022682114138995E-2</v>
      </c>
      <c r="U1945" s="90">
        <f t="shared" si="339"/>
        <v>1.3880226821141388</v>
      </c>
    </row>
    <row r="1946" spans="1:21">
      <c r="A1946" s="74">
        <v>38454</v>
      </c>
      <c r="B1946" s="75">
        <v>5.0800000000000003E-3</v>
      </c>
      <c r="C1946" s="76">
        <v>4.3794272840156651E-3</v>
      </c>
      <c r="D1946" s="77">
        <f t="shared" si="340"/>
        <v>1.4827008553824932</v>
      </c>
      <c r="E1946" s="35">
        <f t="shared" si="341"/>
        <v>14654.017107649863</v>
      </c>
      <c r="F1946" s="117"/>
      <c r="G1946" s="58"/>
      <c r="H1946" s="77">
        <f t="shared" si="331"/>
        <v>101.60000000000001</v>
      </c>
      <c r="I1946" s="58"/>
      <c r="J1946" s="35">
        <f t="shared" si="332"/>
        <v>182.88</v>
      </c>
      <c r="K1946" s="58"/>
      <c r="L1946" s="83">
        <f t="shared" si="333"/>
        <v>87.588545680313302</v>
      </c>
      <c r="M1946" s="65"/>
      <c r="N1946" s="35">
        <f t="shared" si="334"/>
        <v>0</v>
      </c>
      <c r="O1946" s="35">
        <f t="shared" si="335"/>
        <v>0</v>
      </c>
      <c r="P1946" s="35">
        <f t="shared" si="336"/>
        <v>0</v>
      </c>
      <c r="Q1946" s="58"/>
      <c r="R1946" s="35">
        <f t="shared" si="337"/>
        <v>196.89145431968672</v>
      </c>
      <c r="S1946" s="66"/>
      <c r="T1946" s="89">
        <f t="shared" si="338"/>
        <v>8.2700855382493277E-2</v>
      </c>
      <c r="U1946" s="90">
        <f t="shared" si="339"/>
        <v>1.3827008553824931</v>
      </c>
    </row>
    <row r="1947" spans="1:21">
      <c r="A1947" s="74">
        <v>38455</v>
      </c>
      <c r="B1947" s="75">
        <v>2.5399999999999999E-4</v>
      </c>
      <c r="C1947" s="76">
        <v>3.999726268843473E-3</v>
      </c>
      <c r="D1947" s="77">
        <f t="shared" si="340"/>
        <v>1.4925454280984773</v>
      </c>
      <c r="E1947" s="35">
        <f t="shared" si="341"/>
        <v>14850.908561969549</v>
      </c>
      <c r="F1947" s="117"/>
      <c r="G1947" s="58"/>
      <c r="H1947" s="77">
        <f t="shared" si="331"/>
        <v>5.08</v>
      </c>
      <c r="I1947" s="58"/>
      <c r="J1947" s="35">
        <f t="shared" si="332"/>
        <v>9.1439999999999984</v>
      </c>
      <c r="K1947" s="58"/>
      <c r="L1947" s="83">
        <f t="shared" si="333"/>
        <v>79.994525376869461</v>
      </c>
      <c r="M1947" s="65"/>
      <c r="N1947" s="35">
        <f t="shared" si="334"/>
        <v>0</v>
      </c>
      <c r="O1947" s="35">
        <f t="shared" si="335"/>
        <v>0</v>
      </c>
      <c r="P1947" s="35">
        <f t="shared" si="336"/>
        <v>0</v>
      </c>
      <c r="Q1947" s="58"/>
      <c r="R1947" s="35">
        <f t="shared" si="337"/>
        <v>-65.770525376869458</v>
      </c>
      <c r="S1947" s="66"/>
      <c r="T1947" s="89">
        <f t="shared" si="338"/>
        <v>9.2545428098477434E-2</v>
      </c>
      <c r="U1947" s="90">
        <f t="shared" si="339"/>
        <v>1.3925454280984773</v>
      </c>
    </row>
    <row r="1948" spans="1:21">
      <c r="A1948" s="74">
        <v>38456</v>
      </c>
      <c r="B1948" s="75">
        <v>0</v>
      </c>
      <c r="C1948" s="76">
        <v>3.6695187365494847E-3</v>
      </c>
      <c r="D1948" s="77">
        <f t="shared" si="340"/>
        <v>1.489256901829634</v>
      </c>
      <c r="E1948" s="35">
        <f t="shared" si="341"/>
        <v>14785.13803659268</v>
      </c>
      <c r="F1948" s="117"/>
      <c r="G1948" s="58"/>
      <c r="H1948" s="77">
        <f t="shared" si="331"/>
        <v>0</v>
      </c>
      <c r="I1948" s="58"/>
      <c r="J1948" s="35">
        <f t="shared" si="332"/>
        <v>0</v>
      </c>
      <c r="K1948" s="58"/>
      <c r="L1948" s="83">
        <f t="shared" si="333"/>
        <v>73.390374730989691</v>
      </c>
      <c r="M1948" s="65"/>
      <c r="N1948" s="35">
        <f t="shared" si="334"/>
        <v>0</v>
      </c>
      <c r="O1948" s="35">
        <f t="shared" si="335"/>
        <v>0</v>
      </c>
      <c r="P1948" s="35">
        <f t="shared" si="336"/>
        <v>0</v>
      </c>
      <c r="Q1948" s="58"/>
      <c r="R1948" s="35">
        <f t="shared" si="337"/>
        <v>-73.390374730989691</v>
      </c>
      <c r="S1948" s="66"/>
      <c r="T1948" s="89">
        <f t="shared" si="338"/>
        <v>8.9256901829634083E-2</v>
      </c>
      <c r="U1948" s="90">
        <f t="shared" si="339"/>
        <v>1.3892569018296339</v>
      </c>
    </row>
    <row r="1949" spans="1:21">
      <c r="A1949" s="74">
        <v>38457</v>
      </c>
      <c r="B1949" s="75">
        <v>0</v>
      </c>
      <c r="C1949" s="76">
        <v>4.0324683577857958E-3</v>
      </c>
      <c r="D1949" s="77">
        <f t="shared" si="340"/>
        <v>1.4855873830930844</v>
      </c>
      <c r="E1949" s="35">
        <f t="shared" si="341"/>
        <v>14711.747661861689</v>
      </c>
      <c r="F1949" s="117"/>
      <c r="G1949" s="58"/>
      <c r="H1949" s="77">
        <f t="shared" si="331"/>
        <v>0</v>
      </c>
      <c r="I1949" s="58"/>
      <c r="J1949" s="35">
        <f t="shared" si="332"/>
        <v>0</v>
      </c>
      <c r="K1949" s="58"/>
      <c r="L1949" s="83">
        <f t="shared" si="333"/>
        <v>80.649367155715922</v>
      </c>
      <c r="M1949" s="65"/>
      <c r="N1949" s="35">
        <f t="shared" si="334"/>
        <v>0</v>
      </c>
      <c r="O1949" s="35">
        <f t="shared" si="335"/>
        <v>0</v>
      </c>
      <c r="P1949" s="35">
        <f t="shared" si="336"/>
        <v>0</v>
      </c>
      <c r="Q1949" s="58"/>
      <c r="R1949" s="35">
        <f t="shared" si="337"/>
        <v>-80.649367155715922</v>
      </c>
      <c r="S1949" s="66"/>
      <c r="T1949" s="89">
        <f t="shared" si="338"/>
        <v>8.5587383093084446E-2</v>
      </c>
      <c r="U1949" s="90">
        <f t="shared" si="339"/>
        <v>1.3855873830930843</v>
      </c>
    </row>
    <row r="1950" spans="1:21">
      <c r="A1950" s="74">
        <v>38458</v>
      </c>
      <c r="B1950" s="75">
        <v>0</v>
      </c>
      <c r="C1950" s="76">
        <v>0</v>
      </c>
      <c r="D1950" s="77">
        <f t="shared" si="340"/>
        <v>1.4815549147352987</v>
      </c>
      <c r="E1950" s="35">
        <f t="shared" si="341"/>
        <v>14631.098294705973</v>
      </c>
      <c r="F1950" s="117"/>
      <c r="G1950" s="58"/>
      <c r="H1950" s="77">
        <f t="shared" si="331"/>
        <v>0</v>
      </c>
      <c r="I1950" s="58"/>
      <c r="J1950" s="35">
        <f t="shared" si="332"/>
        <v>0</v>
      </c>
      <c r="K1950" s="58"/>
      <c r="L1950" s="83">
        <f t="shared" si="333"/>
        <v>0</v>
      </c>
      <c r="M1950" s="65"/>
      <c r="N1950" s="35">
        <f t="shared" si="334"/>
        <v>0</v>
      </c>
      <c r="O1950" s="35">
        <f t="shared" si="335"/>
        <v>0</v>
      </c>
      <c r="P1950" s="35">
        <f t="shared" si="336"/>
        <v>0</v>
      </c>
      <c r="Q1950" s="58"/>
      <c r="R1950" s="35">
        <f t="shared" si="337"/>
        <v>0</v>
      </c>
      <c r="S1950" s="66"/>
      <c r="T1950" s="89">
        <f t="shared" si="338"/>
        <v>8.1554914735298745E-2</v>
      </c>
      <c r="U1950" s="90">
        <f t="shared" si="339"/>
        <v>1.3815549147352986</v>
      </c>
    </row>
    <row r="1951" spans="1:21">
      <c r="A1951" s="74">
        <v>38459</v>
      </c>
      <c r="B1951" s="75">
        <v>0</v>
      </c>
      <c r="C1951" s="76">
        <v>4.8937625587305335E-3</v>
      </c>
      <c r="D1951" s="77">
        <f t="shared" si="340"/>
        <v>1.4815549147352987</v>
      </c>
      <c r="E1951" s="35">
        <f t="shared" si="341"/>
        <v>14631.098294705973</v>
      </c>
      <c r="F1951" s="117"/>
      <c r="G1951" s="58"/>
      <c r="H1951" s="77">
        <f t="shared" si="331"/>
        <v>0</v>
      </c>
      <c r="I1951" s="58"/>
      <c r="J1951" s="35">
        <f t="shared" si="332"/>
        <v>0</v>
      </c>
      <c r="K1951" s="58"/>
      <c r="L1951" s="83">
        <f t="shared" si="333"/>
        <v>97.875251174610668</v>
      </c>
      <c r="M1951" s="65"/>
      <c r="N1951" s="35">
        <f t="shared" si="334"/>
        <v>0</v>
      </c>
      <c r="O1951" s="35">
        <f t="shared" si="335"/>
        <v>0</v>
      </c>
      <c r="P1951" s="35">
        <f t="shared" si="336"/>
        <v>0</v>
      </c>
      <c r="Q1951" s="58"/>
      <c r="R1951" s="35">
        <f t="shared" si="337"/>
        <v>-97.875251174610668</v>
      </c>
      <c r="S1951" s="66"/>
      <c r="T1951" s="89">
        <f t="shared" si="338"/>
        <v>8.1554914735298745E-2</v>
      </c>
      <c r="U1951" s="90">
        <f t="shared" si="339"/>
        <v>1.3815549147352986</v>
      </c>
    </row>
    <row r="1952" spans="1:21">
      <c r="A1952" s="74">
        <v>38460</v>
      </c>
      <c r="B1952" s="75">
        <v>0</v>
      </c>
      <c r="C1952" s="76">
        <v>4.8937625587305335E-3</v>
      </c>
      <c r="D1952" s="77">
        <f t="shared" si="340"/>
        <v>1.476661152176568</v>
      </c>
      <c r="E1952" s="35">
        <f t="shared" si="341"/>
        <v>14533.223043531361</v>
      </c>
      <c r="F1952" s="117"/>
      <c r="G1952" s="58"/>
      <c r="H1952" s="77">
        <f t="shared" si="331"/>
        <v>0</v>
      </c>
      <c r="I1952" s="58"/>
      <c r="J1952" s="35">
        <f t="shared" si="332"/>
        <v>0</v>
      </c>
      <c r="K1952" s="58"/>
      <c r="L1952" s="83">
        <f t="shared" si="333"/>
        <v>97.875251174610668</v>
      </c>
      <c r="M1952" s="65"/>
      <c r="N1952" s="35">
        <f t="shared" si="334"/>
        <v>0</v>
      </c>
      <c r="O1952" s="35">
        <f t="shared" si="335"/>
        <v>0</v>
      </c>
      <c r="P1952" s="35">
        <f t="shared" si="336"/>
        <v>0</v>
      </c>
      <c r="Q1952" s="58"/>
      <c r="R1952" s="35">
        <f t="shared" si="337"/>
        <v>-97.875251174610668</v>
      </c>
      <c r="S1952" s="66"/>
      <c r="T1952" s="89">
        <f t="shared" si="338"/>
        <v>7.6661152176568104E-2</v>
      </c>
      <c r="U1952" s="90">
        <f t="shared" si="339"/>
        <v>1.3766611521765679</v>
      </c>
    </row>
    <row r="1953" spans="1:21">
      <c r="A1953" s="74">
        <v>38461</v>
      </c>
      <c r="B1953" s="75">
        <v>0</v>
      </c>
      <c r="C1953" s="76">
        <v>5.249994942879632E-3</v>
      </c>
      <c r="D1953" s="77">
        <f t="shared" si="340"/>
        <v>1.4717673896178374</v>
      </c>
      <c r="E1953" s="35">
        <f t="shared" si="341"/>
        <v>14435.34779235675</v>
      </c>
      <c r="F1953" s="117"/>
      <c r="G1953" s="58"/>
      <c r="H1953" s="77">
        <f t="shared" si="331"/>
        <v>0</v>
      </c>
      <c r="I1953" s="58"/>
      <c r="J1953" s="35">
        <f t="shared" si="332"/>
        <v>0</v>
      </c>
      <c r="K1953" s="58"/>
      <c r="L1953" s="83">
        <f t="shared" si="333"/>
        <v>104.99989885759264</v>
      </c>
      <c r="M1953" s="65"/>
      <c r="N1953" s="35">
        <f t="shared" si="334"/>
        <v>0</v>
      </c>
      <c r="O1953" s="35">
        <f t="shared" si="335"/>
        <v>0</v>
      </c>
      <c r="P1953" s="35">
        <f t="shared" si="336"/>
        <v>0</v>
      </c>
      <c r="Q1953" s="58"/>
      <c r="R1953" s="35">
        <f t="shared" si="337"/>
        <v>-104.99989885759264</v>
      </c>
      <c r="S1953" s="66"/>
      <c r="T1953" s="89">
        <f t="shared" si="338"/>
        <v>7.1767389617837463E-2</v>
      </c>
      <c r="U1953" s="90">
        <f t="shared" si="339"/>
        <v>1.3717673896178373</v>
      </c>
    </row>
    <row r="1954" spans="1:21">
      <c r="A1954" s="74">
        <v>38462</v>
      </c>
      <c r="B1954" s="75">
        <v>0</v>
      </c>
      <c r="C1954" s="76">
        <v>4.9072482227635892E-3</v>
      </c>
      <c r="D1954" s="77">
        <f t="shared" si="340"/>
        <v>1.4665173946749579</v>
      </c>
      <c r="E1954" s="35">
        <f t="shared" si="341"/>
        <v>14330.347893499156</v>
      </c>
      <c r="F1954" s="117"/>
      <c r="G1954" s="58"/>
      <c r="H1954" s="77">
        <f t="shared" si="331"/>
        <v>0</v>
      </c>
      <c r="I1954" s="58"/>
      <c r="J1954" s="35">
        <f t="shared" si="332"/>
        <v>0</v>
      </c>
      <c r="K1954" s="58"/>
      <c r="L1954" s="83">
        <f t="shared" si="333"/>
        <v>98.14496445527179</v>
      </c>
      <c r="M1954" s="65"/>
      <c r="N1954" s="35">
        <f t="shared" si="334"/>
        <v>0</v>
      </c>
      <c r="O1954" s="35">
        <f t="shared" si="335"/>
        <v>0</v>
      </c>
      <c r="P1954" s="35">
        <f t="shared" si="336"/>
        <v>0</v>
      </c>
      <c r="Q1954" s="58"/>
      <c r="R1954" s="35">
        <f t="shared" si="337"/>
        <v>-98.14496445527179</v>
      </c>
      <c r="S1954" s="66"/>
      <c r="T1954" s="89">
        <f t="shared" si="338"/>
        <v>6.6517394674957986E-2</v>
      </c>
      <c r="U1954" s="90">
        <f t="shared" si="339"/>
        <v>1.3665173946749578</v>
      </c>
    </row>
    <row r="1955" spans="1:21">
      <c r="A1955" s="74">
        <v>38463</v>
      </c>
      <c r="B1955" s="75">
        <v>0</v>
      </c>
      <c r="C1955" s="76">
        <v>5.2669378975527615E-3</v>
      </c>
      <c r="D1955" s="77">
        <f t="shared" si="340"/>
        <v>1.4616101464521942</v>
      </c>
      <c r="E1955" s="35">
        <f t="shared" si="341"/>
        <v>14232.202929043884</v>
      </c>
      <c r="F1955" s="117"/>
      <c r="G1955" s="58"/>
      <c r="H1955" s="77">
        <f t="shared" si="331"/>
        <v>0</v>
      </c>
      <c r="I1955" s="58"/>
      <c r="J1955" s="35">
        <f t="shared" si="332"/>
        <v>0</v>
      </c>
      <c r="K1955" s="58"/>
      <c r="L1955" s="83">
        <f t="shared" si="333"/>
        <v>105.33875795105523</v>
      </c>
      <c r="M1955" s="65"/>
      <c r="N1955" s="35">
        <f t="shared" si="334"/>
        <v>0</v>
      </c>
      <c r="O1955" s="35">
        <f t="shared" si="335"/>
        <v>0</v>
      </c>
      <c r="P1955" s="35">
        <f t="shared" si="336"/>
        <v>0</v>
      </c>
      <c r="Q1955" s="58"/>
      <c r="R1955" s="35">
        <f t="shared" si="337"/>
        <v>-105.33875795105523</v>
      </c>
      <c r="S1955" s="66"/>
      <c r="T1955" s="89">
        <f t="shared" si="338"/>
        <v>6.1610146452194314E-2</v>
      </c>
      <c r="U1955" s="90">
        <f t="shared" si="339"/>
        <v>1.3616101464521941</v>
      </c>
    </row>
    <row r="1956" spans="1:21">
      <c r="A1956" s="74">
        <v>38464</v>
      </c>
      <c r="B1956" s="75">
        <v>0</v>
      </c>
      <c r="C1956" s="76">
        <v>5.143149656748394E-3</v>
      </c>
      <c r="D1956" s="77">
        <f t="shared" si="340"/>
        <v>1.4563432085546413</v>
      </c>
      <c r="E1956" s="35">
        <f t="shared" si="341"/>
        <v>14126.86417109283</v>
      </c>
      <c r="F1956" s="117"/>
      <c r="G1956" s="58"/>
      <c r="H1956" s="77">
        <f t="shared" si="331"/>
        <v>0</v>
      </c>
      <c r="I1956" s="58"/>
      <c r="J1956" s="35">
        <f t="shared" si="332"/>
        <v>0</v>
      </c>
      <c r="K1956" s="58"/>
      <c r="L1956" s="83">
        <f t="shared" si="333"/>
        <v>102.86299313496788</v>
      </c>
      <c r="M1956" s="65"/>
      <c r="N1956" s="35">
        <f t="shared" si="334"/>
        <v>0</v>
      </c>
      <c r="O1956" s="35">
        <f t="shared" si="335"/>
        <v>0</v>
      </c>
      <c r="P1956" s="35">
        <f t="shared" si="336"/>
        <v>0</v>
      </c>
      <c r="Q1956" s="58"/>
      <c r="R1956" s="35">
        <f t="shared" si="337"/>
        <v>-102.86299313496788</v>
      </c>
      <c r="S1956" s="66"/>
      <c r="T1956" s="89">
        <f t="shared" si="338"/>
        <v>5.6343208554641366E-2</v>
      </c>
      <c r="U1956" s="90">
        <f t="shared" si="339"/>
        <v>1.3563432085546412</v>
      </c>
    </row>
    <row r="1957" spans="1:21">
      <c r="A1957" s="74">
        <v>38465</v>
      </c>
      <c r="B1957" s="75">
        <v>1.2700000000000001E-3</v>
      </c>
      <c r="C1957" s="76">
        <v>4.1954552497132256E-3</v>
      </c>
      <c r="D1957" s="77">
        <f t="shared" si="340"/>
        <v>1.4512000588978933</v>
      </c>
      <c r="E1957" s="35">
        <f t="shared" si="341"/>
        <v>14024.001177957862</v>
      </c>
      <c r="F1957" s="117"/>
      <c r="G1957" s="58"/>
      <c r="H1957" s="77">
        <f t="shared" si="331"/>
        <v>25.400000000000002</v>
      </c>
      <c r="I1957" s="58"/>
      <c r="J1957" s="35">
        <f t="shared" si="332"/>
        <v>45.72</v>
      </c>
      <c r="K1957" s="58"/>
      <c r="L1957" s="83">
        <f t="shared" si="333"/>
        <v>83.90910499426451</v>
      </c>
      <c r="M1957" s="65"/>
      <c r="N1957" s="35">
        <f t="shared" si="334"/>
        <v>0</v>
      </c>
      <c r="O1957" s="35">
        <f t="shared" si="335"/>
        <v>0</v>
      </c>
      <c r="P1957" s="35">
        <f t="shared" si="336"/>
        <v>0</v>
      </c>
      <c r="Q1957" s="58"/>
      <c r="R1957" s="35">
        <f t="shared" si="337"/>
        <v>-12.789104994264505</v>
      </c>
      <c r="S1957" s="66"/>
      <c r="T1957" s="89">
        <f t="shared" si="338"/>
        <v>5.1200058897893364E-2</v>
      </c>
      <c r="U1957" s="90">
        <f t="shared" si="339"/>
        <v>1.3512000588978932</v>
      </c>
    </row>
    <row r="1958" spans="1:21">
      <c r="A1958" s="74">
        <v>38466</v>
      </c>
      <c r="B1958" s="75">
        <v>0</v>
      </c>
      <c r="C1958" s="76">
        <v>3.5505813591232131E-3</v>
      </c>
      <c r="D1958" s="77">
        <f t="shared" si="340"/>
        <v>1.45056060364818</v>
      </c>
      <c r="E1958" s="35">
        <f t="shared" si="341"/>
        <v>14011.212072963597</v>
      </c>
      <c r="F1958" s="117"/>
      <c r="G1958" s="58"/>
      <c r="H1958" s="77">
        <f t="shared" si="331"/>
        <v>0</v>
      </c>
      <c r="I1958" s="58"/>
      <c r="J1958" s="35">
        <f t="shared" si="332"/>
        <v>0</v>
      </c>
      <c r="K1958" s="58"/>
      <c r="L1958" s="83">
        <f t="shared" si="333"/>
        <v>71.011627182464267</v>
      </c>
      <c r="M1958" s="65"/>
      <c r="N1958" s="35">
        <f t="shared" si="334"/>
        <v>0</v>
      </c>
      <c r="O1958" s="35">
        <f t="shared" si="335"/>
        <v>0</v>
      </c>
      <c r="P1958" s="35">
        <f t="shared" si="336"/>
        <v>0</v>
      </c>
      <c r="Q1958" s="58"/>
      <c r="R1958" s="35">
        <f t="shared" si="337"/>
        <v>-71.011627182464267</v>
      </c>
      <c r="S1958" s="66"/>
      <c r="T1958" s="89">
        <f t="shared" si="338"/>
        <v>5.0560603648180047E-2</v>
      </c>
      <c r="U1958" s="90">
        <f t="shared" si="339"/>
        <v>1.3505606036481799</v>
      </c>
    </row>
    <row r="1959" spans="1:21">
      <c r="A1959" s="74">
        <v>38467</v>
      </c>
      <c r="B1959" s="75">
        <v>0</v>
      </c>
      <c r="C1959" s="76">
        <v>4.5964742477100726E-3</v>
      </c>
      <c r="D1959" s="77">
        <f t="shared" si="340"/>
        <v>1.4470100222890567</v>
      </c>
      <c r="E1959" s="35">
        <f t="shared" si="341"/>
        <v>13940.200445781133</v>
      </c>
      <c r="F1959" s="117"/>
      <c r="G1959" s="58"/>
      <c r="H1959" s="77">
        <f t="shared" si="331"/>
        <v>0</v>
      </c>
      <c r="I1959" s="58"/>
      <c r="J1959" s="35">
        <f t="shared" si="332"/>
        <v>0</v>
      </c>
      <c r="K1959" s="58"/>
      <c r="L1959" s="83">
        <f t="shared" si="333"/>
        <v>91.929484954201456</v>
      </c>
      <c r="M1959" s="65"/>
      <c r="N1959" s="35">
        <f t="shared" si="334"/>
        <v>0</v>
      </c>
      <c r="O1959" s="35">
        <f t="shared" si="335"/>
        <v>0</v>
      </c>
      <c r="P1959" s="35">
        <f t="shared" si="336"/>
        <v>0</v>
      </c>
      <c r="Q1959" s="58"/>
      <c r="R1959" s="35">
        <f t="shared" si="337"/>
        <v>-91.929484954201456</v>
      </c>
      <c r="S1959" s="66"/>
      <c r="T1959" s="89">
        <f t="shared" si="338"/>
        <v>4.7010022289056819E-2</v>
      </c>
      <c r="U1959" s="90">
        <f t="shared" si="339"/>
        <v>1.3470100222890566</v>
      </c>
    </row>
    <row r="1960" spans="1:21">
      <c r="A1960" s="74">
        <v>38468</v>
      </c>
      <c r="B1960" s="75">
        <v>1.4985999999999999E-2</v>
      </c>
      <c r="C1960" s="76">
        <v>3.8571340657702026E-3</v>
      </c>
      <c r="D1960" s="77">
        <f t="shared" si="340"/>
        <v>1.4424135480413465</v>
      </c>
      <c r="E1960" s="35">
        <f t="shared" si="341"/>
        <v>13848.270960826931</v>
      </c>
      <c r="F1960" s="117"/>
      <c r="G1960" s="58"/>
      <c r="H1960" s="77">
        <f t="shared" si="331"/>
        <v>299.71999999999997</v>
      </c>
      <c r="I1960" s="58"/>
      <c r="J1960" s="35">
        <f t="shared" si="332"/>
        <v>539.49599999999998</v>
      </c>
      <c r="K1960" s="58"/>
      <c r="L1960" s="83">
        <f t="shared" si="333"/>
        <v>77.142681315404047</v>
      </c>
      <c r="M1960" s="65"/>
      <c r="N1960" s="35">
        <f t="shared" si="334"/>
        <v>0</v>
      </c>
      <c r="O1960" s="35">
        <f t="shared" si="335"/>
        <v>0</v>
      </c>
      <c r="P1960" s="35">
        <f t="shared" si="336"/>
        <v>0</v>
      </c>
      <c r="Q1960" s="58"/>
      <c r="R1960" s="35">
        <f t="shared" si="337"/>
        <v>762.07331868459585</v>
      </c>
      <c r="S1960" s="66"/>
      <c r="T1960" s="89">
        <f t="shared" si="338"/>
        <v>4.241354804134656E-2</v>
      </c>
      <c r="U1960" s="90">
        <f t="shared" si="339"/>
        <v>1.3424135480413464</v>
      </c>
    </row>
    <row r="1961" spans="1:21">
      <c r="A1961" s="74">
        <v>38469</v>
      </c>
      <c r="B1961" s="75">
        <v>0</v>
      </c>
      <c r="C1961" s="76">
        <v>4.4430359907683577E-3</v>
      </c>
      <c r="D1961" s="77">
        <f t="shared" si="340"/>
        <v>1.4805172139755762</v>
      </c>
      <c r="E1961" s="35">
        <f t="shared" si="341"/>
        <v>14610.344279511526</v>
      </c>
      <c r="F1961" s="117"/>
      <c r="G1961" s="58"/>
      <c r="H1961" s="77">
        <f t="shared" si="331"/>
        <v>0</v>
      </c>
      <c r="I1961" s="58"/>
      <c r="J1961" s="35">
        <f t="shared" si="332"/>
        <v>0</v>
      </c>
      <c r="K1961" s="58"/>
      <c r="L1961" s="83">
        <f t="shared" si="333"/>
        <v>88.860719815367148</v>
      </c>
      <c r="M1961" s="65"/>
      <c r="N1961" s="35">
        <f t="shared" si="334"/>
        <v>0</v>
      </c>
      <c r="O1961" s="35">
        <f t="shared" si="335"/>
        <v>0</v>
      </c>
      <c r="P1961" s="35">
        <f t="shared" si="336"/>
        <v>0</v>
      </c>
      <c r="Q1961" s="58"/>
      <c r="R1961" s="35">
        <f t="shared" si="337"/>
        <v>-88.860719815367148</v>
      </c>
      <c r="S1961" s="66"/>
      <c r="T1961" s="89">
        <f t="shared" si="338"/>
        <v>8.0517213975576318E-2</v>
      </c>
      <c r="U1961" s="90">
        <f t="shared" si="339"/>
        <v>1.3805172139755761</v>
      </c>
    </row>
    <row r="1962" spans="1:21">
      <c r="A1962" s="74">
        <v>38470</v>
      </c>
      <c r="B1962" s="75">
        <v>0</v>
      </c>
      <c r="C1962" s="76">
        <v>4.9319342543875959E-3</v>
      </c>
      <c r="D1962" s="77">
        <f t="shared" si="340"/>
        <v>1.4760741779848079</v>
      </c>
      <c r="E1962" s="35">
        <f t="shared" si="341"/>
        <v>14521.483559696158</v>
      </c>
      <c r="F1962" s="117"/>
      <c r="G1962" s="58"/>
      <c r="H1962" s="77">
        <f t="shared" si="331"/>
        <v>0</v>
      </c>
      <c r="I1962" s="58"/>
      <c r="J1962" s="35">
        <f t="shared" si="332"/>
        <v>0</v>
      </c>
      <c r="K1962" s="58"/>
      <c r="L1962" s="83">
        <f t="shared" si="333"/>
        <v>98.638685087751924</v>
      </c>
      <c r="M1962" s="65"/>
      <c r="N1962" s="35">
        <f t="shared" si="334"/>
        <v>0</v>
      </c>
      <c r="O1962" s="35">
        <f t="shared" si="335"/>
        <v>0</v>
      </c>
      <c r="P1962" s="35">
        <f t="shared" si="336"/>
        <v>0</v>
      </c>
      <c r="Q1962" s="58"/>
      <c r="R1962" s="35">
        <f t="shared" si="337"/>
        <v>-98.638685087751924</v>
      </c>
      <c r="S1962" s="66"/>
      <c r="T1962" s="89">
        <f t="shared" si="338"/>
        <v>7.6074177984807978E-2</v>
      </c>
      <c r="U1962" s="90">
        <f t="shared" si="339"/>
        <v>1.3760741779848078</v>
      </c>
    </row>
    <row r="1963" spans="1:21">
      <c r="A1963" s="74">
        <v>38471</v>
      </c>
      <c r="B1963" s="75">
        <v>0</v>
      </c>
      <c r="C1963" s="76">
        <v>5.5574879854816718E-3</v>
      </c>
      <c r="D1963" s="77">
        <f t="shared" si="340"/>
        <v>1.4711422437304202</v>
      </c>
      <c r="E1963" s="35">
        <f t="shared" si="341"/>
        <v>14422.844874608407</v>
      </c>
      <c r="F1963" s="117"/>
      <c r="G1963" s="58"/>
      <c r="H1963" s="77">
        <f t="shared" si="331"/>
        <v>0</v>
      </c>
      <c r="I1963" s="58"/>
      <c r="J1963" s="35">
        <f t="shared" si="332"/>
        <v>0</v>
      </c>
      <c r="K1963" s="58"/>
      <c r="L1963" s="83">
        <f t="shared" si="333"/>
        <v>111.14975970963344</v>
      </c>
      <c r="M1963" s="65"/>
      <c r="N1963" s="35">
        <f t="shared" si="334"/>
        <v>0</v>
      </c>
      <c r="O1963" s="35">
        <f t="shared" si="335"/>
        <v>0</v>
      </c>
      <c r="P1963" s="35">
        <f t="shared" si="336"/>
        <v>0</v>
      </c>
      <c r="Q1963" s="58"/>
      <c r="R1963" s="35">
        <f t="shared" si="337"/>
        <v>-111.14975970963344</v>
      </c>
      <c r="S1963" s="66"/>
      <c r="T1963" s="89">
        <f t="shared" si="338"/>
        <v>7.1142243730420329E-2</v>
      </c>
      <c r="U1963" s="90">
        <f t="shared" si="339"/>
        <v>1.3711422437304202</v>
      </c>
    </row>
    <row r="1964" spans="1:21">
      <c r="A1964" s="74">
        <v>38472</v>
      </c>
      <c r="B1964" s="75">
        <v>7.3659999999999993E-3</v>
      </c>
      <c r="C1964" s="76">
        <v>4.7563763253114033E-3</v>
      </c>
      <c r="D1964" s="77">
        <f t="shared" si="340"/>
        <v>1.4655847557449386</v>
      </c>
      <c r="E1964" s="35">
        <f t="shared" si="341"/>
        <v>14311.695114898774</v>
      </c>
      <c r="F1964" s="117"/>
      <c r="G1964" s="58"/>
      <c r="H1964" s="77">
        <f t="shared" si="331"/>
        <v>147.32</v>
      </c>
      <c r="I1964" s="58"/>
      <c r="J1964" s="35">
        <f t="shared" si="332"/>
        <v>265.17599999999993</v>
      </c>
      <c r="K1964" s="58"/>
      <c r="L1964" s="83">
        <f t="shared" si="333"/>
        <v>95.127526506228065</v>
      </c>
      <c r="M1964" s="65"/>
      <c r="N1964" s="35">
        <f t="shared" si="334"/>
        <v>0</v>
      </c>
      <c r="O1964" s="35">
        <f t="shared" si="335"/>
        <v>0</v>
      </c>
      <c r="P1964" s="35">
        <f t="shared" si="336"/>
        <v>0</v>
      </c>
      <c r="Q1964" s="58"/>
      <c r="R1964" s="35">
        <f t="shared" si="337"/>
        <v>317.36847349377183</v>
      </c>
      <c r="S1964" s="66"/>
      <c r="T1964" s="89">
        <f t="shared" si="338"/>
        <v>6.5584755744938716E-2</v>
      </c>
      <c r="U1964" s="90">
        <f t="shared" si="339"/>
        <v>1.3655847557449385</v>
      </c>
    </row>
    <row r="1965" spans="1:21">
      <c r="A1965" s="74">
        <v>38473</v>
      </c>
      <c r="B1965" s="75">
        <v>1.016E-3</v>
      </c>
      <c r="C1965" s="76">
        <v>3.318026219436361E-3</v>
      </c>
      <c r="D1965" s="77">
        <f t="shared" si="340"/>
        <v>1.4814531794196273</v>
      </c>
      <c r="E1965" s="35">
        <f t="shared" si="341"/>
        <v>14629.063588392546</v>
      </c>
      <c r="F1965" s="117"/>
      <c r="G1965" s="58"/>
      <c r="H1965" s="77">
        <f t="shared" si="331"/>
        <v>20.32</v>
      </c>
      <c r="I1965" s="58"/>
      <c r="J1965" s="35">
        <f t="shared" si="332"/>
        <v>36.575999999999993</v>
      </c>
      <c r="K1965" s="58"/>
      <c r="L1965" s="83">
        <f t="shared" si="333"/>
        <v>66.360524388727214</v>
      </c>
      <c r="M1965" s="65"/>
      <c r="N1965" s="35">
        <f t="shared" si="334"/>
        <v>0</v>
      </c>
      <c r="O1965" s="35">
        <f t="shared" si="335"/>
        <v>0</v>
      </c>
      <c r="P1965" s="35">
        <f t="shared" si="336"/>
        <v>0</v>
      </c>
      <c r="Q1965" s="58"/>
      <c r="R1965" s="35">
        <f t="shared" si="337"/>
        <v>-9.4645243887272201</v>
      </c>
      <c r="S1965" s="66"/>
      <c r="T1965" s="89">
        <f t="shared" si="338"/>
        <v>8.1453179419627375E-2</v>
      </c>
      <c r="U1965" s="90">
        <f t="shared" si="339"/>
        <v>1.3814531794196272</v>
      </c>
    </row>
    <row r="1966" spans="1:21">
      <c r="A1966" s="74">
        <v>38474</v>
      </c>
      <c r="B1966" s="75">
        <v>2.5399999999999999E-4</v>
      </c>
      <c r="C1966" s="76">
        <v>5.0049265165364454E-3</v>
      </c>
      <c r="D1966" s="77">
        <f t="shared" si="340"/>
        <v>1.4809799532001908</v>
      </c>
      <c r="E1966" s="35">
        <f t="shared" si="341"/>
        <v>14619.599064003818</v>
      </c>
      <c r="F1966" s="117"/>
      <c r="G1966" s="58"/>
      <c r="H1966" s="77">
        <f t="shared" si="331"/>
        <v>5.08</v>
      </c>
      <c r="I1966" s="58"/>
      <c r="J1966" s="35">
        <f t="shared" si="332"/>
        <v>9.1439999999999984</v>
      </c>
      <c r="K1966" s="58"/>
      <c r="L1966" s="83">
        <f t="shared" si="333"/>
        <v>100.09853033072891</v>
      </c>
      <c r="M1966" s="65"/>
      <c r="N1966" s="35">
        <f t="shared" si="334"/>
        <v>0</v>
      </c>
      <c r="O1966" s="35">
        <f t="shared" si="335"/>
        <v>0</v>
      </c>
      <c r="P1966" s="35">
        <f t="shared" si="336"/>
        <v>0</v>
      </c>
      <c r="Q1966" s="58"/>
      <c r="R1966" s="35">
        <f t="shared" si="337"/>
        <v>-85.874530330728902</v>
      </c>
      <c r="S1966" s="66"/>
      <c r="T1966" s="89">
        <f t="shared" si="338"/>
        <v>8.0979953200190913E-2</v>
      </c>
      <c r="U1966" s="90">
        <f t="shared" si="339"/>
        <v>1.3809799532001907</v>
      </c>
    </row>
    <row r="1967" spans="1:21">
      <c r="A1967" s="74">
        <v>38475</v>
      </c>
      <c r="B1967" s="75">
        <v>0</v>
      </c>
      <c r="C1967" s="76">
        <v>5.6582083034866382E-3</v>
      </c>
      <c r="D1967" s="77">
        <f t="shared" si="340"/>
        <v>1.4766862266836545</v>
      </c>
      <c r="E1967" s="35">
        <f t="shared" si="341"/>
        <v>14533.724533673088</v>
      </c>
      <c r="F1967" s="117"/>
      <c r="G1967" s="58"/>
      <c r="H1967" s="77">
        <f t="shared" si="331"/>
        <v>0</v>
      </c>
      <c r="I1967" s="58"/>
      <c r="J1967" s="35">
        <f t="shared" si="332"/>
        <v>0</v>
      </c>
      <c r="K1967" s="58"/>
      <c r="L1967" s="83">
        <f t="shared" si="333"/>
        <v>113.16416606973276</v>
      </c>
      <c r="M1967" s="65"/>
      <c r="N1967" s="35">
        <f t="shared" si="334"/>
        <v>0</v>
      </c>
      <c r="O1967" s="35">
        <f t="shared" si="335"/>
        <v>0</v>
      </c>
      <c r="P1967" s="35">
        <f t="shared" si="336"/>
        <v>0</v>
      </c>
      <c r="Q1967" s="58"/>
      <c r="R1967" s="35">
        <f t="shared" si="337"/>
        <v>-113.16416606973276</v>
      </c>
      <c r="S1967" s="66"/>
      <c r="T1967" s="89">
        <f t="shared" si="338"/>
        <v>7.6686226683654546E-2</v>
      </c>
      <c r="U1967" s="90">
        <f t="shared" si="339"/>
        <v>1.3766862266836544</v>
      </c>
    </row>
    <row r="1968" spans="1:21">
      <c r="A1968" s="74">
        <v>38476</v>
      </c>
      <c r="B1968" s="75">
        <v>2.2352E-2</v>
      </c>
      <c r="C1968" s="76">
        <v>2.6350145490572894E-3</v>
      </c>
      <c r="D1968" s="77">
        <f t="shared" si="340"/>
        <v>1.4710280183801678</v>
      </c>
      <c r="E1968" s="35">
        <f t="shared" si="341"/>
        <v>14420.560367603355</v>
      </c>
      <c r="F1968" s="117"/>
      <c r="G1968" s="58"/>
      <c r="H1968" s="77">
        <f t="shared" si="331"/>
        <v>447.04</v>
      </c>
      <c r="I1968" s="58"/>
      <c r="J1968" s="35">
        <f t="shared" si="332"/>
        <v>804.67200000000003</v>
      </c>
      <c r="K1968" s="58"/>
      <c r="L1968" s="83">
        <f t="shared" si="333"/>
        <v>52.700290981145791</v>
      </c>
      <c r="M1968" s="65"/>
      <c r="N1968" s="35">
        <f t="shared" si="334"/>
        <v>0</v>
      </c>
      <c r="O1968" s="35">
        <f t="shared" si="335"/>
        <v>0</v>
      </c>
      <c r="P1968" s="35">
        <f t="shared" si="336"/>
        <v>0</v>
      </c>
      <c r="Q1968" s="58"/>
      <c r="R1968" s="35">
        <f t="shared" si="337"/>
        <v>1199.0117090188542</v>
      </c>
      <c r="S1968" s="66"/>
      <c r="T1968" s="89">
        <f t="shared" si="338"/>
        <v>7.1028018380167923E-2</v>
      </c>
      <c r="U1968" s="90">
        <f t="shared" si="339"/>
        <v>1.3710280183801677</v>
      </c>
    </row>
    <row r="1969" spans="1:21">
      <c r="A1969" s="74">
        <v>38477</v>
      </c>
      <c r="B1969" s="75">
        <v>2.9971999999999999E-2</v>
      </c>
      <c r="C1969" s="76">
        <v>2.6614426588041614E-3</v>
      </c>
      <c r="D1969" s="77">
        <f t="shared" si="340"/>
        <v>1.5309786038311104</v>
      </c>
      <c r="E1969" s="35">
        <f t="shared" si="341"/>
        <v>15619.572076622209</v>
      </c>
      <c r="F1969" s="117"/>
      <c r="G1969" s="58"/>
      <c r="H1969" s="77">
        <f t="shared" si="331"/>
        <v>599.43999999999994</v>
      </c>
      <c r="I1969" s="58"/>
      <c r="J1969" s="35">
        <f t="shared" si="332"/>
        <v>1078.992</v>
      </c>
      <c r="K1969" s="58"/>
      <c r="L1969" s="83">
        <f t="shared" si="333"/>
        <v>53.228853176083227</v>
      </c>
      <c r="M1969" s="65"/>
      <c r="N1969" s="35">
        <f t="shared" si="334"/>
        <v>834.67229129486952</v>
      </c>
      <c r="O1969" s="35">
        <f t="shared" si="335"/>
        <v>619.57207662220787</v>
      </c>
      <c r="P1969" s="35">
        <f t="shared" si="336"/>
        <v>619.57207662220787</v>
      </c>
      <c r="Q1969" s="58"/>
      <c r="R1969" s="35">
        <f t="shared" si="337"/>
        <v>1005.6310702017087</v>
      </c>
      <c r="S1969" s="66"/>
      <c r="T1969" s="89">
        <f t="shared" si="338"/>
        <v>0.13097860383111048</v>
      </c>
      <c r="U1969" s="90">
        <f t="shared" si="339"/>
        <v>1.4309786038311103</v>
      </c>
    </row>
    <row r="1970" spans="1:21">
      <c r="A1970" s="74">
        <v>38478</v>
      </c>
      <c r="B1970" s="75">
        <v>0</v>
      </c>
      <c r="C1970" s="76">
        <v>3.8892738404483584E-3</v>
      </c>
      <c r="D1970" s="77">
        <f t="shared" si="340"/>
        <v>1.581260157341196</v>
      </c>
      <c r="E1970" s="35">
        <f t="shared" si="341"/>
        <v>16625.203146823918</v>
      </c>
      <c r="F1970" s="117"/>
      <c r="G1970" s="58"/>
      <c r="H1970" s="77">
        <f t="shared" si="331"/>
        <v>0</v>
      </c>
      <c r="I1970" s="58"/>
      <c r="J1970" s="35">
        <f t="shared" si="332"/>
        <v>0</v>
      </c>
      <c r="K1970" s="58"/>
      <c r="L1970" s="83">
        <f t="shared" si="333"/>
        <v>77.785476808967175</v>
      </c>
      <c r="M1970" s="65"/>
      <c r="N1970" s="35">
        <f t="shared" si="334"/>
        <v>3546.0081030407964</v>
      </c>
      <c r="O1970" s="35">
        <f t="shared" si="335"/>
        <v>1625.2031468239193</v>
      </c>
      <c r="P1970" s="35">
        <f t="shared" si="336"/>
        <v>1625.2031468239193</v>
      </c>
      <c r="Q1970" s="58"/>
      <c r="R1970" s="35">
        <f t="shared" si="337"/>
        <v>-1702.9886236328864</v>
      </c>
      <c r="S1970" s="66"/>
      <c r="T1970" s="89">
        <f t="shared" si="338"/>
        <v>0.18126015734119605</v>
      </c>
      <c r="U1970" s="90">
        <f t="shared" si="339"/>
        <v>1.4812601573411959</v>
      </c>
    </row>
    <row r="1971" spans="1:21">
      <c r="A1971" s="74">
        <v>38479</v>
      </c>
      <c r="B1971" s="75">
        <v>0</v>
      </c>
      <c r="C1971" s="76">
        <v>5.2585382583783527E-3</v>
      </c>
      <c r="D1971" s="77">
        <f t="shared" si="340"/>
        <v>1.4961107261595517</v>
      </c>
      <c r="E1971" s="35">
        <f t="shared" si="341"/>
        <v>14922.214523191033</v>
      </c>
      <c r="F1971" s="117"/>
      <c r="G1971" s="58"/>
      <c r="H1971" s="77">
        <f t="shared" si="331"/>
        <v>0</v>
      </c>
      <c r="I1971" s="58"/>
      <c r="J1971" s="35">
        <f t="shared" si="332"/>
        <v>0</v>
      </c>
      <c r="K1971" s="58"/>
      <c r="L1971" s="83">
        <f t="shared" si="333"/>
        <v>105.17076516756705</v>
      </c>
      <c r="M1971" s="65"/>
      <c r="N1971" s="35">
        <f t="shared" si="334"/>
        <v>0</v>
      </c>
      <c r="O1971" s="35">
        <f t="shared" si="335"/>
        <v>0</v>
      </c>
      <c r="P1971" s="35">
        <f t="shared" si="336"/>
        <v>0</v>
      </c>
      <c r="Q1971" s="58"/>
      <c r="R1971" s="35">
        <f t="shared" si="337"/>
        <v>-105.17076516756705</v>
      </c>
      <c r="S1971" s="66"/>
      <c r="T1971" s="89">
        <f t="shared" si="338"/>
        <v>9.611072615955174E-2</v>
      </c>
      <c r="U1971" s="90">
        <f t="shared" si="339"/>
        <v>1.3961107261595516</v>
      </c>
    </row>
    <row r="1972" spans="1:21">
      <c r="A1972" s="74">
        <v>38480</v>
      </c>
      <c r="B1972" s="75">
        <v>0</v>
      </c>
      <c r="C1972" s="76">
        <v>5.408527924839179E-3</v>
      </c>
      <c r="D1972" s="77">
        <f t="shared" si="340"/>
        <v>1.4908521879011731</v>
      </c>
      <c r="E1972" s="35">
        <f t="shared" si="341"/>
        <v>14817.043758023465</v>
      </c>
      <c r="F1972" s="117"/>
      <c r="G1972" s="58"/>
      <c r="H1972" s="77">
        <f t="shared" si="331"/>
        <v>0</v>
      </c>
      <c r="I1972" s="58"/>
      <c r="J1972" s="35">
        <f t="shared" si="332"/>
        <v>0</v>
      </c>
      <c r="K1972" s="58"/>
      <c r="L1972" s="83">
        <f t="shared" si="333"/>
        <v>108.17055849678358</v>
      </c>
      <c r="M1972" s="65"/>
      <c r="N1972" s="35">
        <f t="shared" si="334"/>
        <v>0</v>
      </c>
      <c r="O1972" s="35">
        <f t="shared" si="335"/>
        <v>0</v>
      </c>
      <c r="P1972" s="35">
        <f t="shared" si="336"/>
        <v>0</v>
      </c>
      <c r="Q1972" s="58"/>
      <c r="R1972" s="35">
        <f t="shared" si="337"/>
        <v>-108.17055849678358</v>
      </c>
      <c r="S1972" s="66"/>
      <c r="T1972" s="89">
        <f t="shared" si="338"/>
        <v>9.085218790117322E-2</v>
      </c>
      <c r="U1972" s="90">
        <f t="shared" si="339"/>
        <v>1.390852187901173</v>
      </c>
    </row>
    <row r="1973" spans="1:21">
      <c r="A1973" s="74">
        <v>38481</v>
      </c>
      <c r="B1973" s="75">
        <v>0</v>
      </c>
      <c r="C1973" s="76">
        <v>5.491732513318465E-3</v>
      </c>
      <c r="D1973" s="77">
        <f t="shared" si="340"/>
        <v>1.4854436599763339</v>
      </c>
      <c r="E1973" s="35">
        <f t="shared" si="341"/>
        <v>14708.873199526681</v>
      </c>
      <c r="F1973" s="117"/>
      <c r="G1973" s="58"/>
      <c r="H1973" s="77">
        <f t="shared" si="331"/>
        <v>0</v>
      </c>
      <c r="I1973" s="58"/>
      <c r="J1973" s="35">
        <f t="shared" si="332"/>
        <v>0</v>
      </c>
      <c r="K1973" s="58"/>
      <c r="L1973" s="83">
        <f t="shared" si="333"/>
        <v>109.83465026636929</v>
      </c>
      <c r="M1973" s="65"/>
      <c r="N1973" s="35">
        <f t="shared" si="334"/>
        <v>0</v>
      </c>
      <c r="O1973" s="35">
        <f t="shared" si="335"/>
        <v>0</v>
      </c>
      <c r="P1973" s="35">
        <f t="shared" si="336"/>
        <v>0</v>
      </c>
      <c r="Q1973" s="58"/>
      <c r="R1973" s="35">
        <f t="shared" si="337"/>
        <v>-109.83465026636929</v>
      </c>
      <c r="S1973" s="66"/>
      <c r="T1973" s="89">
        <f t="shared" si="338"/>
        <v>8.5443659976333963E-2</v>
      </c>
      <c r="U1973" s="90">
        <f t="shared" si="339"/>
        <v>1.3854436599763338</v>
      </c>
    </row>
    <row r="1974" spans="1:21">
      <c r="A1974" s="74">
        <v>38482</v>
      </c>
      <c r="B1974" s="75">
        <v>0</v>
      </c>
      <c r="C1974" s="76">
        <v>5.8198832655096903E-3</v>
      </c>
      <c r="D1974" s="77">
        <f t="shared" si="340"/>
        <v>1.4799519274630155</v>
      </c>
      <c r="E1974" s="35">
        <f t="shared" si="341"/>
        <v>14599.038549260311</v>
      </c>
      <c r="F1974" s="117"/>
      <c r="G1974" s="58"/>
      <c r="H1974" s="77">
        <f t="shared" si="331"/>
        <v>0</v>
      </c>
      <c r="I1974" s="58"/>
      <c r="J1974" s="35">
        <f t="shared" si="332"/>
        <v>0</v>
      </c>
      <c r="K1974" s="58"/>
      <c r="L1974" s="83">
        <f t="shared" si="333"/>
        <v>116.3976653101938</v>
      </c>
      <c r="M1974" s="65"/>
      <c r="N1974" s="35">
        <f t="shared" si="334"/>
        <v>0</v>
      </c>
      <c r="O1974" s="35">
        <f t="shared" si="335"/>
        <v>0</v>
      </c>
      <c r="P1974" s="35">
        <f t="shared" si="336"/>
        <v>0</v>
      </c>
      <c r="Q1974" s="58"/>
      <c r="R1974" s="35">
        <f t="shared" si="337"/>
        <v>-116.3976653101938</v>
      </c>
      <c r="S1974" s="66"/>
      <c r="T1974" s="89">
        <f t="shared" si="338"/>
        <v>7.9951927463015604E-2</v>
      </c>
      <c r="U1974" s="90">
        <f t="shared" si="339"/>
        <v>1.3799519274630154</v>
      </c>
    </row>
    <row r="1975" spans="1:21">
      <c r="A1975" s="74">
        <v>38483</v>
      </c>
      <c r="B1975" s="75">
        <v>5.0799999999999999E-4</v>
      </c>
      <c r="C1975" s="76">
        <v>4.8462369762003119E-3</v>
      </c>
      <c r="D1975" s="77">
        <f t="shared" si="340"/>
        <v>1.4741320441975059</v>
      </c>
      <c r="E1975" s="35">
        <f t="shared" si="341"/>
        <v>14482.640883950116</v>
      </c>
      <c r="F1975" s="117"/>
      <c r="G1975" s="58"/>
      <c r="H1975" s="77">
        <f t="shared" si="331"/>
        <v>10.16</v>
      </c>
      <c r="I1975" s="58"/>
      <c r="J1975" s="35">
        <f t="shared" si="332"/>
        <v>18.287999999999997</v>
      </c>
      <c r="K1975" s="58"/>
      <c r="L1975" s="83">
        <f t="shared" si="333"/>
        <v>96.924739524006242</v>
      </c>
      <c r="M1975" s="65"/>
      <c r="N1975" s="35">
        <f t="shared" si="334"/>
        <v>0</v>
      </c>
      <c r="O1975" s="35">
        <f t="shared" si="335"/>
        <v>0</v>
      </c>
      <c r="P1975" s="35">
        <f t="shared" si="336"/>
        <v>0</v>
      </c>
      <c r="Q1975" s="58"/>
      <c r="R1975" s="35">
        <f t="shared" si="337"/>
        <v>-68.476739524006248</v>
      </c>
      <c r="S1975" s="66"/>
      <c r="T1975" s="89">
        <f t="shared" si="338"/>
        <v>7.4132044197505964E-2</v>
      </c>
      <c r="U1975" s="90">
        <f t="shared" si="339"/>
        <v>1.3741320441975058</v>
      </c>
    </row>
    <row r="1976" spans="1:21">
      <c r="A1976" s="74">
        <v>38484</v>
      </c>
      <c r="B1976" s="75">
        <v>0</v>
      </c>
      <c r="C1976" s="76">
        <v>5.8405122368187026E-3</v>
      </c>
      <c r="D1976" s="77">
        <f t="shared" si="340"/>
        <v>1.4707082072213056</v>
      </c>
      <c r="E1976" s="35">
        <f t="shared" si="341"/>
        <v>14414.164144426109</v>
      </c>
      <c r="F1976" s="117"/>
      <c r="G1976" s="58"/>
      <c r="H1976" s="77">
        <f t="shared" si="331"/>
        <v>0</v>
      </c>
      <c r="I1976" s="58"/>
      <c r="J1976" s="35">
        <f t="shared" si="332"/>
        <v>0</v>
      </c>
      <c r="K1976" s="58"/>
      <c r="L1976" s="83">
        <f t="shared" si="333"/>
        <v>116.81024473637406</v>
      </c>
      <c r="M1976" s="65"/>
      <c r="N1976" s="35">
        <f t="shared" si="334"/>
        <v>0</v>
      </c>
      <c r="O1976" s="35">
        <f t="shared" si="335"/>
        <v>0</v>
      </c>
      <c r="P1976" s="35">
        <f t="shared" si="336"/>
        <v>0</v>
      </c>
      <c r="Q1976" s="58"/>
      <c r="R1976" s="35">
        <f t="shared" si="337"/>
        <v>-116.81024473637406</v>
      </c>
      <c r="S1976" s="66"/>
      <c r="T1976" s="89">
        <f t="shared" si="338"/>
        <v>7.0708207221305663E-2</v>
      </c>
      <c r="U1976" s="90">
        <f t="shared" si="339"/>
        <v>1.3707082072213055</v>
      </c>
    </row>
    <row r="1977" spans="1:21">
      <c r="A1977" s="74">
        <v>38485</v>
      </c>
      <c r="B1977" s="75">
        <v>0</v>
      </c>
      <c r="C1977" s="76">
        <v>5.6273723324671817E-3</v>
      </c>
      <c r="D1977" s="77">
        <f t="shared" si="340"/>
        <v>1.4648676949844868</v>
      </c>
      <c r="E1977" s="35">
        <f t="shared" si="341"/>
        <v>14297.353899689735</v>
      </c>
      <c r="F1977" s="117"/>
      <c r="G1977" s="58"/>
      <c r="H1977" s="77">
        <f t="shared" si="331"/>
        <v>0</v>
      </c>
      <c r="I1977" s="58"/>
      <c r="J1977" s="35">
        <f t="shared" si="332"/>
        <v>0</v>
      </c>
      <c r="K1977" s="58"/>
      <c r="L1977" s="83">
        <f t="shared" si="333"/>
        <v>112.54744664934363</v>
      </c>
      <c r="M1977" s="65"/>
      <c r="N1977" s="35">
        <f t="shared" si="334"/>
        <v>0</v>
      </c>
      <c r="O1977" s="35">
        <f t="shared" si="335"/>
        <v>0</v>
      </c>
      <c r="P1977" s="35">
        <f t="shared" si="336"/>
        <v>0</v>
      </c>
      <c r="Q1977" s="58"/>
      <c r="R1977" s="35">
        <f t="shared" si="337"/>
        <v>-112.54744664934363</v>
      </c>
      <c r="S1977" s="66"/>
      <c r="T1977" s="89">
        <f t="shared" si="338"/>
        <v>6.4867694984486857E-2</v>
      </c>
      <c r="U1977" s="90">
        <f t="shared" si="339"/>
        <v>1.3648676949844867</v>
      </c>
    </row>
    <row r="1978" spans="1:21">
      <c r="A1978" s="74">
        <v>38486</v>
      </c>
      <c r="B1978" s="75">
        <v>0</v>
      </c>
      <c r="C1978" s="76">
        <v>5.6761674682693384E-3</v>
      </c>
      <c r="D1978" s="77">
        <f t="shared" si="340"/>
        <v>1.4592403226520196</v>
      </c>
      <c r="E1978" s="35">
        <f t="shared" si="341"/>
        <v>14184.806453040392</v>
      </c>
      <c r="F1978" s="117"/>
      <c r="G1978" s="58"/>
      <c r="H1978" s="77">
        <f t="shared" si="331"/>
        <v>0</v>
      </c>
      <c r="I1978" s="58"/>
      <c r="J1978" s="35">
        <f t="shared" si="332"/>
        <v>0</v>
      </c>
      <c r="K1978" s="58"/>
      <c r="L1978" s="83">
        <f t="shared" si="333"/>
        <v>113.52334936538676</v>
      </c>
      <c r="M1978" s="65"/>
      <c r="N1978" s="35">
        <f t="shared" si="334"/>
        <v>0</v>
      </c>
      <c r="O1978" s="35">
        <f t="shared" si="335"/>
        <v>0</v>
      </c>
      <c r="P1978" s="35">
        <f t="shared" si="336"/>
        <v>0</v>
      </c>
      <c r="Q1978" s="58"/>
      <c r="R1978" s="35">
        <f t="shared" si="337"/>
        <v>-113.52334936538676</v>
      </c>
      <c r="S1978" s="66"/>
      <c r="T1978" s="89">
        <f t="shared" si="338"/>
        <v>5.9240322652019728E-2</v>
      </c>
      <c r="U1978" s="90">
        <f t="shared" si="339"/>
        <v>1.3592403226520196</v>
      </c>
    </row>
    <row r="1979" spans="1:21">
      <c r="A1979" s="74">
        <v>38487</v>
      </c>
      <c r="B1979" s="75">
        <v>0</v>
      </c>
      <c r="C1979" s="76">
        <v>5.8108647180222942E-3</v>
      </c>
      <c r="D1979" s="77">
        <f t="shared" si="340"/>
        <v>1.4535641551837504</v>
      </c>
      <c r="E1979" s="35">
        <f t="shared" si="341"/>
        <v>14071.283103675005</v>
      </c>
      <c r="F1979" s="117"/>
      <c r="G1979" s="58"/>
      <c r="H1979" s="77">
        <f t="shared" si="331"/>
        <v>0</v>
      </c>
      <c r="I1979" s="58"/>
      <c r="J1979" s="35">
        <f t="shared" si="332"/>
        <v>0</v>
      </c>
      <c r="K1979" s="58"/>
      <c r="L1979" s="83">
        <f t="shared" si="333"/>
        <v>116.21729436044589</v>
      </c>
      <c r="M1979" s="65"/>
      <c r="N1979" s="35">
        <f t="shared" si="334"/>
        <v>0</v>
      </c>
      <c r="O1979" s="35">
        <f t="shared" si="335"/>
        <v>0</v>
      </c>
      <c r="P1979" s="35">
        <f t="shared" si="336"/>
        <v>0</v>
      </c>
      <c r="Q1979" s="58"/>
      <c r="R1979" s="35">
        <f t="shared" si="337"/>
        <v>-116.21729436044589</v>
      </c>
      <c r="S1979" s="66"/>
      <c r="T1979" s="89">
        <f t="shared" si="338"/>
        <v>5.3564155183750461E-2</v>
      </c>
      <c r="U1979" s="90">
        <f t="shared" si="339"/>
        <v>1.3535641551837503</v>
      </c>
    </row>
    <row r="1980" spans="1:21">
      <c r="A1980" s="74">
        <v>38488</v>
      </c>
      <c r="B1980" s="75">
        <v>0</v>
      </c>
      <c r="C1980" s="76">
        <v>5.8111406273860002E-3</v>
      </c>
      <c r="D1980" s="77">
        <f t="shared" si="340"/>
        <v>1.447753290465728</v>
      </c>
      <c r="E1980" s="35">
        <f t="shared" si="341"/>
        <v>13955.065809314559</v>
      </c>
      <c r="F1980" s="117"/>
      <c r="G1980" s="58"/>
      <c r="H1980" s="77">
        <f t="shared" si="331"/>
        <v>0</v>
      </c>
      <c r="I1980" s="58"/>
      <c r="J1980" s="35">
        <f t="shared" si="332"/>
        <v>0</v>
      </c>
      <c r="K1980" s="58"/>
      <c r="L1980" s="83">
        <f t="shared" si="333"/>
        <v>116.22281254772</v>
      </c>
      <c r="M1980" s="65"/>
      <c r="N1980" s="35">
        <f t="shared" si="334"/>
        <v>0</v>
      </c>
      <c r="O1980" s="35">
        <f t="shared" si="335"/>
        <v>0</v>
      </c>
      <c r="P1980" s="35">
        <f t="shared" si="336"/>
        <v>0</v>
      </c>
      <c r="Q1980" s="58"/>
      <c r="R1980" s="35">
        <f t="shared" si="337"/>
        <v>-116.22281254772</v>
      </c>
      <c r="S1980" s="66"/>
      <c r="T1980" s="89">
        <f t="shared" si="338"/>
        <v>4.7753290465728071E-2</v>
      </c>
      <c r="U1980" s="90">
        <f t="shared" si="339"/>
        <v>1.3477532904657279</v>
      </c>
    </row>
    <row r="1981" spans="1:21">
      <c r="A1981" s="74">
        <v>38489</v>
      </c>
      <c r="B1981" s="75">
        <v>2.5399999999999999E-4</v>
      </c>
      <c r="C1981" s="76">
        <v>5.5069728149725761E-3</v>
      </c>
      <c r="D1981" s="77">
        <f t="shared" si="340"/>
        <v>1.441942149838342</v>
      </c>
      <c r="E1981" s="35">
        <f t="shared" si="341"/>
        <v>13838.84299676684</v>
      </c>
      <c r="F1981" s="117"/>
      <c r="G1981" s="58"/>
      <c r="H1981" s="77">
        <f t="shared" si="331"/>
        <v>5.08</v>
      </c>
      <c r="I1981" s="58"/>
      <c r="J1981" s="35">
        <f t="shared" si="332"/>
        <v>9.1439999999999984</v>
      </c>
      <c r="K1981" s="58"/>
      <c r="L1981" s="83">
        <f t="shared" si="333"/>
        <v>110.13945629945152</v>
      </c>
      <c r="M1981" s="65"/>
      <c r="N1981" s="35">
        <f t="shared" si="334"/>
        <v>0</v>
      </c>
      <c r="O1981" s="35">
        <f t="shared" si="335"/>
        <v>0</v>
      </c>
      <c r="P1981" s="35">
        <f t="shared" si="336"/>
        <v>0</v>
      </c>
      <c r="Q1981" s="58"/>
      <c r="R1981" s="35">
        <f t="shared" si="337"/>
        <v>-95.91545629945152</v>
      </c>
      <c r="S1981" s="66"/>
      <c r="T1981" s="89">
        <f t="shared" si="338"/>
        <v>4.1942149838342102E-2</v>
      </c>
      <c r="U1981" s="90">
        <f t="shared" si="339"/>
        <v>1.3419421498383419</v>
      </c>
    </row>
    <row r="1982" spans="1:21">
      <c r="A1982" s="74">
        <v>38490</v>
      </c>
      <c r="B1982" s="75">
        <v>0</v>
      </c>
      <c r="C1982" s="76">
        <v>5.474920994522371E-3</v>
      </c>
      <c r="D1982" s="77">
        <f t="shared" si="340"/>
        <v>1.4371463770233694</v>
      </c>
      <c r="E1982" s="35">
        <f t="shared" si="341"/>
        <v>13742.927540467388</v>
      </c>
      <c r="F1982" s="117"/>
      <c r="G1982" s="58"/>
      <c r="H1982" s="77">
        <f t="shared" si="331"/>
        <v>0</v>
      </c>
      <c r="I1982" s="58"/>
      <c r="J1982" s="35">
        <f t="shared" si="332"/>
        <v>0</v>
      </c>
      <c r="K1982" s="58"/>
      <c r="L1982" s="83">
        <f t="shared" si="333"/>
        <v>109.49841989044742</v>
      </c>
      <c r="M1982" s="65"/>
      <c r="N1982" s="35">
        <f t="shared" si="334"/>
        <v>0</v>
      </c>
      <c r="O1982" s="35">
        <f t="shared" si="335"/>
        <v>0</v>
      </c>
      <c r="P1982" s="35">
        <f t="shared" si="336"/>
        <v>0</v>
      </c>
      <c r="Q1982" s="58"/>
      <c r="R1982" s="35">
        <f t="shared" si="337"/>
        <v>-109.49841989044742</v>
      </c>
      <c r="S1982" s="66"/>
      <c r="T1982" s="89">
        <f t="shared" si="338"/>
        <v>3.7146377023369537E-2</v>
      </c>
      <c r="U1982" s="90">
        <f t="shared" si="339"/>
        <v>1.3371463770233694</v>
      </c>
    </row>
    <row r="1983" spans="1:21">
      <c r="A1983" s="74">
        <v>38491</v>
      </c>
      <c r="B1983" s="75">
        <v>0</v>
      </c>
      <c r="C1983" s="76">
        <v>5.3499147735137642E-3</v>
      </c>
      <c r="D1983" s="77">
        <f t="shared" si="340"/>
        <v>1.431671456028847</v>
      </c>
      <c r="E1983" s="35">
        <f t="shared" si="341"/>
        <v>13633.42912057694</v>
      </c>
      <c r="F1983" s="117"/>
      <c r="G1983" s="58"/>
      <c r="H1983" s="77">
        <f t="shared" si="331"/>
        <v>0</v>
      </c>
      <c r="I1983" s="58"/>
      <c r="J1983" s="35">
        <f t="shared" si="332"/>
        <v>0</v>
      </c>
      <c r="K1983" s="58"/>
      <c r="L1983" s="83">
        <f t="shared" si="333"/>
        <v>106.99829547027528</v>
      </c>
      <c r="M1983" s="65"/>
      <c r="N1983" s="35">
        <f t="shared" si="334"/>
        <v>0</v>
      </c>
      <c r="O1983" s="35">
        <f t="shared" si="335"/>
        <v>0</v>
      </c>
      <c r="P1983" s="35">
        <f t="shared" si="336"/>
        <v>0</v>
      </c>
      <c r="Q1983" s="58"/>
      <c r="R1983" s="35">
        <f t="shared" si="337"/>
        <v>-106.99829547027528</v>
      </c>
      <c r="S1983" s="66"/>
      <c r="T1983" s="89">
        <f t="shared" si="338"/>
        <v>3.1671456028847134E-2</v>
      </c>
      <c r="U1983" s="90">
        <f t="shared" si="339"/>
        <v>1.331671456028847</v>
      </c>
    </row>
    <row r="1984" spans="1:21">
      <c r="A1984" s="74">
        <v>38492</v>
      </c>
      <c r="B1984" s="75">
        <v>0</v>
      </c>
      <c r="C1984" s="76">
        <v>5.8009584362872357E-3</v>
      </c>
      <c r="D1984" s="77">
        <f t="shared" si="340"/>
        <v>1.4263215412553332</v>
      </c>
      <c r="E1984" s="35">
        <f t="shared" si="341"/>
        <v>13526.430825106665</v>
      </c>
      <c r="F1984" s="117"/>
      <c r="G1984" s="58"/>
      <c r="H1984" s="77">
        <f t="shared" si="331"/>
        <v>0</v>
      </c>
      <c r="I1984" s="58"/>
      <c r="J1984" s="35">
        <f t="shared" si="332"/>
        <v>0</v>
      </c>
      <c r="K1984" s="58"/>
      <c r="L1984" s="83">
        <f t="shared" si="333"/>
        <v>116.01916872574472</v>
      </c>
      <c r="M1984" s="65"/>
      <c r="N1984" s="35">
        <f t="shared" si="334"/>
        <v>0</v>
      </c>
      <c r="O1984" s="35">
        <f t="shared" si="335"/>
        <v>0</v>
      </c>
      <c r="P1984" s="35">
        <f t="shared" si="336"/>
        <v>0</v>
      </c>
      <c r="Q1984" s="58"/>
      <c r="R1984" s="35">
        <f t="shared" si="337"/>
        <v>-116.01916872574472</v>
      </c>
      <c r="S1984" s="66"/>
      <c r="T1984" s="89">
        <f t="shared" si="338"/>
        <v>2.6321541255333258E-2</v>
      </c>
      <c r="U1984" s="90">
        <f t="shared" si="339"/>
        <v>1.3263215412553331</v>
      </c>
    </row>
    <row r="1985" spans="1:21">
      <c r="A1985" s="74">
        <v>38493</v>
      </c>
      <c r="B1985" s="75">
        <v>2.2859999999999998E-2</v>
      </c>
      <c r="C1985" s="76">
        <v>4.628724235368694E-3</v>
      </c>
      <c r="D1985" s="77">
        <f t="shared" si="340"/>
        <v>1.4205205828190461</v>
      </c>
      <c r="E1985" s="35">
        <f t="shared" si="341"/>
        <v>13410.41165638092</v>
      </c>
      <c r="F1985" s="117"/>
      <c r="G1985" s="58"/>
      <c r="H1985" s="77">
        <f t="shared" si="331"/>
        <v>457.2</v>
      </c>
      <c r="I1985" s="58"/>
      <c r="J1985" s="35">
        <f t="shared" si="332"/>
        <v>822.95999999999981</v>
      </c>
      <c r="K1985" s="58"/>
      <c r="L1985" s="83">
        <f t="shared" si="333"/>
        <v>92.574484707373884</v>
      </c>
      <c r="M1985" s="65"/>
      <c r="N1985" s="35">
        <f t="shared" si="334"/>
        <v>0</v>
      </c>
      <c r="O1985" s="35">
        <f t="shared" si="335"/>
        <v>0</v>
      </c>
      <c r="P1985" s="35">
        <f t="shared" si="336"/>
        <v>0</v>
      </c>
      <c r="Q1985" s="58"/>
      <c r="R1985" s="35">
        <f t="shared" si="337"/>
        <v>1187.585515292626</v>
      </c>
      <c r="S1985" s="66"/>
      <c r="T1985" s="89">
        <f t="shared" si="338"/>
        <v>2.0520582819046229E-2</v>
      </c>
      <c r="U1985" s="90">
        <f t="shared" si="339"/>
        <v>1.3205205828190461</v>
      </c>
    </row>
    <row r="1986" spans="1:21">
      <c r="A1986" s="74">
        <v>38494</v>
      </c>
      <c r="B1986" s="75">
        <v>0</v>
      </c>
      <c r="C1986" s="76">
        <v>5.3407504333842634E-3</v>
      </c>
      <c r="D1986" s="77">
        <f t="shared" si="340"/>
        <v>1.4798998585836773</v>
      </c>
      <c r="E1986" s="35">
        <f t="shared" si="341"/>
        <v>14597.997171673545</v>
      </c>
      <c r="F1986" s="117"/>
      <c r="G1986" s="58"/>
      <c r="H1986" s="77">
        <f t="shared" si="331"/>
        <v>0</v>
      </c>
      <c r="I1986" s="58"/>
      <c r="J1986" s="35">
        <f t="shared" si="332"/>
        <v>0</v>
      </c>
      <c r="K1986" s="58"/>
      <c r="L1986" s="83">
        <f t="shared" si="333"/>
        <v>106.81500866768526</v>
      </c>
      <c r="M1986" s="65"/>
      <c r="N1986" s="35">
        <f t="shared" si="334"/>
        <v>0</v>
      </c>
      <c r="O1986" s="35">
        <f t="shared" si="335"/>
        <v>0</v>
      </c>
      <c r="P1986" s="35">
        <f t="shared" si="336"/>
        <v>0</v>
      </c>
      <c r="Q1986" s="58"/>
      <c r="R1986" s="35">
        <f t="shared" si="337"/>
        <v>-106.81500866768526</v>
      </c>
      <c r="S1986" s="66"/>
      <c r="T1986" s="89">
        <f t="shared" si="338"/>
        <v>7.989985858367743E-2</v>
      </c>
      <c r="U1986" s="90">
        <f t="shared" si="339"/>
        <v>1.3798998585836773</v>
      </c>
    </row>
    <row r="1987" spans="1:21">
      <c r="A1987" s="74">
        <v>38495</v>
      </c>
      <c r="B1987" s="75">
        <v>0</v>
      </c>
      <c r="C1987" s="76">
        <v>5.7151340562051267E-3</v>
      </c>
      <c r="D1987" s="77">
        <f t="shared" si="340"/>
        <v>1.4745591081502931</v>
      </c>
      <c r="E1987" s="35">
        <f t="shared" si="341"/>
        <v>14491.18216300586</v>
      </c>
      <c r="F1987" s="117"/>
      <c r="G1987" s="58"/>
      <c r="H1987" s="77">
        <f t="shared" si="331"/>
        <v>0</v>
      </c>
      <c r="I1987" s="58"/>
      <c r="J1987" s="35">
        <f t="shared" si="332"/>
        <v>0</v>
      </c>
      <c r="K1987" s="58"/>
      <c r="L1987" s="83">
        <f t="shared" si="333"/>
        <v>114.30268112410253</v>
      </c>
      <c r="M1987" s="65"/>
      <c r="N1987" s="35">
        <f t="shared" si="334"/>
        <v>0</v>
      </c>
      <c r="O1987" s="35">
        <f t="shared" si="335"/>
        <v>0</v>
      </c>
      <c r="P1987" s="35">
        <f t="shared" si="336"/>
        <v>0</v>
      </c>
      <c r="Q1987" s="58"/>
      <c r="R1987" s="35">
        <f t="shared" si="337"/>
        <v>-114.30268112410253</v>
      </c>
      <c r="S1987" s="66"/>
      <c r="T1987" s="89">
        <f t="shared" si="338"/>
        <v>7.4559108150293207E-2</v>
      </c>
      <c r="U1987" s="90">
        <f t="shared" si="339"/>
        <v>1.374559108150293</v>
      </c>
    </row>
    <row r="1988" spans="1:21">
      <c r="A1988" s="74">
        <v>38496</v>
      </c>
      <c r="B1988" s="75">
        <v>0</v>
      </c>
      <c r="C1988" s="76">
        <v>5.0112902992456186E-3</v>
      </c>
      <c r="D1988" s="77">
        <f t="shared" si="340"/>
        <v>1.4688439740940877</v>
      </c>
      <c r="E1988" s="35">
        <f t="shared" si="341"/>
        <v>14376.879481881757</v>
      </c>
      <c r="F1988" s="117"/>
      <c r="G1988" s="58"/>
      <c r="H1988" s="77">
        <f t="shared" si="331"/>
        <v>0</v>
      </c>
      <c r="I1988" s="58"/>
      <c r="J1988" s="35">
        <f t="shared" si="332"/>
        <v>0</v>
      </c>
      <c r="K1988" s="58"/>
      <c r="L1988" s="83">
        <f t="shared" si="333"/>
        <v>100.22580598491237</v>
      </c>
      <c r="M1988" s="65"/>
      <c r="N1988" s="35">
        <f t="shared" si="334"/>
        <v>0</v>
      </c>
      <c r="O1988" s="35">
        <f t="shared" si="335"/>
        <v>0</v>
      </c>
      <c r="P1988" s="35">
        <f t="shared" si="336"/>
        <v>0</v>
      </c>
      <c r="Q1988" s="58"/>
      <c r="R1988" s="35">
        <f t="shared" si="337"/>
        <v>-100.22580598491237</v>
      </c>
      <c r="S1988" s="66"/>
      <c r="T1988" s="89">
        <f t="shared" si="338"/>
        <v>6.8843974094087823E-2</v>
      </c>
      <c r="U1988" s="90">
        <f t="shared" si="339"/>
        <v>1.3688439740940876</v>
      </c>
    </row>
    <row r="1989" spans="1:21">
      <c r="A1989" s="74">
        <v>38497</v>
      </c>
      <c r="B1989" s="75">
        <v>0</v>
      </c>
      <c r="C1989" s="76">
        <v>5.1519696194722055E-3</v>
      </c>
      <c r="D1989" s="77">
        <f t="shared" si="340"/>
        <v>1.4638326837948421</v>
      </c>
      <c r="E1989" s="35">
        <f t="shared" si="341"/>
        <v>14276.653675896845</v>
      </c>
      <c r="F1989" s="117"/>
      <c r="G1989" s="58"/>
      <c r="H1989" s="77">
        <f t="shared" si="331"/>
        <v>0</v>
      </c>
      <c r="I1989" s="58"/>
      <c r="J1989" s="35">
        <f t="shared" si="332"/>
        <v>0</v>
      </c>
      <c r="K1989" s="58"/>
      <c r="L1989" s="83">
        <f t="shared" si="333"/>
        <v>103.0393923894441</v>
      </c>
      <c r="M1989" s="65"/>
      <c r="N1989" s="35">
        <f t="shared" si="334"/>
        <v>0</v>
      </c>
      <c r="O1989" s="35">
        <f t="shared" si="335"/>
        <v>0</v>
      </c>
      <c r="P1989" s="35">
        <f t="shared" si="336"/>
        <v>0</v>
      </c>
      <c r="Q1989" s="58"/>
      <c r="R1989" s="35">
        <f t="shared" si="337"/>
        <v>-103.0393923894441</v>
      </c>
      <c r="S1989" s="66"/>
      <c r="T1989" s="89">
        <f t="shared" si="338"/>
        <v>6.3832683794842193E-2</v>
      </c>
      <c r="U1989" s="90">
        <f t="shared" si="339"/>
        <v>1.363832683794842</v>
      </c>
    </row>
    <row r="1990" spans="1:21">
      <c r="A1990" s="74">
        <v>38498</v>
      </c>
      <c r="B1990" s="75">
        <v>0</v>
      </c>
      <c r="C1990" s="76">
        <v>5.6672326262641225E-3</v>
      </c>
      <c r="D1990" s="77">
        <f t="shared" si="340"/>
        <v>1.4586807141753699</v>
      </c>
      <c r="E1990" s="35">
        <f t="shared" si="341"/>
        <v>14173.614283507401</v>
      </c>
      <c r="F1990" s="117"/>
      <c r="G1990" s="58"/>
      <c r="H1990" s="77">
        <f t="shared" si="331"/>
        <v>0</v>
      </c>
      <c r="I1990" s="58"/>
      <c r="J1990" s="35">
        <f t="shared" si="332"/>
        <v>0</v>
      </c>
      <c r="K1990" s="58"/>
      <c r="L1990" s="83">
        <f t="shared" si="333"/>
        <v>113.34465252528246</v>
      </c>
      <c r="M1990" s="65"/>
      <c r="N1990" s="35">
        <f t="shared" si="334"/>
        <v>0</v>
      </c>
      <c r="O1990" s="35">
        <f t="shared" si="335"/>
        <v>0</v>
      </c>
      <c r="P1990" s="35">
        <f t="shared" si="336"/>
        <v>0</v>
      </c>
      <c r="Q1990" s="58"/>
      <c r="R1990" s="35">
        <f t="shared" si="337"/>
        <v>-113.34465252528246</v>
      </c>
      <c r="S1990" s="66"/>
      <c r="T1990" s="89">
        <f t="shared" si="338"/>
        <v>5.8680714175370019E-2</v>
      </c>
      <c r="U1990" s="90">
        <f t="shared" si="339"/>
        <v>1.3586807141753698</v>
      </c>
    </row>
    <row r="1991" spans="1:21">
      <c r="A1991" s="74">
        <v>38499</v>
      </c>
      <c r="B1991" s="75">
        <v>0</v>
      </c>
      <c r="C1991" s="76">
        <v>6.0104635274195505E-3</v>
      </c>
      <c r="D1991" s="77">
        <f t="shared" si="340"/>
        <v>1.453013481549106</v>
      </c>
      <c r="E1991" s="35">
        <f t="shared" si="341"/>
        <v>14060.269630982119</v>
      </c>
      <c r="F1991" s="117"/>
      <c r="G1991" s="58"/>
      <c r="H1991" s="77">
        <f t="shared" si="331"/>
        <v>0</v>
      </c>
      <c r="I1991" s="58"/>
      <c r="J1991" s="35">
        <f t="shared" si="332"/>
        <v>0</v>
      </c>
      <c r="K1991" s="58"/>
      <c r="L1991" s="83">
        <f t="shared" si="333"/>
        <v>120.209270548391</v>
      </c>
      <c r="M1991" s="65"/>
      <c r="N1991" s="35">
        <f t="shared" si="334"/>
        <v>0</v>
      </c>
      <c r="O1991" s="35">
        <f t="shared" si="335"/>
        <v>0</v>
      </c>
      <c r="P1991" s="35">
        <f t="shared" si="336"/>
        <v>0</v>
      </c>
      <c r="Q1991" s="58"/>
      <c r="R1991" s="35">
        <f t="shared" si="337"/>
        <v>-120.209270548391</v>
      </c>
      <c r="S1991" s="66"/>
      <c r="T1991" s="89">
        <f t="shared" si="338"/>
        <v>5.3013481549106123E-2</v>
      </c>
      <c r="U1991" s="90">
        <f t="shared" si="339"/>
        <v>1.3530134815491059</v>
      </c>
    </row>
    <row r="1992" spans="1:21">
      <c r="A1992" s="74">
        <v>38500</v>
      </c>
      <c r="B1992" s="75">
        <v>0</v>
      </c>
      <c r="C1992" s="76">
        <v>5.787446591350923E-3</v>
      </c>
      <c r="D1992" s="77">
        <f t="shared" si="340"/>
        <v>1.4470030180216864</v>
      </c>
      <c r="E1992" s="35">
        <f t="shared" si="341"/>
        <v>13940.060360433728</v>
      </c>
      <c r="F1992" s="117"/>
      <c r="G1992" s="58"/>
      <c r="H1992" s="77">
        <f t="shared" si="331"/>
        <v>0</v>
      </c>
      <c r="I1992" s="58"/>
      <c r="J1992" s="35">
        <f t="shared" si="332"/>
        <v>0</v>
      </c>
      <c r="K1992" s="58"/>
      <c r="L1992" s="83">
        <f t="shared" si="333"/>
        <v>115.74893182701847</v>
      </c>
      <c r="M1992" s="65"/>
      <c r="N1992" s="35">
        <f t="shared" si="334"/>
        <v>0</v>
      </c>
      <c r="O1992" s="35">
        <f t="shared" si="335"/>
        <v>0</v>
      </c>
      <c r="P1992" s="35">
        <f t="shared" si="336"/>
        <v>0</v>
      </c>
      <c r="Q1992" s="58"/>
      <c r="R1992" s="35">
        <f t="shared" si="337"/>
        <v>-115.74893182701847</v>
      </c>
      <c r="S1992" s="66"/>
      <c r="T1992" s="89">
        <f t="shared" si="338"/>
        <v>4.7003018021686493E-2</v>
      </c>
      <c r="U1992" s="90">
        <f t="shared" si="339"/>
        <v>1.3470030180216863</v>
      </c>
    </row>
    <row r="1993" spans="1:21">
      <c r="A1993" s="74">
        <v>38501</v>
      </c>
      <c r="B1993" s="75">
        <v>0</v>
      </c>
      <c r="C1993" s="76">
        <v>5.9214934007923836E-3</v>
      </c>
      <c r="D1993" s="77">
        <f t="shared" si="340"/>
        <v>1.4412155714303354</v>
      </c>
      <c r="E1993" s="35">
        <f t="shared" si="341"/>
        <v>13824.31142860671</v>
      </c>
      <c r="F1993" s="117"/>
      <c r="G1993" s="58"/>
      <c r="H1993" s="77">
        <f t="shared" si="331"/>
        <v>0</v>
      </c>
      <c r="I1993" s="58"/>
      <c r="J1993" s="35">
        <f t="shared" si="332"/>
        <v>0</v>
      </c>
      <c r="K1993" s="58"/>
      <c r="L1993" s="83">
        <f t="shared" si="333"/>
        <v>118.42986801584767</v>
      </c>
      <c r="M1993" s="65"/>
      <c r="N1993" s="35">
        <f t="shared" si="334"/>
        <v>0</v>
      </c>
      <c r="O1993" s="35">
        <f t="shared" si="335"/>
        <v>0</v>
      </c>
      <c r="P1993" s="35">
        <f t="shared" si="336"/>
        <v>0</v>
      </c>
      <c r="Q1993" s="58"/>
      <c r="R1993" s="35">
        <f t="shared" si="337"/>
        <v>-118.42986801584767</v>
      </c>
      <c r="S1993" s="66"/>
      <c r="T1993" s="89">
        <f t="shared" si="338"/>
        <v>4.1215571430335496E-2</v>
      </c>
      <c r="U1993" s="90">
        <f t="shared" si="339"/>
        <v>1.3412155714303353</v>
      </c>
    </row>
    <row r="1994" spans="1:21">
      <c r="A1994" s="74">
        <v>38502</v>
      </c>
      <c r="B1994" s="75">
        <v>0</v>
      </c>
      <c r="C1994" s="76">
        <v>5.4615352960450106E-3</v>
      </c>
      <c r="D1994" s="77">
        <f t="shared" si="340"/>
        <v>1.4352940780295431</v>
      </c>
      <c r="E1994" s="35">
        <f t="shared" si="341"/>
        <v>13705.881560590862</v>
      </c>
      <c r="F1994" s="117"/>
      <c r="G1994" s="58"/>
      <c r="H1994" s="77">
        <f t="shared" si="331"/>
        <v>0</v>
      </c>
      <c r="I1994" s="58"/>
      <c r="J1994" s="35">
        <f t="shared" si="332"/>
        <v>0</v>
      </c>
      <c r="K1994" s="58"/>
      <c r="L1994" s="83">
        <f t="shared" si="333"/>
        <v>109.23070592090021</v>
      </c>
      <c r="M1994" s="65"/>
      <c r="N1994" s="35">
        <f t="shared" si="334"/>
        <v>0</v>
      </c>
      <c r="O1994" s="35">
        <f t="shared" si="335"/>
        <v>0</v>
      </c>
      <c r="P1994" s="35">
        <f t="shared" si="336"/>
        <v>0</v>
      </c>
      <c r="Q1994" s="58"/>
      <c r="R1994" s="35">
        <f t="shared" si="337"/>
        <v>-109.23070592090021</v>
      </c>
      <c r="S1994" s="66"/>
      <c r="T1994" s="89">
        <f t="shared" si="338"/>
        <v>3.5294078029543208E-2</v>
      </c>
      <c r="U1994" s="90">
        <f t="shared" si="339"/>
        <v>1.335294078029543</v>
      </c>
    </row>
    <row r="1995" spans="1:21">
      <c r="A1995" s="74">
        <v>38503</v>
      </c>
      <c r="B1995" s="75">
        <v>3.7845999999999998E-2</v>
      </c>
      <c r="C1995" s="76">
        <v>4.0247493848443762E-3</v>
      </c>
      <c r="D1995" s="77">
        <f t="shared" si="340"/>
        <v>1.4298325427334981</v>
      </c>
      <c r="E1995" s="35">
        <f t="shared" si="341"/>
        <v>13596.650854669962</v>
      </c>
      <c r="F1995" s="117"/>
      <c r="G1995" s="58"/>
      <c r="H1995" s="77">
        <f t="shared" si="331"/>
        <v>756.92</v>
      </c>
      <c r="I1995" s="58"/>
      <c r="J1995" s="35">
        <f t="shared" si="332"/>
        <v>1362.4559999999999</v>
      </c>
      <c r="K1995" s="58"/>
      <c r="L1995" s="83">
        <f t="shared" si="333"/>
        <v>80.49498769688752</v>
      </c>
      <c r="M1995" s="65"/>
      <c r="N1995" s="35">
        <f t="shared" si="334"/>
        <v>0</v>
      </c>
      <c r="O1995" s="35">
        <f t="shared" si="335"/>
        <v>0</v>
      </c>
      <c r="P1995" s="35">
        <f t="shared" si="336"/>
        <v>0</v>
      </c>
      <c r="Q1995" s="58"/>
      <c r="R1995" s="35">
        <f t="shared" si="337"/>
        <v>2038.8810123031121</v>
      </c>
      <c r="S1995" s="66"/>
      <c r="T1995" s="89">
        <f t="shared" si="338"/>
        <v>2.9832542733498224E-2</v>
      </c>
      <c r="U1995" s="90">
        <f t="shared" si="339"/>
        <v>1.329832542733498</v>
      </c>
    </row>
    <row r="1996" spans="1:21">
      <c r="A1996" s="74">
        <v>38504</v>
      </c>
      <c r="B1996" s="75">
        <v>5.0799999999999999E-4</v>
      </c>
      <c r="C1996" s="76">
        <v>3.8100431408082756E-3</v>
      </c>
      <c r="D1996" s="77">
        <f t="shared" si="340"/>
        <v>1.5317765933486538</v>
      </c>
      <c r="E1996" s="35">
        <f t="shared" si="341"/>
        <v>15635.531866973075</v>
      </c>
      <c r="F1996" s="117"/>
      <c r="G1996" s="58"/>
      <c r="H1996" s="77">
        <f t="shared" si="331"/>
        <v>10.16</v>
      </c>
      <c r="I1996" s="58"/>
      <c r="J1996" s="35">
        <f t="shared" si="332"/>
        <v>18.287999999999997</v>
      </c>
      <c r="K1996" s="58"/>
      <c r="L1996" s="83">
        <f t="shared" si="333"/>
        <v>76.200862816165511</v>
      </c>
      <c r="M1996" s="65"/>
      <c r="N1996" s="35">
        <f t="shared" si="334"/>
        <v>867.1300558943135</v>
      </c>
      <c r="O1996" s="35">
        <f t="shared" si="335"/>
        <v>635.53186697307581</v>
      </c>
      <c r="P1996" s="35">
        <f t="shared" si="336"/>
        <v>635.53186697307581</v>
      </c>
      <c r="Q1996" s="58"/>
      <c r="R1996" s="35">
        <f t="shared" si="337"/>
        <v>-683.28472978924128</v>
      </c>
      <c r="S1996" s="66"/>
      <c r="T1996" s="89">
        <f t="shared" si="338"/>
        <v>0.13177659334865388</v>
      </c>
      <c r="U1996" s="90">
        <f t="shared" si="339"/>
        <v>1.4317765933486537</v>
      </c>
    </row>
    <row r="1997" spans="1:21">
      <c r="A1997" s="74">
        <v>38505</v>
      </c>
      <c r="B1997" s="75">
        <v>3.0479999999999999E-3</v>
      </c>
      <c r="C1997" s="76">
        <v>4.2590215473419825E-3</v>
      </c>
      <c r="D1997" s="77">
        <f t="shared" si="340"/>
        <v>1.4976123568591917</v>
      </c>
      <c r="E1997" s="35">
        <f t="shared" si="341"/>
        <v>14952.247137183833</v>
      </c>
      <c r="F1997" s="117"/>
      <c r="G1997" s="58"/>
      <c r="H1997" s="77">
        <f t="shared" si="331"/>
        <v>60.96</v>
      </c>
      <c r="I1997" s="58"/>
      <c r="J1997" s="35">
        <f t="shared" si="332"/>
        <v>109.72799999999999</v>
      </c>
      <c r="K1997" s="58"/>
      <c r="L1997" s="83">
        <f t="shared" si="333"/>
        <v>85.18043094683965</v>
      </c>
      <c r="M1997" s="65"/>
      <c r="N1997" s="35">
        <f t="shared" si="334"/>
        <v>0</v>
      </c>
      <c r="O1997" s="35">
        <f t="shared" si="335"/>
        <v>0</v>
      </c>
      <c r="P1997" s="35">
        <f t="shared" si="336"/>
        <v>0</v>
      </c>
      <c r="Q1997" s="58"/>
      <c r="R1997" s="35">
        <f t="shared" si="337"/>
        <v>85.507569053160339</v>
      </c>
      <c r="S1997" s="66"/>
      <c r="T1997" s="89">
        <f t="shared" si="338"/>
        <v>9.7612356859191785E-2</v>
      </c>
      <c r="U1997" s="90">
        <f t="shared" si="339"/>
        <v>1.3976123568591916</v>
      </c>
    </row>
    <row r="1998" spans="1:21">
      <c r="A1998" s="74">
        <v>38506</v>
      </c>
      <c r="B1998" s="75">
        <v>4.0385999999999998E-2</v>
      </c>
      <c r="C1998" s="76">
        <v>4.0491714132504441E-3</v>
      </c>
      <c r="D1998" s="77">
        <f t="shared" si="340"/>
        <v>1.5018877353118496</v>
      </c>
      <c r="E1998" s="35">
        <f t="shared" si="341"/>
        <v>15037.754706236994</v>
      </c>
      <c r="F1998" s="117"/>
      <c r="G1998" s="58"/>
      <c r="H1998" s="77">
        <f t="shared" si="331"/>
        <v>807.71999999999991</v>
      </c>
      <c r="I1998" s="58"/>
      <c r="J1998" s="35">
        <f t="shared" si="332"/>
        <v>1453.8959999999997</v>
      </c>
      <c r="K1998" s="58"/>
      <c r="L1998" s="83">
        <f t="shared" si="333"/>
        <v>80.983428265008882</v>
      </c>
      <c r="M1998" s="65"/>
      <c r="N1998" s="35">
        <f t="shared" si="334"/>
        <v>12.555525227490955</v>
      </c>
      <c r="O1998" s="35">
        <f t="shared" si="335"/>
        <v>37.754706236992064</v>
      </c>
      <c r="P1998" s="35">
        <f t="shared" si="336"/>
        <v>12.555525227490955</v>
      </c>
      <c r="Q1998" s="58"/>
      <c r="R1998" s="35">
        <f t="shared" si="337"/>
        <v>2168.0770465074997</v>
      </c>
      <c r="S1998" s="66"/>
      <c r="T1998" s="89">
        <f t="shared" si="338"/>
        <v>0.10188773531184969</v>
      </c>
      <c r="U1998" s="90">
        <f t="shared" si="339"/>
        <v>1.4018877353118495</v>
      </c>
    </row>
    <row r="1999" spans="1:21">
      <c r="A1999" s="74">
        <v>38507</v>
      </c>
      <c r="B1999" s="75">
        <v>2.5399999999999999E-4</v>
      </c>
      <c r="C1999" s="76">
        <v>3.8211336611674519E-3</v>
      </c>
      <c r="D1999" s="77">
        <f t="shared" si="340"/>
        <v>1.6102915876372246</v>
      </c>
      <c r="E1999" s="35">
        <f t="shared" si="341"/>
        <v>17205.831752744492</v>
      </c>
      <c r="F1999" s="117"/>
      <c r="G1999" s="58"/>
      <c r="H1999" s="77">
        <f t="shared" si="331"/>
        <v>5.08</v>
      </c>
      <c r="I1999" s="58"/>
      <c r="J1999" s="35">
        <f t="shared" si="332"/>
        <v>9.1439999999999984</v>
      </c>
      <c r="K1999" s="58"/>
      <c r="L1999" s="83">
        <f t="shared" si="333"/>
        <v>76.422673223349037</v>
      </c>
      <c r="M1999" s="65"/>
      <c r="N1999" s="35">
        <f t="shared" si="334"/>
        <v>5607.0808444606382</v>
      </c>
      <c r="O1999" s="35">
        <f t="shared" si="335"/>
        <v>2205.8317527444915</v>
      </c>
      <c r="P1999" s="35">
        <f t="shared" si="336"/>
        <v>2205.8317527444915</v>
      </c>
      <c r="Q1999" s="58"/>
      <c r="R1999" s="35">
        <f t="shared" si="337"/>
        <v>-2268.0304259678405</v>
      </c>
      <c r="S1999" s="66"/>
      <c r="T1999" s="89">
        <f t="shared" si="338"/>
        <v>0.21029158763722466</v>
      </c>
      <c r="U1999" s="90">
        <f t="shared" si="339"/>
        <v>1.5102915876372245</v>
      </c>
    </row>
    <row r="2000" spans="1:21">
      <c r="A2000" s="74">
        <v>38508</v>
      </c>
      <c r="B2000" s="75">
        <v>0</v>
      </c>
      <c r="C2000" s="76">
        <v>5.9766913754242821E-3</v>
      </c>
      <c r="D2000" s="77">
        <f t="shared" si="340"/>
        <v>1.4968900663388325</v>
      </c>
      <c r="E2000" s="35">
        <f t="shared" si="341"/>
        <v>14937.801326776651</v>
      </c>
      <c r="F2000" s="117"/>
      <c r="G2000" s="58"/>
      <c r="H2000" s="77">
        <f t="shared" si="331"/>
        <v>0</v>
      </c>
      <c r="I2000" s="58"/>
      <c r="J2000" s="35">
        <f t="shared" si="332"/>
        <v>0</v>
      </c>
      <c r="K2000" s="58"/>
      <c r="L2000" s="83">
        <f t="shared" si="333"/>
        <v>119.53382750848564</v>
      </c>
      <c r="M2000" s="65"/>
      <c r="N2000" s="35">
        <f t="shared" si="334"/>
        <v>0</v>
      </c>
      <c r="O2000" s="35">
        <f t="shared" si="335"/>
        <v>0</v>
      </c>
      <c r="P2000" s="35">
        <f t="shared" si="336"/>
        <v>0</v>
      </c>
      <c r="Q2000" s="58"/>
      <c r="R2000" s="35">
        <f t="shared" si="337"/>
        <v>-119.53382750848564</v>
      </c>
      <c r="S2000" s="66"/>
      <c r="T2000" s="89">
        <f t="shared" si="338"/>
        <v>9.689006633883257E-2</v>
      </c>
      <c r="U2000" s="90">
        <f t="shared" si="339"/>
        <v>1.3968900663388324</v>
      </c>
    </row>
    <row r="2001" spans="1:21">
      <c r="A2001" s="74">
        <v>38509</v>
      </c>
      <c r="B2001" s="75">
        <v>5.0799999999999999E-4</v>
      </c>
      <c r="C2001" s="76">
        <v>5.7240103700755959E-3</v>
      </c>
      <c r="D2001" s="77">
        <f t="shared" si="340"/>
        <v>1.4909133749634083</v>
      </c>
      <c r="E2001" s="35">
        <f t="shared" si="341"/>
        <v>14818.267499268166</v>
      </c>
      <c r="F2001" s="117"/>
      <c r="G2001" s="58"/>
      <c r="H2001" s="77">
        <f t="shared" si="331"/>
        <v>10.16</v>
      </c>
      <c r="I2001" s="58"/>
      <c r="J2001" s="35">
        <f t="shared" si="332"/>
        <v>18.287999999999997</v>
      </c>
      <c r="K2001" s="58"/>
      <c r="L2001" s="83">
        <f t="shared" si="333"/>
        <v>114.48020740151192</v>
      </c>
      <c r="M2001" s="65"/>
      <c r="N2001" s="35">
        <f t="shared" si="334"/>
        <v>0</v>
      </c>
      <c r="O2001" s="35">
        <f t="shared" si="335"/>
        <v>0</v>
      </c>
      <c r="P2001" s="35">
        <f t="shared" si="336"/>
        <v>0</v>
      </c>
      <c r="Q2001" s="58"/>
      <c r="R2001" s="35">
        <f t="shared" si="337"/>
        <v>-86.032207401511926</v>
      </c>
      <c r="S2001" s="66"/>
      <c r="T2001" s="89">
        <f t="shared" si="338"/>
        <v>9.0913374963408344E-2</v>
      </c>
      <c r="U2001" s="90">
        <f t="shared" si="339"/>
        <v>1.3909133749634082</v>
      </c>
    </row>
    <row r="2002" spans="1:21">
      <c r="A2002" s="74">
        <v>38510</v>
      </c>
      <c r="B2002" s="75">
        <v>0</v>
      </c>
      <c r="C2002" s="76">
        <v>5.9464774624708406E-3</v>
      </c>
      <c r="D2002" s="77">
        <f t="shared" si="340"/>
        <v>1.4866117645933328</v>
      </c>
      <c r="E2002" s="35">
        <f t="shared" si="341"/>
        <v>14732.235291866655</v>
      </c>
      <c r="F2002" s="117"/>
      <c r="G2002" s="58"/>
      <c r="H2002" s="77">
        <f t="shared" ref="H2002:H2065" si="342">B2002*($D$12+$D$11)*10000</f>
        <v>0</v>
      </c>
      <c r="I2002" s="58"/>
      <c r="J2002" s="35">
        <f t="shared" ref="J2002:J2065" si="343">B2002*$K$14*$D$10*10000</f>
        <v>0</v>
      </c>
      <c r="K2002" s="58"/>
      <c r="L2002" s="83">
        <f t="shared" ref="L2002:L2065" si="344">C2002*($D$12+$D$11)*10000</f>
        <v>118.92954924941681</v>
      </c>
      <c r="M2002" s="65"/>
      <c r="N2002" s="35">
        <f t="shared" ref="N2002:N2065" si="345">IF(D2002&lt;$N$10,0,(2/3*$N$12*SQRT(2*$N$13)*$N$11*(D2002-$N$10)^(3/2))*24*60*60)</f>
        <v>0</v>
      </c>
      <c r="O2002" s="35">
        <f t="shared" ref="O2002:O2065" si="346">IF(D2002&lt;$N$10,0,(D2002-$N$10)*10000*($D$12+$D$11))</f>
        <v>0</v>
      </c>
      <c r="P2002" s="35">
        <f t="shared" ref="P2002:P2065" si="347">IF(N2002&gt;O2002,O2002,N2002)</f>
        <v>0</v>
      </c>
      <c r="Q2002" s="58"/>
      <c r="R2002" s="35">
        <f t="shared" ref="R2002:R2065" si="348">H2002+J2002-L2002-P2002</f>
        <v>-118.92954924941681</v>
      </c>
      <c r="S2002" s="66"/>
      <c r="T2002" s="89">
        <f t="shared" ref="T2002:T2065" si="349">D2002-$D$14</f>
        <v>8.6611764593332863E-2</v>
      </c>
      <c r="U2002" s="90">
        <f t="shared" ref="U2002:U2065" si="350">IF(D2002&lt;$D$13,0,D2002-$D$13)</f>
        <v>1.3866117645933327</v>
      </c>
    </row>
    <row r="2003" spans="1:21">
      <c r="A2003" s="74">
        <v>38511</v>
      </c>
      <c r="B2003" s="75">
        <v>2.5399999999999999E-4</v>
      </c>
      <c r="C2003" s="76">
        <v>5.6662564838077514E-3</v>
      </c>
      <c r="D2003" s="77">
        <f t="shared" ref="D2003:D2066" si="351">IF(E2003&lt;$D$11*10000*($D$14-$D$13),(E2003+$D$13*$D$11*10000)/($D$11*10000),(E2003+$D$13*$D$11*10000+$D$14*$D$12*10000)/($D$11*10000+$D$12*10000))</f>
        <v>1.4806652871308619</v>
      </c>
      <c r="E2003" s="35">
        <f t="shared" ref="E2003:E2066" si="352">E2002+R2002</f>
        <v>14613.305742617238</v>
      </c>
      <c r="F2003" s="117"/>
      <c r="G2003" s="58"/>
      <c r="H2003" s="77">
        <f t="shared" si="342"/>
        <v>5.08</v>
      </c>
      <c r="I2003" s="58"/>
      <c r="J2003" s="35">
        <f t="shared" si="343"/>
        <v>9.1439999999999984</v>
      </c>
      <c r="K2003" s="58"/>
      <c r="L2003" s="83">
        <f t="shared" si="344"/>
        <v>113.32512967615503</v>
      </c>
      <c r="M2003" s="65"/>
      <c r="N2003" s="35">
        <f t="shared" si="345"/>
        <v>0</v>
      </c>
      <c r="O2003" s="35">
        <f t="shared" si="346"/>
        <v>0</v>
      </c>
      <c r="P2003" s="35">
        <f t="shared" si="347"/>
        <v>0</v>
      </c>
      <c r="Q2003" s="58"/>
      <c r="R2003" s="35">
        <f t="shared" si="348"/>
        <v>-99.101129676155026</v>
      </c>
      <c r="S2003" s="66"/>
      <c r="T2003" s="89">
        <f t="shared" si="349"/>
        <v>8.0665287130861962E-2</v>
      </c>
      <c r="U2003" s="90">
        <f t="shared" si="350"/>
        <v>1.3806652871308618</v>
      </c>
    </row>
    <row r="2004" spans="1:21">
      <c r="A2004" s="74">
        <v>38512</v>
      </c>
      <c r="B2004" s="75">
        <v>7.6199999999999998E-4</v>
      </c>
      <c r="C2004" s="76">
        <v>5.5359360359890667E-3</v>
      </c>
      <c r="D2004" s="77">
        <f t="shared" si="351"/>
        <v>1.475710230647054</v>
      </c>
      <c r="E2004" s="35">
        <f t="shared" si="352"/>
        <v>14514.204612941083</v>
      </c>
      <c r="F2004" s="117"/>
      <c r="G2004" s="58"/>
      <c r="H2004" s="77">
        <f t="shared" si="342"/>
        <v>15.24</v>
      </c>
      <c r="I2004" s="58"/>
      <c r="J2004" s="35">
        <f t="shared" si="343"/>
        <v>27.431999999999999</v>
      </c>
      <c r="K2004" s="58"/>
      <c r="L2004" s="83">
        <f t="shared" si="344"/>
        <v>110.71872071978133</v>
      </c>
      <c r="M2004" s="65"/>
      <c r="N2004" s="35">
        <f t="shared" si="345"/>
        <v>0</v>
      </c>
      <c r="O2004" s="35">
        <f t="shared" si="346"/>
        <v>0</v>
      </c>
      <c r="P2004" s="35">
        <f t="shared" si="347"/>
        <v>0</v>
      </c>
      <c r="Q2004" s="58"/>
      <c r="R2004" s="35">
        <f t="shared" si="348"/>
        <v>-68.046720719781334</v>
      </c>
      <c r="S2004" s="66"/>
      <c r="T2004" s="89">
        <f t="shared" si="349"/>
        <v>7.5710230647054066E-2</v>
      </c>
      <c r="U2004" s="90">
        <f t="shared" si="350"/>
        <v>1.3757102306470539</v>
      </c>
    </row>
    <row r="2005" spans="1:21">
      <c r="A2005" s="74">
        <v>38513</v>
      </c>
      <c r="B2005" s="75">
        <v>2.032E-3</v>
      </c>
      <c r="C2005" s="76">
        <v>3.2337008626110008E-3</v>
      </c>
      <c r="D2005" s="77">
        <f t="shared" si="351"/>
        <v>1.472307894611065</v>
      </c>
      <c r="E2005" s="35">
        <f t="shared" si="352"/>
        <v>14446.157892221301</v>
      </c>
      <c r="F2005" s="117"/>
      <c r="G2005" s="58"/>
      <c r="H2005" s="77">
        <f t="shared" si="342"/>
        <v>40.64</v>
      </c>
      <c r="I2005" s="58"/>
      <c r="J2005" s="35">
        <f t="shared" si="343"/>
        <v>73.151999999999987</v>
      </c>
      <c r="K2005" s="58"/>
      <c r="L2005" s="83">
        <f t="shared" si="344"/>
        <v>64.674017252220011</v>
      </c>
      <c r="M2005" s="65"/>
      <c r="N2005" s="35">
        <f t="shared" si="345"/>
        <v>0</v>
      </c>
      <c r="O2005" s="35">
        <f t="shared" si="346"/>
        <v>0</v>
      </c>
      <c r="P2005" s="35">
        <f t="shared" si="347"/>
        <v>0</v>
      </c>
      <c r="Q2005" s="58"/>
      <c r="R2005" s="35">
        <f t="shared" si="348"/>
        <v>49.117982747779976</v>
      </c>
      <c r="S2005" s="66"/>
      <c r="T2005" s="89">
        <f t="shared" si="349"/>
        <v>7.2307894611065127E-2</v>
      </c>
      <c r="U2005" s="90">
        <f t="shared" si="350"/>
        <v>1.3723078946110649</v>
      </c>
    </row>
    <row r="2006" spans="1:21">
      <c r="A2006" s="74">
        <v>38514</v>
      </c>
      <c r="B2006" s="75">
        <v>1.7779999999999997E-2</v>
      </c>
      <c r="C2006" s="76">
        <v>3.7110549607654937E-3</v>
      </c>
      <c r="D2006" s="77">
        <f t="shared" si="351"/>
        <v>1.4747637937484541</v>
      </c>
      <c r="E2006" s="35">
        <f t="shared" si="352"/>
        <v>14495.275874969082</v>
      </c>
      <c r="F2006" s="117"/>
      <c r="G2006" s="58"/>
      <c r="H2006" s="77">
        <f t="shared" si="342"/>
        <v>355.59999999999997</v>
      </c>
      <c r="I2006" s="58"/>
      <c r="J2006" s="35">
        <f t="shared" si="343"/>
        <v>640.07999999999993</v>
      </c>
      <c r="K2006" s="58"/>
      <c r="L2006" s="83">
        <f t="shared" si="344"/>
        <v>74.221099215309877</v>
      </c>
      <c r="M2006" s="65"/>
      <c r="N2006" s="35">
        <f t="shared" si="345"/>
        <v>0</v>
      </c>
      <c r="O2006" s="35">
        <f t="shared" si="346"/>
        <v>0</v>
      </c>
      <c r="P2006" s="35">
        <f t="shared" si="347"/>
        <v>0</v>
      </c>
      <c r="Q2006" s="58"/>
      <c r="R2006" s="35">
        <f t="shared" si="348"/>
        <v>921.45890078468994</v>
      </c>
      <c r="S2006" s="66"/>
      <c r="T2006" s="89">
        <f t="shared" si="349"/>
        <v>7.476379374845421E-2</v>
      </c>
      <c r="U2006" s="90">
        <f t="shared" si="350"/>
        <v>1.374763793748454</v>
      </c>
    </row>
    <row r="2007" spans="1:21">
      <c r="A2007" s="74">
        <v>38515</v>
      </c>
      <c r="B2007" s="75">
        <v>7.6199999999999998E-4</v>
      </c>
      <c r="C2007" s="76">
        <v>4.0997525556690098E-3</v>
      </c>
      <c r="D2007" s="77">
        <f t="shared" si="351"/>
        <v>1.5208367387876887</v>
      </c>
      <c r="E2007" s="35">
        <f t="shared" si="352"/>
        <v>15416.734775753772</v>
      </c>
      <c r="F2007" s="117"/>
      <c r="G2007" s="58"/>
      <c r="H2007" s="77">
        <f t="shared" si="342"/>
        <v>15.24</v>
      </c>
      <c r="I2007" s="58"/>
      <c r="J2007" s="35">
        <f t="shared" si="343"/>
        <v>27.431999999999999</v>
      </c>
      <c r="K2007" s="58"/>
      <c r="L2007" s="83">
        <f t="shared" si="344"/>
        <v>81.9950511133802</v>
      </c>
      <c r="M2007" s="65"/>
      <c r="N2007" s="35">
        <f t="shared" si="345"/>
        <v>460.43449881262501</v>
      </c>
      <c r="O2007" s="35">
        <f t="shared" si="346"/>
        <v>416.73477575377314</v>
      </c>
      <c r="P2007" s="35">
        <f t="shared" si="347"/>
        <v>416.73477575377314</v>
      </c>
      <c r="Q2007" s="58"/>
      <c r="R2007" s="35">
        <f t="shared" si="348"/>
        <v>-456.05782686715332</v>
      </c>
      <c r="S2007" s="66"/>
      <c r="T2007" s="89">
        <f t="shared" si="349"/>
        <v>0.12083673878768875</v>
      </c>
      <c r="U2007" s="90">
        <f t="shared" si="350"/>
        <v>1.4208367387876886</v>
      </c>
    </row>
    <row r="2008" spans="1:21">
      <c r="A2008" s="74">
        <v>38516</v>
      </c>
      <c r="B2008" s="75">
        <v>4.5719999999999997E-3</v>
      </c>
      <c r="C2008" s="76">
        <v>5.0581720993202219E-3</v>
      </c>
      <c r="D2008" s="77">
        <f t="shared" si="351"/>
        <v>1.4980338474443309</v>
      </c>
      <c r="E2008" s="35">
        <f t="shared" si="352"/>
        <v>14960.676948886619</v>
      </c>
      <c r="F2008" s="117"/>
      <c r="G2008" s="58"/>
      <c r="H2008" s="77">
        <f t="shared" si="342"/>
        <v>91.44</v>
      </c>
      <c r="I2008" s="58"/>
      <c r="J2008" s="35">
        <f t="shared" si="343"/>
        <v>164.59199999999996</v>
      </c>
      <c r="K2008" s="58"/>
      <c r="L2008" s="83">
        <f t="shared" si="344"/>
        <v>101.16344198640444</v>
      </c>
      <c r="M2008" s="65"/>
      <c r="N2008" s="35">
        <f t="shared" si="345"/>
        <v>0</v>
      </c>
      <c r="O2008" s="35">
        <f t="shared" si="346"/>
        <v>0</v>
      </c>
      <c r="P2008" s="35">
        <f t="shared" si="347"/>
        <v>0</v>
      </c>
      <c r="Q2008" s="58"/>
      <c r="R2008" s="35">
        <f t="shared" si="348"/>
        <v>154.86855801359548</v>
      </c>
      <c r="S2008" s="66"/>
      <c r="T2008" s="89">
        <f t="shared" si="349"/>
        <v>9.8033847444330968E-2</v>
      </c>
      <c r="U2008" s="90">
        <f t="shared" si="350"/>
        <v>1.3980338474443308</v>
      </c>
    </row>
    <row r="2009" spans="1:21">
      <c r="A2009" s="74">
        <v>38517</v>
      </c>
      <c r="B2009" s="75">
        <v>2.0827999999999999E-2</v>
      </c>
      <c r="C2009" s="76">
        <v>5.4086309076740334E-3</v>
      </c>
      <c r="D2009" s="77">
        <f t="shared" si="351"/>
        <v>1.5057772753450107</v>
      </c>
      <c r="E2009" s="35">
        <f t="shared" si="352"/>
        <v>15115.545506900215</v>
      </c>
      <c r="F2009" s="117"/>
      <c r="G2009" s="58"/>
      <c r="H2009" s="77">
        <f t="shared" si="342"/>
        <v>416.56</v>
      </c>
      <c r="I2009" s="58"/>
      <c r="J2009" s="35">
        <f t="shared" si="343"/>
        <v>749.80799999999999</v>
      </c>
      <c r="K2009" s="58"/>
      <c r="L2009" s="83">
        <f t="shared" si="344"/>
        <v>108.17261815348067</v>
      </c>
      <c r="M2009" s="65"/>
      <c r="N2009" s="35">
        <f t="shared" si="345"/>
        <v>67.221443641389669</v>
      </c>
      <c r="O2009" s="35">
        <f t="shared" si="346"/>
        <v>115.54550690021426</v>
      </c>
      <c r="P2009" s="35">
        <f t="shared" si="347"/>
        <v>67.221443641389669</v>
      </c>
      <c r="Q2009" s="58"/>
      <c r="R2009" s="35">
        <f t="shared" si="348"/>
        <v>990.97393820512957</v>
      </c>
      <c r="S2009" s="66"/>
      <c r="T2009" s="89">
        <f t="shared" si="349"/>
        <v>0.1057772753450108</v>
      </c>
      <c r="U2009" s="90">
        <f t="shared" si="350"/>
        <v>1.4057772753450106</v>
      </c>
    </row>
    <row r="2010" spans="1:21">
      <c r="A2010" s="74">
        <v>38518</v>
      </c>
      <c r="B2010" s="75">
        <v>0</v>
      </c>
      <c r="C2010" s="76">
        <v>5.1177788450433651E-3</v>
      </c>
      <c r="D2010" s="77">
        <f t="shared" si="351"/>
        <v>1.5553259722552673</v>
      </c>
      <c r="E2010" s="35">
        <f t="shared" si="352"/>
        <v>16106.519445105345</v>
      </c>
      <c r="F2010" s="117"/>
      <c r="G2010" s="58"/>
      <c r="H2010" s="77">
        <f t="shared" si="342"/>
        <v>0</v>
      </c>
      <c r="I2010" s="58"/>
      <c r="J2010" s="35">
        <f t="shared" si="343"/>
        <v>0</v>
      </c>
      <c r="K2010" s="58"/>
      <c r="L2010" s="83">
        <f t="shared" si="344"/>
        <v>102.35557690086731</v>
      </c>
      <c r="M2010" s="65"/>
      <c r="N2010" s="35">
        <f t="shared" si="345"/>
        <v>1992.1260623906985</v>
      </c>
      <c r="O2010" s="35">
        <f t="shared" si="346"/>
        <v>1106.5194451053451</v>
      </c>
      <c r="P2010" s="35">
        <f t="shared" si="347"/>
        <v>1106.5194451053451</v>
      </c>
      <c r="Q2010" s="58"/>
      <c r="R2010" s="35">
        <f t="shared" si="348"/>
        <v>-1208.8750220062125</v>
      </c>
      <c r="S2010" s="66"/>
      <c r="T2010" s="89">
        <f t="shared" si="349"/>
        <v>0.15532597225526734</v>
      </c>
      <c r="U2010" s="90">
        <f t="shared" si="350"/>
        <v>1.4553259722552672</v>
      </c>
    </row>
    <row r="2011" spans="1:21">
      <c r="A2011" s="74">
        <v>38519</v>
      </c>
      <c r="B2011" s="75">
        <v>2.5400000000000002E-3</v>
      </c>
      <c r="C2011" s="76">
        <v>5.6347924690473439E-3</v>
      </c>
      <c r="D2011" s="77">
        <f t="shared" si="351"/>
        <v>1.4948822211549566</v>
      </c>
      <c r="E2011" s="35">
        <f t="shared" si="352"/>
        <v>14897.644423099133</v>
      </c>
      <c r="F2011" s="117"/>
      <c r="G2011" s="58"/>
      <c r="H2011" s="77">
        <f t="shared" si="342"/>
        <v>50.800000000000004</v>
      </c>
      <c r="I2011" s="58"/>
      <c r="J2011" s="35">
        <f t="shared" si="343"/>
        <v>91.44</v>
      </c>
      <c r="K2011" s="58"/>
      <c r="L2011" s="83">
        <f t="shared" si="344"/>
        <v>112.69584938094688</v>
      </c>
      <c r="M2011" s="65"/>
      <c r="N2011" s="35">
        <f t="shared" si="345"/>
        <v>0</v>
      </c>
      <c r="O2011" s="35">
        <f t="shared" si="346"/>
        <v>0</v>
      </c>
      <c r="P2011" s="35">
        <f t="shared" si="347"/>
        <v>0</v>
      </c>
      <c r="Q2011" s="58"/>
      <c r="R2011" s="35">
        <f t="shared" si="348"/>
        <v>29.544150619053127</v>
      </c>
      <c r="S2011" s="66"/>
      <c r="T2011" s="89">
        <f t="shared" si="349"/>
        <v>9.4882221154956703E-2</v>
      </c>
      <c r="U2011" s="90">
        <f t="shared" si="350"/>
        <v>1.3948822211549565</v>
      </c>
    </row>
    <row r="2012" spans="1:21">
      <c r="A2012" s="74">
        <v>38520</v>
      </c>
      <c r="B2012" s="75">
        <v>0</v>
      </c>
      <c r="C2012" s="76">
        <v>5.3332010569393882E-3</v>
      </c>
      <c r="D2012" s="77">
        <f t="shared" si="351"/>
        <v>1.4963594286859094</v>
      </c>
      <c r="E2012" s="35">
        <f t="shared" si="352"/>
        <v>14927.188573718186</v>
      </c>
      <c r="F2012" s="117"/>
      <c r="G2012" s="58"/>
      <c r="H2012" s="77">
        <f t="shared" si="342"/>
        <v>0</v>
      </c>
      <c r="I2012" s="58"/>
      <c r="J2012" s="35">
        <f t="shared" si="343"/>
        <v>0</v>
      </c>
      <c r="K2012" s="58"/>
      <c r="L2012" s="83">
        <f t="shared" si="344"/>
        <v>106.66402113878776</v>
      </c>
      <c r="M2012" s="65"/>
      <c r="N2012" s="35">
        <f t="shared" si="345"/>
        <v>0</v>
      </c>
      <c r="O2012" s="35">
        <f t="shared" si="346"/>
        <v>0</v>
      </c>
      <c r="P2012" s="35">
        <f t="shared" si="347"/>
        <v>0</v>
      </c>
      <c r="Q2012" s="58"/>
      <c r="R2012" s="35">
        <f t="shared" si="348"/>
        <v>-106.66402113878776</v>
      </c>
      <c r="S2012" s="66"/>
      <c r="T2012" s="89">
        <f t="shared" si="349"/>
        <v>9.6359428685909521E-2</v>
      </c>
      <c r="U2012" s="90">
        <f t="shared" si="350"/>
        <v>1.3963594286859093</v>
      </c>
    </row>
    <row r="2013" spans="1:21">
      <c r="A2013" s="74">
        <v>38521</v>
      </c>
      <c r="B2013" s="75">
        <v>1.1176E-2</v>
      </c>
      <c r="C2013" s="76">
        <v>4.7499720784969805E-3</v>
      </c>
      <c r="D2013" s="77">
        <f t="shared" si="351"/>
        <v>1.4910262276289699</v>
      </c>
      <c r="E2013" s="35">
        <f t="shared" si="352"/>
        <v>14820.524552579398</v>
      </c>
      <c r="F2013" s="117"/>
      <c r="G2013" s="58"/>
      <c r="H2013" s="77">
        <f t="shared" si="342"/>
        <v>223.52</v>
      </c>
      <c r="I2013" s="58"/>
      <c r="J2013" s="35">
        <f t="shared" si="343"/>
        <v>402.33600000000001</v>
      </c>
      <c r="K2013" s="58"/>
      <c r="L2013" s="83">
        <f t="shared" si="344"/>
        <v>94.999441569939606</v>
      </c>
      <c r="M2013" s="65"/>
      <c r="N2013" s="35">
        <f t="shared" si="345"/>
        <v>0</v>
      </c>
      <c r="O2013" s="35">
        <f t="shared" si="346"/>
        <v>0</v>
      </c>
      <c r="P2013" s="35">
        <f t="shared" si="347"/>
        <v>0</v>
      </c>
      <c r="Q2013" s="58"/>
      <c r="R2013" s="35">
        <f t="shared" si="348"/>
        <v>530.85655843006043</v>
      </c>
      <c r="S2013" s="66"/>
      <c r="T2013" s="89">
        <f t="shared" si="349"/>
        <v>9.1026227628969947E-2</v>
      </c>
      <c r="U2013" s="90">
        <f t="shared" si="350"/>
        <v>1.3910262276289698</v>
      </c>
    </row>
    <row r="2014" spans="1:21">
      <c r="A2014" s="74">
        <v>38522</v>
      </c>
      <c r="B2014" s="75">
        <v>0</v>
      </c>
      <c r="C2014" s="76">
        <v>5.3694718783175808E-3</v>
      </c>
      <c r="D2014" s="77">
        <f t="shared" si="351"/>
        <v>1.5175690555504728</v>
      </c>
      <c r="E2014" s="35">
        <f t="shared" si="352"/>
        <v>15351.381111009458</v>
      </c>
      <c r="F2014" s="117"/>
      <c r="G2014" s="58"/>
      <c r="H2014" s="77">
        <f t="shared" si="342"/>
        <v>0</v>
      </c>
      <c r="I2014" s="58"/>
      <c r="J2014" s="35">
        <f t="shared" si="343"/>
        <v>0</v>
      </c>
      <c r="K2014" s="58"/>
      <c r="L2014" s="83">
        <f t="shared" si="344"/>
        <v>107.38943756635162</v>
      </c>
      <c r="M2014" s="65"/>
      <c r="N2014" s="35">
        <f t="shared" si="345"/>
        <v>356.48877488118029</v>
      </c>
      <c r="O2014" s="35">
        <f t="shared" si="346"/>
        <v>351.38111100945667</v>
      </c>
      <c r="P2014" s="35">
        <f t="shared" si="347"/>
        <v>351.38111100945667</v>
      </c>
      <c r="Q2014" s="58"/>
      <c r="R2014" s="35">
        <f t="shared" si="348"/>
        <v>-458.77054857580828</v>
      </c>
      <c r="S2014" s="66"/>
      <c r="T2014" s="89">
        <f t="shared" si="349"/>
        <v>0.11756905555047292</v>
      </c>
      <c r="U2014" s="90">
        <f t="shared" si="350"/>
        <v>1.4175690555504727</v>
      </c>
    </row>
    <row r="2015" spans="1:21">
      <c r="A2015" s="74">
        <v>38523</v>
      </c>
      <c r="B2015" s="75">
        <v>0</v>
      </c>
      <c r="C2015" s="76">
        <v>5.3021526934548891E-3</v>
      </c>
      <c r="D2015" s="77">
        <f t="shared" si="351"/>
        <v>1.4946305281216825</v>
      </c>
      <c r="E2015" s="35">
        <f t="shared" si="352"/>
        <v>14892.610562433649</v>
      </c>
      <c r="F2015" s="117"/>
      <c r="G2015" s="58"/>
      <c r="H2015" s="77">
        <f t="shared" si="342"/>
        <v>0</v>
      </c>
      <c r="I2015" s="58"/>
      <c r="J2015" s="35">
        <f t="shared" si="343"/>
        <v>0</v>
      </c>
      <c r="K2015" s="58"/>
      <c r="L2015" s="83">
        <f t="shared" si="344"/>
        <v>106.04305386909778</v>
      </c>
      <c r="M2015" s="65"/>
      <c r="N2015" s="35">
        <f t="shared" si="345"/>
        <v>0</v>
      </c>
      <c r="O2015" s="35">
        <f t="shared" si="346"/>
        <v>0</v>
      </c>
      <c r="P2015" s="35">
        <f t="shared" si="347"/>
        <v>0</v>
      </c>
      <c r="Q2015" s="58"/>
      <c r="R2015" s="35">
        <f t="shared" si="348"/>
        <v>-106.04305386909778</v>
      </c>
      <c r="S2015" s="66"/>
      <c r="T2015" s="89">
        <f t="shared" si="349"/>
        <v>9.46305281216826E-2</v>
      </c>
      <c r="U2015" s="90">
        <f t="shared" si="350"/>
        <v>1.3946305281216824</v>
      </c>
    </row>
    <row r="2016" spans="1:21">
      <c r="A2016" s="74">
        <v>38524</v>
      </c>
      <c r="B2016" s="75">
        <v>0</v>
      </c>
      <c r="C2016" s="76">
        <v>5.4903299830523881E-3</v>
      </c>
      <c r="D2016" s="77">
        <f t="shared" si="351"/>
        <v>1.4893283754282274</v>
      </c>
      <c r="E2016" s="35">
        <f t="shared" si="352"/>
        <v>14786.567508564551</v>
      </c>
      <c r="F2016" s="117"/>
      <c r="G2016" s="58"/>
      <c r="H2016" s="77">
        <f t="shared" si="342"/>
        <v>0</v>
      </c>
      <c r="I2016" s="58"/>
      <c r="J2016" s="35">
        <f t="shared" si="343"/>
        <v>0</v>
      </c>
      <c r="K2016" s="58"/>
      <c r="L2016" s="83">
        <f t="shared" si="344"/>
        <v>109.80659966104777</v>
      </c>
      <c r="M2016" s="65"/>
      <c r="N2016" s="35">
        <f t="shared" si="345"/>
        <v>0</v>
      </c>
      <c r="O2016" s="35">
        <f t="shared" si="346"/>
        <v>0</v>
      </c>
      <c r="P2016" s="35">
        <f t="shared" si="347"/>
        <v>0</v>
      </c>
      <c r="Q2016" s="58"/>
      <c r="R2016" s="35">
        <f t="shared" si="348"/>
        <v>-109.80659966104777</v>
      </c>
      <c r="S2016" s="66"/>
      <c r="T2016" s="89">
        <f t="shared" si="349"/>
        <v>8.9328375428227469E-2</v>
      </c>
      <c r="U2016" s="90">
        <f t="shared" si="350"/>
        <v>1.3893283754282273</v>
      </c>
    </row>
    <row r="2017" spans="1:21">
      <c r="A2017" s="74">
        <v>38525</v>
      </c>
      <c r="B2017" s="75">
        <v>0</v>
      </c>
      <c r="C2017" s="76">
        <v>5.5937692299444074E-3</v>
      </c>
      <c r="D2017" s="77">
        <f t="shared" si="351"/>
        <v>1.4838380454451752</v>
      </c>
      <c r="E2017" s="35">
        <f t="shared" si="352"/>
        <v>14676.760908903503</v>
      </c>
      <c r="F2017" s="117"/>
      <c r="G2017" s="58"/>
      <c r="H2017" s="77">
        <f t="shared" si="342"/>
        <v>0</v>
      </c>
      <c r="I2017" s="58"/>
      <c r="J2017" s="35">
        <f t="shared" si="343"/>
        <v>0</v>
      </c>
      <c r="K2017" s="58"/>
      <c r="L2017" s="83">
        <f t="shared" si="344"/>
        <v>111.87538459888815</v>
      </c>
      <c r="M2017" s="65"/>
      <c r="N2017" s="35">
        <f t="shared" si="345"/>
        <v>0</v>
      </c>
      <c r="O2017" s="35">
        <f t="shared" si="346"/>
        <v>0</v>
      </c>
      <c r="P2017" s="35">
        <f t="shared" si="347"/>
        <v>0</v>
      </c>
      <c r="Q2017" s="58"/>
      <c r="R2017" s="35">
        <f t="shared" si="348"/>
        <v>-111.87538459888815</v>
      </c>
      <c r="S2017" s="66"/>
      <c r="T2017" s="89">
        <f t="shared" si="349"/>
        <v>8.3838045445175258E-2</v>
      </c>
      <c r="U2017" s="90">
        <f t="shared" si="350"/>
        <v>1.3838380454451751</v>
      </c>
    </row>
    <row r="2018" spans="1:21">
      <c r="A2018" s="74">
        <v>38526</v>
      </c>
      <c r="B2018" s="75">
        <v>0</v>
      </c>
      <c r="C2018" s="76">
        <v>6.0996265399539569E-3</v>
      </c>
      <c r="D2018" s="77">
        <f t="shared" si="351"/>
        <v>1.4782442762152306</v>
      </c>
      <c r="E2018" s="35">
        <f t="shared" si="352"/>
        <v>14564.885524304615</v>
      </c>
      <c r="F2018" s="117"/>
      <c r="G2018" s="58"/>
      <c r="H2018" s="77">
        <f t="shared" si="342"/>
        <v>0</v>
      </c>
      <c r="I2018" s="58"/>
      <c r="J2018" s="35">
        <f t="shared" si="343"/>
        <v>0</v>
      </c>
      <c r="K2018" s="58"/>
      <c r="L2018" s="83">
        <f t="shared" si="344"/>
        <v>121.99253079907913</v>
      </c>
      <c r="M2018" s="65"/>
      <c r="N2018" s="35">
        <f t="shared" si="345"/>
        <v>0</v>
      </c>
      <c r="O2018" s="35">
        <f t="shared" si="346"/>
        <v>0</v>
      </c>
      <c r="P2018" s="35">
        <f t="shared" si="347"/>
        <v>0</v>
      </c>
      <c r="Q2018" s="58"/>
      <c r="R2018" s="35">
        <f t="shared" si="348"/>
        <v>-121.99253079907913</v>
      </c>
      <c r="S2018" s="66"/>
      <c r="T2018" s="89">
        <f t="shared" si="349"/>
        <v>7.8244276215230668E-2</v>
      </c>
      <c r="U2018" s="90">
        <f t="shared" si="350"/>
        <v>1.3782442762152305</v>
      </c>
    </row>
    <row r="2019" spans="1:21">
      <c r="A2019" s="74">
        <v>38527</v>
      </c>
      <c r="B2019" s="75">
        <v>1.524E-3</v>
      </c>
      <c r="C2019" s="76">
        <v>5.314645097351807E-3</v>
      </c>
      <c r="D2019" s="77">
        <f t="shared" si="351"/>
        <v>1.4721446496752768</v>
      </c>
      <c r="E2019" s="35">
        <f t="shared" si="352"/>
        <v>14442.892993505535</v>
      </c>
      <c r="F2019" s="117"/>
      <c r="G2019" s="58"/>
      <c r="H2019" s="77">
        <f t="shared" si="342"/>
        <v>30.48</v>
      </c>
      <c r="I2019" s="58"/>
      <c r="J2019" s="35">
        <f t="shared" si="343"/>
        <v>54.863999999999997</v>
      </c>
      <c r="K2019" s="58"/>
      <c r="L2019" s="83">
        <f t="shared" si="344"/>
        <v>106.29290194703614</v>
      </c>
      <c r="M2019" s="65"/>
      <c r="N2019" s="35">
        <f t="shared" si="345"/>
        <v>0</v>
      </c>
      <c r="O2019" s="35">
        <f t="shared" si="346"/>
        <v>0</v>
      </c>
      <c r="P2019" s="35">
        <f t="shared" si="347"/>
        <v>0</v>
      </c>
      <c r="Q2019" s="58"/>
      <c r="R2019" s="35">
        <f t="shared" si="348"/>
        <v>-20.948901947036148</v>
      </c>
      <c r="S2019" s="66"/>
      <c r="T2019" s="89">
        <f t="shared" si="349"/>
        <v>7.2144649675276895E-2</v>
      </c>
      <c r="U2019" s="90">
        <f t="shared" si="350"/>
        <v>1.3721446496752767</v>
      </c>
    </row>
    <row r="2020" spans="1:21">
      <c r="A2020" s="74">
        <v>38528</v>
      </c>
      <c r="B2020" s="75">
        <v>0</v>
      </c>
      <c r="C2020" s="76">
        <v>3.9221477272050245E-3</v>
      </c>
      <c r="D2020" s="77">
        <f t="shared" si="351"/>
        <v>1.4710972045779249</v>
      </c>
      <c r="E2020" s="35">
        <f t="shared" si="352"/>
        <v>14421.944091558498</v>
      </c>
      <c r="F2020" s="117"/>
      <c r="G2020" s="58"/>
      <c r="H2020" s="77">
        <f t="shared" si="342"/>
        <v>0</v>
      </c>
      <c r="I2020" s="58"/>
      <c r="J2020" s="35">
        <f t="shared" si="343"/>
        <v>0</v>
      </c>
      <c r="K2020" s="58"/>
      <c r="L2020" s="83">
        <f t="shared" si="344"/>
        <v>78.442954544100488</v>
      </c>
      <c r="M2020" s="65"/>
      <c r="N2020" s="35">
        <f t="shared" si="345"/>
        <v>0</v>
      </c>
      <c r="O2020" s="35">
        <f t="shared" si="346"/>
        <v>0</v>
      </c>
      <c r="P2020" s="35">
        <f t="shared" si="347"/>
        <v>0</v>
      </c>
      <c r="Q2020" s="58"/>
      <c r="R2020" s="35">
        <f t="shared" si="348"/>
        <v>-78.442954544100488</v>
      </c>
      <c r="S2020" s="66"/>
      <c r="T2020" s="89">
        <f t="shared" si="349"/>
        <v>7.1097204577925011E-2</v>
      </c>
      <c r="U2020" s="90">
        <f t="shared" si="350"/>
        <v>1.3710972045779248</v>
      </c>
    </row>
    <row r="2021" spans="1:21">
      <c r="A2021" s="74">
        <v>38529</v>
      </c>
      <c r="B2021" s="75">
        <v>0</v>
      </c>
      <c r="C2021" s="76">
        <v>5.1634404000913047E-3</v>
      </c>
      <c r="D2021" s="77">
        <f t="shared" si="351"/>
        <v>1.46717505685072</v>
      </c>
      <c r="E2021" s="35">
        <f t="shared" si="352"/>
        <v>14343.501137014398</v>
      </c>
      <c r="F2021" s="117"/>
      <c r="G2021" s="58"/>
      <c r="H2021" s="77">
        <f t="shared" si="342"/>
        <v>0</v>
      </c>
      <c r="I2021" s="58"/>
      <c r="J2021" s="35">
        <f t="shared" si="343"/>
        <v>0</v>
      </c>
      <c r="K2021" s="58"/>
      <c r="L2021" s="83">
        <f t="shared" si="344"/>
        <v>103.2688080018261</v>
      </c>
      <c r="M2021" s="65"/>
      <c r="N2021" s="35">
        <f t="shared" si="345"/>
        <v>0</v>
      </c>
      <c r="O2021" s="35">
        <f t="shared" si="346"/>
        <v>0</v>
      </c>
      <c r="P2021" s="35">
        <f t="shared" si="347"/>
        <v>0</v>
      </c>
      <c r="Q2021" s="58"/>
      <c r="R2021" s="35">
        <f t="shared" si="348"/>
        <v>-103.2688080018261</v>
      </c>
      <c r="S2021" s="66"/>
      <c r="T2021" s="89">
        <f t="shared" si="349"/>
        <v>6.7175056850720116E-2</v>
      </c>
      <c r="U2021" s="90">
        <f t="shared" si="350"/>
        <v>1.3671750568507199</v>
      </c>
    </row>
    <row r="2022" spans="1:21">
      <c r="A2022" s="74">
        <v>38530</v>
      </c>
      <c r="B2022" s="75">
        <v>5.1053999999999995E-2</v>
      </c>
      <c r="C2022" s="76">
        <v>5.1082218687368312E-3</v>
      </c>
      <c r="D2022" s="77">
        <f t="shared" si="351"/>
        <v>1.4620116164506285</v>
      </c>
      <c r="E2022" s="35">
        <f t="shared" si="352"/>
        <v>14240.232329012571</v>
      </c>
      <c r="F2022" s="117"/>
      <c r="G2022" s="58"/>
      <c r="H2022" s="77">
        <f t="shared" si="342"/>
        <v>1021.0799999999999</v>
      </c>
      <c r="I2022" s="58"/>
      <c r="J2022" s="35">
        <f t="shared" si="343"/>
        <v>1837.9439999999997</v>
      </c>
      <c r="K2022" s="58"/>
      <c r="L2022" s="83">
        <f t="shared" si="344"/>
        <v>102.16443737473662</v>
      </c>
      <c r="M2022" s="65"/>
      <c r="N2022" s="35">
        <f t="shared" si="345"/>
        <v>0</v>
      </c>
      <c r="O2022" s="35">
        <f t="shared" si="346"/>
        <v>0</v>
      </c>
      <c r="P2022" s="35">
        <f t="shared" si="347"/>
        <v>0</v>
      </c>
      <c r="Q2022" s="58"/>
      <c r="R2022" s="35">
        <f t="shared" si="348"/>
        <v>2756.8595626252627</v>
      </c>
      <c r="S2022" s="66"/>
      <c r="T2022" s="89">
        <f t="shared" si="349"/>
        <v>6.2011616450628582E-2</v>
      </c>
      <c r="U2022" s="90">
        <f t="shared" si="350"/>
        <v>1.3620116164506284</v>
      </c>
    </row>
    <row r="2023" spans="1:21">
      <c r="A2023" s="74">
        <v>38531</v>
      </c>
      <c r="B2023" s="75">
        <v>3.5560000000000001E-3</v>
      </c>
      <c r="C2023" s="76">
        <v>4.3579736155472705E-3</v>
      </c>
      <c r="D2023" s="77">
        <f t="shared" si="351"/>
        <v>1.5998545945818918</v>
      </c>
      <c r="E2023" s="35">
        <f t="shared" si="352"/>
        <v>16997.091891637836</v>
      </c>
      <c r="F2023" s="117"/>
      <c r="G2023" s="58"/>
      <c r="H2023" s="77">
        <f t="shared" si="342"/>
        <v>71.12</v>
      </c>
      <c r="I2023" s="58"/>
      <c r="J2023" s="35">
        <f t="shared" si="343"/>
        <v>128.01599999999999</v>
      </c>
      <c r="K2023" s="58"/>
      <c r="L2023" s="83">
        <f t="shared" si="344"/>
        <v>87.159472310945404</v>
      </c>
      <c r="M2023" s="65"/>
      <c r="N2023" s="35">
        <f t="shared" si="345"/>
        <v>4830.3134546306383</v>
      </c>
      <c r="O2023" s="35">
        <f t="shared" si="346"/>
        <v>1997.0918916378366</v>
      </c>
      <c r="P2023" s="35">
        <f t="shared" si="347"/>
        <v>1997.0918916378366</v>
      </c>
      <c r="Q2023" s="58"/>
      <c r="R2023" s="35">
        <f t="shared" si="348"/>
        <v>-1885.115363948782</v>
      </c>
      <c r="S2023" s="66"/>
      <c r="T2023" s="89">
        <f t="shared" si="349"/>
        <v>0.19985459458189192</v>
      </c>
      <c r="U2023" s="90">
        <f t="shared" si="350"/>
        <v>1.4998545945818917</v>
      </c>
    </row>
    <row r="2024" spans="1:21">
      <c r="A2024" s="74">
        <v>38532</v>
      </c>
      <c r="B2024" s="75">
        <v>3.4543999999999998E-2</v>
      </c>
      <c r="C2024" s="76">
        <v>4.2648184985371977E-3</v>
      </c>
      <c r="D2024" s="77">
        <f t="shared" si="351"/>
        <v>1.5055988263844526</v>
      </c>
      <c r="E2024" s="35">
        <f t="shared" si="352"/>
        <v>15111.976527689054</v>
      </c>
      <c r="F2024" s="117"/>
      <c r="G2024" s="58"/>
      <c r="H2024" s="77">
        <f t="shared" si="342"/>
        <v>690.88</v>
      </c>
      <c r="I2024" s="58"/>
      <c r="J2024" s="35">
        <f t="shared" si="343"/>
        <v>1243.5839999999998</v>
      </c>
      <c r="K2024" s="58"/>
      <c r="L2024" s="83">
        <f t="shared" si="344"/>
        <v>85.296369970743953</v>
      </c>
      <c r="M2024" s="65"/>
      <c r="N2024" s="35">
        <f t="shared" si="345"/>
        <v>64.131106938971186</v>
      </c>
      <c r="O2024" s="35">
        <f t="shared" si="346"/>
        <v>111.97652768905274</v>
      </c>
      <c r="P2024" s="35">
        <f t="shared" si="347"/>
        <v>64.131106938971186</v>
      </c>
      <c r="Q2024" s="58"/>
      <c r="R2024" s="35">
        <f t="shared" si="348"/>
        <v>1785.0365230902848</v>
      </c>
      <c r="S2024" s="66"/>
      <c r="T2024" s="89">
        <f t="shared" si="349"/>
        <v>0.10559882638445273</v>
      </c>
      <c r="U2024" s="90">
        <f t="shared" si="350"/>
        <v>1.4055988263844525</v>
      </c>
    </row>
    <row r="2025" spans="1:21">
      <c r="A2025" s="74">
        <v>38533</v>
      </c>
      <c r="B2025" s="75">
        <v>4.8259999999999996E-3</v>
      </c>
      <c r="C2025" s="76">
        <v>3.3955088268421891E-3</v>
      </c>
      <c r="D2025" s="77">
        <f t="shared" si="351"/>
        <v>1.594850652538967</v>
      </c>
      <c r="E2025" s="35">
        <f t="shared" si="352"/>
        <v>16897.01305077934</v>
      </c>
      <c r="F2025" s="117"/>
      <c r="G2025" s="58"/>
      <c r="H2025" s="77">
        <f t="shared" si="342"/>
        <v>96.52</v>
      </c>
      <c r="I2025" s="58"/>
      <c r="J2025" s="35">
        <f t="shared" si="343"/>
        <v>173.73599999999999</v>
      </c>
      <c r="K2025" s="58"/>
      <c r="L2025" s="83">
        <f t="shared" si="344"/>
        <v>67.910176536843778</v>
      </c>
      <c r="M2025" s="65"/>
      <c r="N2025" s="35">
        <f t="shared" si="345"/>
        <v>4471.8138826110107</v>
      </c>
      <c r="O2025" s="35">
        <f t="shared" si="346"/>
        <v>1897.0130507793392</v>
      </c>
      <c r="P2025" s="35">
        <f t="shared" si="347"/>
        <v>1897.0130507793392</v>
      </c>
      <c r="Q2025" s="58"/>
      <c r="R2025" s="35">
        <f t="shared" si="348"/>
        <v>-1694.667227316183</v>
      </c>
      <c r="S2025" s="66"/>
      <c r="T2025" s="89">
        <f t="shared" si="349"/>
        <v>0.19485065253896705</v>
      </c>
      <c r="U2025" s="90">
        <f t="shared" si="350"/>
        <v>1.4948506525389669</v>
      </c>
    </row>
    <row r="2026" spans="1:21">
      <c r="A2026" s="74">
        <v>38534</v>
      </c>
      <c r="B2026" s="75">
        <v>3.5560000000000001E-3</v>
      </c>
      <c r="C2026" s="76">
        <v>4.6025879109240645E-3</v>
      </c>
      <c r="D2026" s="77">
        <f t="shared" si="351"/>
        <v>1.510117291173158</v>
      </c>
      <c r="E2026" s="35">
        <f t="shared" si="352"/>
        <v>15202.345823463158</v>
      </c>
      <c r="F2026" s="117"/>
      <c r="G2026" s="58"/>
      <c r="H2026" s="77">
        <f t="shared" si="342"/>
        <v>71.12</v>
      </c>
      <c r="I2026" s="58"/>
      <c r="J2026" s="35">
        <f t="shared" si="343"/>
        <v>128.01599999999999</v>
      </c>
      <c r="K2026" s="58"/>
      <c r="L2026" s="83">
        <f t="shared" si="344"/>
        <v>92.051758218481297</v>
      </c>
      <c r="M2026" s="65"/>
      <c r="N2026" s="35">
        <f t="shared" si="345"/>
        <v>155.78283710840165</v>
      </c>
      <c r="O2026" s="35">
        <f t="shared" si="346"/>
        <v>202.34582346315921</v>
      </c>
      <c r="P2026" s="35">
        <f t="shared" si="347"/>
        <v>155.78283710840165</v>
      </c>
      <c r="Q2026" s="58"/>
      <c r="R2026" s="35">
        <f t="shared" si="348"/>
        <v>-48.698595326882952</v>
      </c>
      <c r="S2026" s="66"/>
      <c r="T2026" s="89">
        <f t="shared" si="349"/>
        <v>0.11011729117315805</v>
      </c>
      <c r="U2026" s="90">
        <f t="shared" si="350"/>
        <v>1.4101172911731579</v>
      </c>
    </row>
    <row r="2027" spans="1:21">
      <c r="A2027" s="74">
        <v>38535</v>
      </c>
      <c r="B2027" s="75">
        <v>6.3499999999999997E-3</v>
      </c>
      <c r="C2027" s="76">
        <v>4.6201026432389301E-3</v>
      </c>
      <c r="D2027" s="77">
        <f t="shared" si="351"/>
        <v>1.5076823614068136</v>
      </c>
      <c r="E2027" s="35">
        <f t="shared" si="352"/>
        <v>15153.647228136275</v>
      </c>
      <c r="F2027" s="117"/>
      <c r="G2027" s="58"/>
      <c r="H2027" s="77">
        <f t="shared" si="342"/>
        <v>127</v>
      </c>
      <c r="I2027" s="58"/>
      <c r="J2027" s="35">
        <f t="shared" si="343"/>
        <v>228.6</v>
      </c>
      <c r="K2027" s="58"/>
      <c r="L2027" s="83">
        <f t="shared" si="344"/>
        <v>92.402052864778597</v>
      </c>
      <c r="M2027" s="65"/>
      <c r="N2027" s="35">
        <f t="shared" si="345"/>
        <v>103.07784645924332</v>
      </c>
      <c r="O2027" s="35">
        <f t="shared" si="346"/>
        <v>153.64722813627108</v>
      </c>
      <c r="P2027" s="35">
        <f t="shared" si="347"/>
        <v>103.07784645924332</v>
      </c>
      <c r="Q2027" s="58"/>
      <c r="R2027" s="35">
        <f t="shared" si="348"/>
        <v>160.12010067597808</v>
      </c>
      <c r="S2027" s="66"/>
      <c r="T2027" s="89">
        <f t="shared" si="349"/>
        <v>0.10768236140681364</v>
      </c>
      <c r="U2027" s="90">
        <f t="shared" si="350"/>
        <v>1.4076823614068135</v>
      </c>
    </row>
    <row r="2028" spans="1:21">
      <c r="A2028" s="74">
        <v>38536</v>
      </c>
      <c r="B2028" s="75">
        <v>3.0733999999999997E-2</v>
      </c>
      <c r="C2028" s="76">
        <v>4.4559334372146972E-3</v>
      </c>
      <c r="D2028" s="77">
        <f t="shared" si="351"/>
        <v>1.5156883664406127</v>
      </c>
      <c r="E2028" s="35">
        <f t="shared" si="352"/>
        <v>15313.767328812253</v>
      </c>
      <c r="F2028" s="117"/>
      <c r="G2028" s="58"/>
      <c r="H2028" s="77">
        <f t="shared" si="342"/>
        <v>614.67999999999995</v>
      </c>
      <c r="I2028" s="58"/>
      <c r="J2028" s="35">
        <f t="shared" si="343"/>
        <v>1106.424</v>
      </c>
      <c r="K2028" s="58"/>
      <c r="L2028" s="83">
        <f t="shared" si="344"/>
        <v>89.118668744293942</v>
      </c>
      <c r="M2028" s="65"/>
      <c r="N2028" s="35">
        <f t="shared" si="345"/>
        <v>300.80830502189696</v>
      </c>
      <c r="O2028" s="35">
        <f t="shared" si="346"/>
        <v>313.76732881225331</v>
      </c>
      <c r="P2028" s="35">
        <f t="shared" si="347"/>
        <v>300.80830502189696</v>
      </c>
      <c r="Q2028" s="58"/>
      <c r="R2028" s="35">
        <f t="shared" si="348"/>
        <v>1331.1770262338089</v>
      </c>
      <c r="S2028" s="66"/>
      <c r="T2028" s="89">
        <f t="shared" si="349"/>
        <v>0.11568836644061276</v>
      </c>
      <c r="U2028" s="90">
        <f t="shared" si="350"/>
        <v>1.4156883664406126</v>
      </c>
    </row>
    <row r="2029" spans="1:21">
      <c r="A2029" s="74">
        <v>38537</v>
      </c>
      <c r="B2029" s="75">
        <v>5.0799999999999999E-4</v>
      </c>
      <c r="C2029" s="76">
        <v>5.2662748931652827E-3</v>
      </c>
      <c r="D2029" s="77">
        <f t="shared" si="351"/>
        <v>1.5822472177523033</v>
      </c>
      <c r="E2029" s="35">
        <f t="shared" si="352"/>
        <v>16644.944355046064</v>
      </c>
      <c r="F2029" s="117"/>
      <c r="G2029" s="58"/>
      <c r="H2029" s="77">
        <f t="shared" si="342"/>
        <v>10.16</v>
      </c>
      <c r="I2029" s="58"/>
      <c r="J2029" s="35">
        <f t="shared" si="343"/>
        <v>18.287999999999997</v>
      </c>
      <c r="K2029" s="58"/>
      <c r="L2029" s="83">
        <f t="shared" si="344"/>
        <v>105.32549786330566</v>
      </c>
      <c r="M2029" s="65"/>
      <c r="N2029" s="35">
        <f t="shared" si="345"/>
        <v>3610.8135102661799</v>
      </c>
      <c r="O2029" s="35">
        <f t="shared" si="346"/>
        <v>1644.9443550460651</v>
      </c>
      <c r="P2029" s="35">
        <f t="shared" si="347"/>
        <v>1644.9443550460651</v>
      </c>
      <c r="Q2029" s="58"/>
      <c r="R2029" s="35">
        <f t="shared" si="348"/>
        <v>-1721.8218529093708</v>
      </c>
      <c r="S2029" s="66"/>
      <c r="T2029" s="89">
        <f t="shared" si="349"/>
        <v>0.18224721775230335</v>
      </c>
      <c r="U2029" s="90">
        <f t="shared" si="350"/>
        <v>1.4822472177523032</v>
      </c>
    </row>
    <row r="2030" spans="1:21">
      <c r="A2030" s="74">
        <v>38538</v>
      </c>
      <c r="B2030" s="75">
        <v>0</v>
      </c>
      <c r="C2030" s="76">
        <v>6.0534529149953433E-3</v>
      </c>
      <c r="D2030" s="77">
        <f t="shared" si="351"/>
        <v>1.4961561251068345</v>
      </c>
      <c r="E2030" s="35">
        <f t="shared" si="352"/>
        <v>14923.122502136694</v>
      </c>
      <c r="F2030" s="117"/>
      <c r="G2030" s="58"/>
      <c r="H2030" s="77">
        <f t="shared" si="342"/>
        <v>0</v>
      </c>
      <c r="I2030" s="58"/>
      <c r="J2030" s="35">
        <f t="shared" si="343"/>
        <v>0</v>
      </c>
      <c r="K2030" s="58"/>
      <c r="L2030" s="83">
        <f t="shared" si="344"/>
        <v>121.06905829990687</v>
      </c>
      <c r="M2030" s="65"/>
      <c r="N2030" s="35">
        <f t="shared" si="345"/>
        <v>0</v>
      </c>
      <c r="O2030" s="35">
        <f t="shared" si="346"/>
        <v>0</v>
      </c>
      <c r="P2030" s="35">
        <f t="shared" si="347"/>
        <v>0</v>
      </c>
      <c r="Q2030" s="58"/>
      <c r="R2030" s="35">
        <f t="shared" si="348"/>
        <v>-121.06905829990687</v>
      </c>
      <c r="S2030" s="66"/>
      <c r="T2030" s="89">
        <f t="shared" si="349"/>
        <v>9.6156125106834578E-2</v>
      </c>
      <c r="U2030" s="90">
        <f t="shared" si="350"/>
        <v>1.3961561251068344</v>
      </c>
    </row>
    <row r="2031" spans="1:21">
      <c r="A2031" s="74">
        <v>38539</v>
      </c>
      <c r="B2031" s="75">
        <v>0</v>
      </c>
      <c r="C2031" s="76">
        <v>5.6814913182658714E-3</v>
      </c>
      <c r="D2031" s="77">
        <f t="shared" si="351"/>
        <v>1.4901026721918393</v>
      </c>
      <c r="E2031" s="35">
        <f t="shared" si="352"/>
        <v>14802.053443836787</v>
      </c>
      <c r="F2031" s="117"/>
      <c r="G2031" s="58"/>
      <c r="H2031" s="77">
        <f t="shared" si="342"/>
        <v>0</v>
      </c>
      <c r="I2031" s="58"/>
      <c r="J2031" s="35">
        <f t="shared" si="343"/>
        <v>0</v>
      </c>
      <c r="K2031" s="58"/>
      <c r="L2031" s="83">
        <f t="shared" si="344"/>
        <v>113.62982636531743</v>
      </c>
      <c r="M2031" s="65"/>
      <c r="N2031" s="35">
        <f t="shared" si="345"/>
        <v>0</v>
      </c>
      <c r="O2031" s="35">
        <f t="shared" si="346"/>
        <v>0</v>
      </c>
      <c r="P2031" s="35">
        <f t="shared" si="347"/>
        <v>0</v>
      </c>
      <c r="Q2031" s="58"/>
      <c r="R2031" s="35">
        <f t="shared" si="348"/>
        <v>-113.62982636531743</v>
      </c>
      <c r="S2031" s="66"/>
      <c r="T2031" s="89">
        <f t="shared" si="349"/>
        <v>9.0102672191839428E-2</v>
      </c>
      <c r="U2031" s="90">
        <f t="shared" si="350"/>
        <v>1.3901026721918393</v>
      </c>
    </row>
    <row r="2032" spans="1:21">
      <c r="A2032" s="74">
        <v>38540</v>
      </c>
      <c r="B2032" s="75">
        <v>0</v>
      </c>
      <c r="C2032" s="76">
        <v>5.5244749640366297E-3</v>
      </c>
      <c r="D2032" s="77">
        <f t="shared" si="351"/>
        <v>1.4844211808735734</v>
      </c>
      <c r="E2032" s="35">
        <f t="shared" si="352"/>
        <v>14688.42361747147</v>
      </c>
      <c r="F2032" s="117"/>
      <c r="G2032" s="58"/>
      <c r="H2032" s="77">
        <f t="shared" si="342"/>
        <v>0</v>
      </c>
      <c r="I2032" s="58"/>
      <c r="J2032" s="35">
        <f t="shared" si="343"/>
        <v>0</v>
      </c>
      <c r="K2032" s="58"/>
      <c r="L2032" s="83">
        <f t="shared" si="344"/>
        <v>110.48949928073259</v>
      </c>
      <c r="M2032" s="65"/>
      <c r="N2032" s="35">
        <f t="shared" si="345"/>
        <v>0</v>
      </c>
      <c r="O2032" s="35">
        <f t="shared" si="346"/>
        <v>0</v>
      </c>
      <c r="P2032" s="35">
        <f t="shared" si="347"/>
        <v>0</v>
      </c>
      <c r="Q2032" s="58"/>
      <c r="R2032" s="35">
        <f t="shared" si="348"/>
        <v>-110.48949928073259</v>
      </c>
      <c r="S2032" s="66"/>
      <c r="T2032" s="89">
        <f t="shared" si="349"/>
        <v>8.4421180873573531E-2</v>
      </c>
      <c r="U2032" s="90">
        <f t="shared" si="350"/>
        <v>1.3844211808735734</v>
      </c>
    </row>
    <row r="2033" spans="1:21">
      <c r="A2033" s="74">
        <v>38541</v>
      </c>
      <c r="B2033" s="75">
        <v>0</v>
      </c>
      <c r="C2033" s="76">
        <v>5.8750531135508413E-3</v>
      </c>
      <c r="D2033" s="77">
        <f t="shared" si="351"/>
        <v>1.4788967059095368</v>
      </c>
      <c r="E2033" s="35">
        <f t="shared" si="352"/>
        <v>14577.934118190737</v>
      </c>
      <c r="F2033" s="117"/>
      <c r="G2033" s="58"/>
      <c r="H2033" s="77">
        <f t="shared" si="342"/>
        <v>0</v>
      </c>
      <c r="I2033" s="58"/>
      <c r="J2033" s="35">
        <f t="shared" si="343"/>
        <v>0</v>
      </c>
      <c r="K2033" s="58"/>
      <c r="L2033" s="83">
        <f t="shared" si="344"/>
        <v>117.50106227101682</v>
      </c>
      <c r="M2033" s="65"/>
      <c r="N2033" s="35">
        <f t="shared" si="345"/>
        <v>0</v>
      </c>
      <c r="O2033" s="35">
        <f t="shared" si="346"/>
        <v>0</v>
      </c>
      <c r="P2033" s="35">
        <f t="shared" si="347"/>
        <v>0</v>
      </c>
      <c r="Q2033" s="58"/>
      <c r="R2033" s="35">
        <f t="shared" si="348"/>
        <v>-117.50106227101682</v>
      </c>
      <c r="S2033" s="66"/>
      <c r="T2033" s="89">
        <f t="shared" si="349"/>
        <v>7.8896705909536902E-2</v>
      </c>
      <c r="U2033" s="90">
        <f t="shared" si="350"/>
        <v>1.3788967059095367</v>
      </c>
    </row>
    <row r="2034" spans="1:21">
      <c r="A2034" s="74">
        <v>38542</v>
      </c>
      <c r="B2034" s="75">
        <v>1.4731999999999999E-2</v>
      </c>
      <c r="C2034" s="76">
        <v>4.883722869275792E-3</v>
      </c>
      <c r="D2034" s="77">
        <f t="shared" si="351"/>
        <v>1.4730216527959858</v>
      </c>
      <c r="E2034" s="35">
        <f t="shared" si="352"/>
        <v>14460.433055919721</v>
      </c>
      <c r="F2034" s="117"/>
      <c r="G2034" s="58"/>
      <c r="H2034" s="77">
        <f t="shared" si="342"/>
        <v>294.64</v>
      </c>
      <c r="I2034" s="58"/>
      <c r="J2034" s="35">
        <f t="shared" si="343"/>
        <v>530.35199999999986</v>
      </c>
      <c r="K2034" s="58"/>
      <c r="L2034" s="83">
        <f t="shared" si="344"/>
        <v>97.674457385515836</v>
      </c>
      <c r="M2034" s="65"/>
      <c r="N2034" s="35">
        <f t="shared" si="345"/>
        <v>0</v>
      </c>
      <c r="O2034" s="35">
        <f t="shared" si="346"/>
        <v>0</v>
      </c>
      <c r="P2034" s="35">
        <f t="shared" si="347"/>
        <v>0</v>
      </c>
      <c r="Q2034" s="58"/>
      <c r="R2034" s="35">
        <f t="shared" si="348"/>
        <v>727.31754261448395</v>
      </c>
      <c r="S2034" s="66"/>
      <c r="T2034" s="89">
        <f t="shared" si="349"/>
        <v>7.3021652795985936E-2</v>
      </c>
      <c r="U2034" s="90">
        <f t="shared" si="350"/>
        <v>1.3730216527959858</v>
      </c>
    </row>
    <row r="2035" spans="1:21">
      <c r="A2035" s="74">
        <v>38543</v>
      </c>
      <c r="B2035" s="75">
        <v>4.0132000000000001E-2</v>
      </c>
      <c r="C2035" s="76">
        <v>3.8094421930307304E-3</v>
      </c>
      <c r="D2035" s="77">
        <f t="shared" si="351"/>
        <v>1.5093875299267103</v>
      </c>
      <c r="E2035" s="35">
        <f t="shared" si="352"/>
        <v>15187.750598534205</v>
      </c>
      <c r="F2035" s="117"/>
      <c r="G2035" s="58"/>
      <c r="H2035" s="77">
        <f t="shared" si="342"/>
        <v>802.64</v>
      </c>
      <c r="I2035" s="58"/>
      <c r="J2035" s="35">
        <f t="shared" si="343"/>
        <v>1444.752</v>
      </c>
      <c r="K2035" s="58"/>
      <c r="L2035" s="83">
        <f t="shared" si="344"/>
        <v>76.188843860614611</v>
      </c>
      <c r="M2035" s="65"/>
      <c r="N2035" s="35">
        <f t="shared" si="345"/>
        <v>139.23558283363084</v>
      </c>
      <c r="O2035" s="35">
        <f t="shared" si="346"/>
        <v>187.75059853420652</v>
      </c>
      <c r="P2035" s="35">
        <f t="shared" si="347"/>
        <v>139.23558283363084</v>
      </c>
      <c r="Q2035" s="58"/>
      <c r="R2035" s="35">
        <f t="shared" si="348"/>
        <v>2031.9675733057543</v>
      </c>
      <c r="S2035" s="66"/>
      <c r="T2035" s="89">
        <f t="shared" si="349"/>
        <v>0.10938752992671041</v>
      </c>
      <c r="U2035" s="90">
        <f t="shared" si="350"/>
        <v>1.4093875299267102</v>
      </c>
    </row>
    <row r="2036" spans="1:21">
      <c r="A2036" s="74">
        <v>38544</v>
      </c>
      <c r="B2036" s="75">
        <v>2.794E-2</v>
      </c>
      <c r="C2036" s="76">
        <v>4.4603782272232021E-3</v>
      </c>
      <c r="D2036" s="77">
        <f t="shared" si="351"/>
        <v>1.610985908591998</v>
      </c>
      <c r="E2036" s="35">
        <f t="shared" si="352"/>
        <v>17219.718171839959</v>
      </c>
      <c r="F2036" s="117"/>
      <c r="G2036" s="58"/>
      <c r="H2036" s="77">
        <f t="shared" si="342"/>
        <v>558.79999999999995</v>
      </c>
      <c r="I2036" s="58"/>
      <c r="J2036" s="35">
        <f t="shared" si="343"/>
        <v>1005.84</v>
      </c>
      <c r="K2036" s="58"/>
      <c r="L2036" s="83">
        <f t="shared" si="344"/>
        <v>89.207564544464049</v>
      </c>
      <c r="M2036" s="65"/>
      <c r="N2036" s="35">
        <f t="shared" si="345"/>
        <v>5660.1116489255855</v>
      </c>
      <c r="O2036" s="35">
        <f t="shared" si="346"/>
        <v>2219.7181718399593</v>
      </c>
      <c r="P2036" s="35">
        <f t="shared" si="347"/>
        <v>2219.7181718399593</v>
      </c>
      <c r="Q2036" s="58"/>
      <c r="R2036" s="35">
        <f t="shared" si="348"/>
        <v>-744.28573638442344</v>
      </c>
      <c r="S2036" s="66"/>
      <c r="T2036" s="89">
        <f t="shared" si="349"/>
        <v>0.21098590859199806</v>
      </c>
      <c r="U2036" s="90">
        <f t="shared" si="350"/>
        <v>1.5109859085919979</v>
      </c>
    </row>
    <row r="2037" spans="1:21">
      <c r="A2037" s="74">
        <v>38545</v>
      </c>
      <c r="B2037" s="75">
        <v>0</v>
      </c>
      <c r="C2037" s="76">
        <v>5.3484873969297138E-3</v>
      </c>
      <c r="D2037" s="77">
        <f t="shared" si="351"/>
        <v>1.5737716217727769</v>
      </c>
      <c r="E2037" s="35">
        <f t="shared" si="352"/>
        <v>16475.432435455536</v>
      </c>
      <c r="F2037" s="117"/>
      <c r="G2037" s="58"/>
      <c r="H2037" s="77">
        <f t="shared" si="342"/>
        <v>0</v>
      </c>
      <c r="I2037" s="58"/>
      <c r="J2037" s="35">
        <f t="shared" si="343"/>
        <v>0</v>
      </c>
      <c r="K2037" s="58"/>
      <c r="L2037" s="83">
        <f t="shared" si="344"/>
        <v>106.96974793859428</v>
      </c>
      <c r="M2037" s="65"/>
      <c r="N2037" s="35">
        <f t="shared" si="345"/>
        <v>3067.3069013593599</v>
      </c>
      <c r="O2037" s="35">
        <f t="shared" si="346"/>
        <v>1475.432435455537</v>
      </c>
      <c r="P2037" s="35">
        <f t="shared" si="347"/>
        <v>1475.432435455537</v>
      </c>
      <c r="Q2037" s="58"/>
      <c r="R2037" s="35">
        <f t="shared" si="348"/>
        <v>-1582.4021833941313</v>
      </c>
      <c r="S2037" s="66"/>
      <c r="T2037" s="89">
        <f t="shared" si="349"/>
        <v>0.17377162177277694</v>
      </c>
      <c r="U2037" s="90">
        <f t="shared" si="350"/>
        <v>1.4737716217727768</v>
      </c>
    </row>
    <row r="2038" spans="1:21">
      <c r="A2038" s="74">
        <v>38546</v>
      </c>
      <c r="B2038" s="75">
        <v>7.6199999999999998E-4</v>
      </c>
      <c r="C2038" s="76">
        <v>5.6407136241327449E-3</v>
      </c>
      <c r="D2038" s="77">
        <f t="shared" si="351"/>
        <v>1.4946515126030704</v>
      </c>
      <c r="E2038" s="35">
        <f t="shared" si="352"/>
        <v>14893.030252061404</v>
      </c>
      <c r="F2038" s="117"/>
      <c r="G2038" s="58"/>
      <c r="H2038" s="77">
        <f t="shared" si="342"/>
        <v>15.24</v>
      </c>
      <c r="I2038" s="58"/>
      <c r="J2038" s="35">
        <f t="shared" si="343"/>
        <v>27.431999999999999</v>
      </c>
      <c r="K2038" s="58"/>
      <c r="L2038" s="83">
        <f t="shared" si="344"/>
        <v>112.8142724826549</v>
      </c>
      <c r="M2038" s="65"/>
      <c r="N2038" s="35">
        <f t="shared" si="345"/>
        <v>0</v>
      </c>
      <c r="O2038" s="35">
        <f t="shared" si="346"/>
        <v>0</v>
      </c>
      <c r="P2038" s="35">
        <f t="shared" si="347"/>
        <v>0</v>
      </c>
      <c r="Q2038" s="58"/>
      <c r="R2038" s="35">
        <f t="shared" si="348"/>
        <v>-70.142272482654903</v>
      </c>
      <c r="S2038" s="66"/>
      <c r="T2038" s="89">
        <f t="shared" si="349"/>
        <v>9.4651512603070476E-2</v>
      </c>
      <c r="U2038" s="90">
        <f t="shared" si="350"/>
        <v>1.3946515126030703</v>
      </c>
    </row>
    <row r="2039" spans="1:21">
      <c r="A2039" s="74">
        <v>38547</v>
      </c>
      <c r="B2039" s="75">
        <v>0</v>
      </c>
      <c r="C2039" s="76">
        <v>5.3026855845574664E-3</v>
      </c>
      <c r="D2039" s="77">
        <f t="shared" si="351"/>
        <v>1.4911443989789375</v>
      </c>
      <c r="E2039" s="35">
        <f t="shared" si="352"/>
        <v>14822.887979578749</v>
      </c>
      <c r="F2039" s="117"/>
      <c r="G2039" s="58"/>
      <c r="H2039" s="77">
        <f t="shared" si="342"/>
        <v>0</v>
      </c>
      <c r="I2039" s="58"/>
      <c r="J2039" s="35">
        <f t="shared" si="343"/>
        <v>0</v>
      </c>
      <c r="K2039" s="58"/>
      <c r="L2039" s="83">
        <f t="shared" si="344"/>
        <v>106.05371169114933</v>
      </c>
      <c r="M2039" s="65"/>
      <c r="N2039" s="35">
        <f t="shared" si="345"/>
        <v>0</v>
      </c>
      <c r="O2039" s="35">
        <f t="shared" si="346"/>
        <v>0</v>
      </c>
      <c r="P2039" s="35">
        <f t="shared" si="347"/>
        <v>0</v>
      </c>
      <c r="Q2039" s="58"/>
      <c r="R2039" s="35">
        <f t="shared" si="348"/>
        <v>-106.05371169114933</v>
      </c>
      <c r="S2039" s="66"/>
      <c r="T2039" s="89">
        <f t="shared" si="349"/>
        <v>9.1144398978937557E-2</v>
      </c>
      <c r="U2039" s="90">
        <f t="shared" si="350"/>
        <v>1.3911443989789374</v>
      </c>
    </row>
    <row r="2040" spans="1:21">
      <c r="A2040" s="74">
        <v>38548</v>
      </c>
      <c r="B2040" s="75">
        <v>0</v>
      </c>
      <c r="C2040" s="76">
        <v>4.8163465096339782E-3</v>
      </c>
      <c r="D2040" s="77">
        <f t="shared" si="351"/>
        <v>1.48584171339438</v>
      </c>
      <c r="E2040" s="35">
        <f t="shared" si="352"/>
        <v>14716.8342678876</v>
      </c>
      <c r="F2040" s="117"/>
      <c r="G2040" s="58"/>
      <c r="H2040" s="77">
        <f t="shared" si="342"/>
        <v>0</v>
      </c>
      <c r="I2040" s="58"/>
      <c r="J2040" s="35">
        <f t="shared" si="343"/>
        <v>0</v>
      </c>
      <c r="K2040" s="58"/>
      <c r="L2040" s="83">
        <f t="shared" si="344"/>
        <v>96.326930192679569</v>
      </c>
      <c r="M2040" s="65"/>
      <c r="N2040" s="35">
        <f t="shared" si="345"/>
        <v>0</v>
      </c>
      <c r="O2040" s="35">
        <f t="shared" si="346"/>
        <v>0</v>
      </c>
      <c r="P2040" s="35">
        <f t="shared" si="347"/>
        <v>0</v>
      </c>
      <c r="Q2040" s="58"/>
      <c r="R2040" s="35">
        <f t="shared" si="348"/>
        <v>-96.326930192679569</v>
      </c>
      <c r="S2040" s="66"/>
      <c r="T2040" s="89">
        <f t="shared" si="349"/>
        <v>8.584171339438007E-2</v>
      </c>
      <c r="U2040" s="90">
        <f t="shared" si="350"/>
        <v>1.3858417133943799</v>
      </c>
    </row>
    <row r="2041" spans="1:21">
      <c r="A2041" s="74">
        <v>38549</v>
      </c>
      <c r="B2041" s="75">
        <v>0</v>
      </c>
      <c r="C2041" s="76">
        <v>5.9433810209948501E-3</v>
      </c>
      <c r="D2041" s="77">
        <f t="shared" si="351"/>
        <v>1.4810253668847462</v>
      </c>
      <c r="E2041" s="35">
        <f t="shared" si="352"/>
        <v>14620.50733769492</v>
      </c>
      <c r="F2041" s="117"/>
      <c r="G2041" s="58"/>
      <c r="H2041" s="77">
        <f t="shared" si="342"/>
        <v>0</v>
      </c>
      <c r="I2041" s="58"/>
      <c r="J2041" s="35">
        <f t="shared" si="343"/>
        <v>0</v>
      </c>
      <c r="K2041" s="58"/>
      <c r="L2041" s="83">
        <f t="shared" si="344"/>
        <v>118.86762041989701</v>
      </c>
      <c r="M2041" s="65"/>
      <c r="N2041" s="35">
        <f t="shared" si="345"/>
        <v>0</v>
      </c>
      <c r="O2041" s="35">
        <f t="shared" si="346"/>
        <v>0</v>
      </c>
      <c r="P2041" s="35">
        <f t="shared" si="347"/>
        <v>0</v>
      </c>
      <c r="Q2041" s="58"/>
      <c r="R2041" s="35">
        <f t="shared" si="348"/>
        <v>-118.86762041989701</v>
      </c>
      <c r="S2041" s="66"/>
      <c r="T2041" s="89">
        <f t="shared" si="349"/>
        <v>8.1025366884746264E-2</v>
      </c>
      <c r="U2041" s="90">
        <f t="shared" si="350"/>
        <v>1.3810253668847461</v>
      </c>
    </row>
    <row r="2042" spans="1:21">
      <c r="A2042" s="74">
        <v>38550</v>
      </c>
      <c r="B2042" s="75">
        <v>1.2700000000000001E-3</v>
      </c>
      <c r="C2042" s="76">
        <v>5.7756660198936853E-3</v>
      </c>
      <c r="D2042" s="77">
        <f t="shared" si="351"/>
        <v>1.4750819858637512</v>
      </c>
      <c r="E2042" s="35">
        <f t="shared" si="352"/>
        <v>14501.639717275024</v>
      </c>
      <c r="F2042" s="117"/>
      <c r="G2042" s="58"/>
      <c r="H2042" s="77">
        <f t="shared" si="342"/>
        <v>25.400000000000002</v>
      </c>
      <c r="I2042" s="58"/>
      <c r="J2042" s="35">
        <f t="shared" si="343"/>
        <v>45.72</v>
      </c>
      <c r="K2042" s="58"/>
      <c r="L2042" s="83">
        <f t="shared" si="344"/>
        <v>115.5133203978737</v>
      </c>
      <c r="M2042" s="65"/>
      <c r="N2042" s="35">
        <f t="shared" si="345"/>
        <v>0</v>
      </c>
      <c r="O2042" s="35">
        <f t="shared" si="346"/>
        <v>0</v>
      </c>
      <c r="P2042" s="35">
        <f t="shared" si="347"/>
        <v>0</v>
      </c>
      <c r="Q2042" s="58"/>
      <c r="R2042" s="35">
        <f t="shared" si="348"/>
        <v>-44.393320397873694</v>
      </c>
      <c r="S2042" s="66"/>
      <c r="T2042" s="89">
        <f t="shared" si="349"/>
        <v>7.5081985863751255E-2</v>
      </c>
      <c r="U2042" s="90">
        <f t="shared" si="350"/>
        <v>1.3750819858637511</v>
      </c>
    </row>
    <row r="2043" spans="1:21">
      <c r="A2043" s="74">
        <v>38551</v>
      </c>
      <c r="B2043" s="75">
        <v>0</v>
      </c>
      <c r="C2043" s="76">
        <v>5.6612396461081004E-3</v>
      </c>
      <c r="D2043" s="77">
        <f t="shared" si="351"/>
        <v>1.4728623198438573</v>
      </c>
      <c r="E2043" s="35">
        <f t="shared" si="352"/>
        <v>14457.24639687715</v>
      </c>
      <c r="F2043" s="117"/>
      <c r="G2043" s="58"/>
      <c r="H2043" s="77">
        <f t="shared" si="342"/>
        <v>0</v>
      </c>
      <c r="I2043" s="58"/>
      <c r="J2043" s="35">
        <f t="shared" si="343"/>
        <v>0</v>
      </c>
      <c r="K2043" s="58"/>
      <c r="L2043" s="83">
        <f t="shared" si="344"/>
        <v>113.22479292216201</v>
      </c>
      <c r="M2043" s="65"/>
      <c r="N2043" s="35">
        <f t="shared" si="345"/>
        <v>0</v>
      </c>
      <c r="O2043" s="35">
        <f t="shared" si="346"/>
        <v>0</v>
      </c>
      <c r="P2043" s="35">
        <f t="shared" si="347"/>
        <v>0</v>
      </c>
      <c r="Q2043" s="58"/>
      <c r="R2043" s="35">
        <f t="shared" si="348"/>
        <v>-113.22479292216201</v>
      </c>
      <c r="S2043" s="66"/>
      <c r="T2043" s="89">
        <f t="shared" si="349"/>
        <v>7.2862319843857382E-2</v>
      </c>
      <c r="U2043" s="90">
        <f t="shared" si="350"/>
        <v>1.3728623198438572</v>
      </c>
    </row>
    <row r="2044" spans="1:21">
      <c r="A2044" s="74">
        <v>38552</v>
      </c>
      <c r="B2044" s="75">
        <v>0</v>
      </c>
      <c r="C2044" s="76">
        <v>5.4562272079300474E-3</v>
      </c>
      <c r="D2044" s="77">
        <f t="shared" si="351"/>
        <v>1.4672010801977495</v>
      </c>
      <c r="E2044" s="35">
        <f t="shared" si="352"/>
        <v>14344.021603954989</v>
      </c>
      <c r="F2044" s="117"/>
      <c r="G2044" s="58"/>
      <c r="H2044" s="77">
        <f t="shared" si="342"/>
        <v>0</v>
      </c>
      <c r="I2044" s="58"/>
      <c r="J2044" s="35">
        <f t="shared" si="343"/>
        <v>0</v>
      </c>
      <c r="K2044" s="58"/>
      <c r="L2044" s="83">
        <f t="shared" si="344"/>
        <v>109.12454415860095</v>
      </c>
      <c r="M2044" s="65"/>
      <c r="N2044" s="35">
        <f t="shared" si="345"/>
        <v>0</v>
      </c>
      <c r="O2044" s="35">
        <f t="shared" si="346"/>
        <v>0</v>
      </c>
      <c r="P2044" s="35">
        <f t="shared" si="347"/>
        <v>0</v>
      </c>
      <c r="Q2044" s="58"/>
      <c r="R2044" s="35">
        <f t="shared" si="348"/>
        <v>-109.12454415860095</v>
      </c>
      <c r="S2044" s="66"/>
      <c r="T2044" s="89">
        <f t="shared" si="349"/>
        <v>6.7201080197749619E-2</v>
      </c>
      <c r="U2044" s="90">
        <f t="shared" si="350"/>
        <v>1.3672010801977494</v>
      </c>
    </row>
    <row r="2045" spans="1:21">
      <c r="A2045" s="74">
        <v>38553</v>
      </c>
      <c r="B2045" s="75">
        <v>0</v>
      </c>
      <c r="C2045" s="76">
        <v>5.7179775825850973E-3</v>
      </c>
      <c r="D2045" s="77">
        <f t="shared" si="351"/>
        <v>1.4617448529898192</v>
      </c>
      <c r="E2045" s="35">
        <f t="shared" si="352"/>
        <v>14234.897059796387</v>
      </c>
      <c r="F2045" s="117"/>
      <c r="G2045" s="58"/>
      <c r="H2045" s="77">
        <f t="shared" si="342"/>
        <v>0</v>
      </c>
      <c r="I2045" s="58"/>
      <c r="J2045" s="35">
        <f t="shared" si="343"/>
        <v>0</v>
      </c>
      <c r="K2045" s="58"/>
      <c r="L2045" s="83">
        <f t="shared" si="344"/>
        <v>114.35955165170195</v>
      </c>
      <c r="M2045" s="65"/>
      <c r="N2045" s="35">
        <f t="shared" si="345"/>
        <v>0</v>
      </c>
      <c r="O2045" s="35">
        <f t="shared" si="346"/>
        <v>0</v>
      </c>
      <c r="P2045" s="35">
        <f t="shared" si="347"/>
        <v>0</v>
      </c>
      <c r="Q2045" s="58"/>
      <c r="R2045" s="35">
        <f t="shared" si="348"/>
        <v>-114.35955165170195</v>
      </c>
      <c r="S2045" s="66"/>
      <c r="T2045" s="89">
        <f t="shared" si="349"/>
        <v>6.1744852989819243E-2</v>
      </c>
      <c r="U2045" s="90">
        <f t="shared" si="350"/>
        <v>1.3617448529898191</v>
      </c>
    </row>
    <row r="2046" spans="1:21">
      <c r="A2046" s="74">
        <v>38554</v>
      </c>
      <c r="B2046" s="75">
        <v>0</v>
      </c>
      <c r="C2046" s="76">
        <v>6.0441221638777229E-3</v>
      </c>
      <c r="D2046" s="77">
        <f t="shared" si="351"/>
        <v>1.4560268754072341</v>
      </c>
      <c r="E2046" s="35">
        <f t="shared" si="352"/>
        <v>14120.537508144685</v>
      </c>
      <c r="F2046" s="117"/>
      <c r="G2046" s="58"/>
      <c r="H2046" s="77">
        <f t="shared" si="342"/>
        <v>0</v>
      </c>
      <c r="I2046" s="58"/>
      <c r="J2046" s="35">
        <f t="shared" si="343"/>
        <v>0</v>
      </c>
      <c r="K2046" s="58"/>
      <c r="L2046" s="83">
        <f t="shared" si="344"/>
        <v>120.88244327755446</v>
      </c>
      <c r="M2046" s="65"/>
      <c r="N2046" s="35">
        <f t="shared" si="345"/>
        <v>0</v>
      </c>
      <c r="O2046" s="35">
        <f t="shared" si="346"/>
        <v>0</v>
      </c>
      <c r="P2046" s="35">
        <f t="shared" si="347"/>
        <v>0</v>
      </c>
      <c r="Q2046" s="58"/>
      <c r="R2046" s="35">
        <f t="shared" si="348"/>
        <v>-120.88244327755446</v>
      </c>
      <c r="S2046" s="66"/>
      <c r="T2046" s="89">
        <f t="shared" si="349"/>
        <v>5.6026875407234167E-2</v>
      </c>
      <c r="U2046" s="90">
        <f t="shared" si="350"/>
        <v>1.356026875407234</v>
      </c>
    </row>
    <row r="2047" spans="1:21">
      <c r="A2047" s="74">
        <v>38555</v>
      </c>
      <c r="B2047" s="75">
        <v>0</v>
      </c>
      <c r="C2047" s="76">
        <v>6.0330299875981184E-3</v>
      </c>
      <c r="D2047" s="77">
        <f t="shared" si="351"/>
        <v>1.4499827532433567</v>
      </c>
      <c r="E2047" s="35">
        <f t="shared" si="352"/>
        <v>13999.655064867131</v>
      </c>
      <c r="F2047" s="117"/>
      <c r="G2047" s="58"/>
      <c r="H2047" s="77">
        <f t="shared" si="342"/>
        <v>0</v>
      </c>
      <c r="I2047" s="58"/>
      <c r="J2047" s="35">
        <f t="shared" si="343"/>
        <v>0</v>
      </c>
      <c r="K2047" s="58"/>
      <c r="L2047" s="83">
        <f t="shared" si="344"/>
        <v>120.66059975196237</v>
      </c>
      <c r="M2047" s="65"/>
      <c r="N2047" s="35">
        <f t="shared" si="345"/>
        <v>0</v>
      </c>
      <c r="O2047" s="35">
        <f t="shared" si="346"/>
        <v>0</v>
      </c>
      <c r="P2047" s="35">
        <f t="shared" si="347"/>
        <v>0</v>
      </c>
      <c r="Q2047" s="58"/>
      <c r="R2047" s="35">
        <f t="shared" si="348"/>
        <v>-120.66059975196237</v>
      </c>
      <c r="S2047" s="66"/>
      <c r="T2047" s="89">
        <f t="shared" si="349"/>
        <v>4.998275324335677E-2</v>
      </c>
      <c r="U2047" s="90">
        <f t="shared" si="350"/>
        <v>1.3499827532433566</v>
      </c>
    </row>
    <row r="2048" spans="1:21">
      <c r="A2048" s="74">
        <v>38556</v>
      </c>
      <c r="B2048" s="75">
        <v>3.3019999999999998E-3</v>
      </c>
      <c r="C2048" s="76">
        <v>5.4790408922465485E-3</v>
      </c>
      <c r="D2048" s="77">
        <f t="shared" si="351"/>
        <v>1.4439497232557583</v>
      </c>
      <c r="E2048" s="35">
        <f t="shared" si="352"/>
        <v>13878.994465115169</v>
      </c>
      <c r="F2048" s="117"/>
      <c r="G2048" s="58"/>
      <c r="H2048" s="77">
        <f t="shared" si="342"/>
        <v>66.039999999999992</v>
      </c>
      <c r="I2048" s="58"/>
      <c r="J2048" s="35">
        <f t="shared" si="343"/>
        <v>118.87199999999999</v>
      </c>
      <c r="K2048" s="58"/>
      <c r="L2048" s="83">
        <f t="shared" si="344"/>
        <v>109.58081784493098</v>
      </c>
      <c r="M2048" s="65"/>
      <c r="N2048" s="35">
        <f t="shared" si="345"/>
        <v>0</v>
      </c>
      <c r="O2048" s="35">
        <f t="shared" si="346"/>
        <v>0</v>
      </c>
      <c r="P2048" s="35">
        <f t="shared" si="347"/>
        <v>0</v>
      </c>
      <c r="Q2048" s="58"/>
      <c r="R2048" s="35">
        <f t="shared" si="348"/>
        <v>75.331182155069001</v>
      </c>
      <c r="S2048" s="66"/>
      <c r="T2048" s="89">
        <f t="shared" si="349"/>
        <v>4.3949723255758411E-2</v>
      </c>
      <c r="U2048" s="90">
        <f t="shared" si="350"/>
        <v>1.3439497232557582</v>
      </c>
    </row>
    <row r="2049" spans="1:21">
      <c r="A2049" s="74">
        <v>38557</v>
      </c>
      <c r="B2049" s="75">
        <v>1.2700000000000001E-3</v>
      </c>
      <c r="C2049" s="76">
        <v>5.4768658689805507E-3</v>
      </c>
      <c r="D2049" s="77">
        <f t="shared" si="351"/>
        <v>1.4477162823635119</v>
      </c>
      <c r="E2049" s="35">
        <f t="shared" si="352"/>
        <v>13954.325647270238</v>
      </c>
      <c r="F2049" s="117"/>
      <c r="G2049" s="58"/>
      <c r="H2049" s="77">
        <f t="shared" si="342"/>
        <v>25.400000000000002</v>
      </c>
      <c r="I2049" s="58"/>
      <c r="J2049" s="35">
        <f t="shared" si="343"/>
        <v>45.72</v>
      </c>
      <c r="K2049" s="58"/>
      <c r="L2049" s="83">
        <f t="shared" si="344"/>
        <v>109.53731737961101</v>
      </c>
      <c r="M2049" s="65"/>
      <c r="N2049" s="35">
        <f t="shared" si="345"/>
        <v>0</v>
      </c>
      <c r="O2049" s="35">
        <f t="shared" si="346"/>
        <v>0</v>
      </c>
      <c r="P2049" s="35">
        <f t="shared" si="347"/>
        <v>0</v>
      </c>
      <c r="Q2049" s="58"/>
      <c r="R2049" s="35">
        <f t="shared" si="348"/>
        <v>-38.417317379611006</v>
      </c>
      <c r="S2049" s="66"/>
      <c r="T2049" s="89">
        <f t="shared" si="349"/>
        <v>4.7716282363511997E-2</v>
      </c>
      <c r="U2049" s="90">
        <f t="shared" si="350"/>
        <v>1.3477162823635118</v>
      </c>
    </row>
    <row r="2050" spans="1:21">
      <c r="A2050" s="74">
        <v>38558</v>
      </c>
      <c r="B2050" s="75">
        <v>0</v>
      </c>
      <c r="C2050" s="76">
        <v>5.4717202291513292E-3</v>
      </c>
      <c r="D2050" s="77">
        <f t="shared" si="351"/>
        <v>1.4457954164945312</v>
      </c>
      <c r="E2050" s="35">
        <f t="shared" si="352"/>
        <v>13915.908329890626</v>
      </c>
      <c r="F2050" s="117"/>
      <c r="G2050" s="58"/>
      <c r="H2050" s="77">
        <f t="shared" si="342"/>
        <v>0</v>
      </c>
      <c r="I2050" s="58"/>
      <c r="J2050" s="35">
        <f t="shared" si="343"/>
        <v>0</v>
      </c>
      <c r="K2050" s="58"/>
      <c r="L2050" s="83">
        <f t="shared" si="344"/>
        <v>109.43440458302659</v>
      </c>
      <c r="M2050" s="65"/>
      <c r="N2050" s="35">
        <f t="shared" si="345"/>
        <v>0</v>
      </c>
      <c r="O2050" s="35">
        <f t="shared" si="346"/>
        <v>0</v>
      </c>
      <c r="P2050" s="35">
        <f t="shared" si="347"/>
        <v>0</v>
      </c>
      <c r="Q2050" s="58"/>
      <c r="R2050" s="35">
        <f t="shared" si="348"/>
        <v>-109.43440458302659</v>
      </c>
      <c r="S2050" s="66"/>
      <c r="T2050" s="89">
        <f t="shared" si="349"/>
        <v>4.5795416494531338E-2</v>
      </c>
      <c r="U2050" s="90">
        <f t="shared" si="350"/>
        <v>1.3457954164945312</v>
      </c>
    </row>
    <row r="2051" spans="1:21">
      <c r="A2051" s="74">
        <v>38559</v>
      </c>
      <c r="B2051" s="75">
        <v>0</v>
      </c>
      <c r="C2051" s="76">
        <v>6.1791396358189324E-3</v>
      </c>
      <c r="D2051" s="77">
        <f t="shared" si="351"/>
        <v>1.44032369626538</v>
      </c>
      <c r="E2051" s="35">
        <f t="shared" si="352"/>
        <v>13806.4739253076</v>
      </c>
      <c r="F2051" s="117"/>
      <c r="G2051" s="58"/>
      <c r="H2051" s="77">
        <f t="shared" si="342"/>
        <v>0</v>
      </c>
      <c r="I2051" s="58"/>
      <c r="J2051" s="35">
        <f t="shared" si="343"/>
        <v>0</v>
      </c>
      <c r="K2051" s="58"/>
      <c r="L2051" s="83">
        <f t="shared" si="344"/>
        <v>123.58279271637865</v>
      </c>
      <c r="M2051" s="65"/>
      <c r="N2051" s="35">
        <f t="shared" si="345"/>
        <v>0</v>
      </c>
      <c r="O2051" s="35">
        <f t="shared" si="346"/>
        <v>0</v>
      </c>
      <c r="P2051" s="35">
        <f t="shared" si="347"/>
        <v>0</v>
      </c>
      <c r="Q2051" s="58"/>
      <c r="R2051" s="35">
        <f t="shared" si="348"/>
        <v>-123.58279271637865</v>
      </c>
      <c r="S2051" s="66"/>
      <c r="T2051" s="89">
        <f t="shared" si="349"/>
        <v>4.0323696265380127E-2</v>
      </c>
      <c r="U2051" s="90">
        <f t="shared" si="350"/>
        <v>1.3403236962653799</v>
      </c>
    </row>
    <row r="2052" spans="1:21">
      <c r="A2052" s="74">
        <v>38560</v>
      </c>
      <c r="B2052" s="75">
        <v>0</v>
      </c>
      <c r="C2052" s="76">
        <v>6.494716092733682E-3</v>
      </c>
      <c r="D2052" s="77">
        <f t="shared" si="351"/>
        <v>1.434144556629561</v>
      </c>
      <c r="E2052" s="35">
        <f t="shared" si="352"/>
        <v>13682.891132591221</v>
      </c>
      <c r="F2052" s="117"/>
      <c r="G2052" s="58"/>
      <c r="H2052" s="77">
        <f t="shared" si="342"/>
        <v>0</v>
      </c>
      <c r="I2052" s="58"/>
      <c r="J2052" s="35">
        <f t="shared" si="343"/>
        <v>0</v>
      </c>
      <c r="K2052" s="58"/>
      <c r="L2052" s="83">
        <f t="shared" si="344"/>
        <v>129.89432185467365</v>
      </c>
      <c r="M2052" s="65"/>
      <c r="N2052" s="35">
        <f t="shared" si="345"/>
        <v>0</v>
      </c>
      <c r="O2052" s="35">
        <f t="shared" si="346"/>
        <v>0</v>
      </c>
      <c r="P2052" s="35">
        <f t="shared" si="347"/>
        <v>0</v>
      </c>
      <c r="Q2052" s="58"/>
      <c r="R2052" s="35">
        <f t="shared" si="348"/>
        <v>-129.89432185467365</v>
      </c>
      <c r="S2052" s="66"/>
      <c r="T2052" s="89">
        <f t="shared" si="349"/>
        <v>3.4144556629561063E-2</v>
      </c>
      <c r="U2052" s="90">
        <f t="shared" si="350"/>
        <v>1.3341445566295609</v>
      </c>
    </row>
    <row r="2053" spans="1:21">
      <c r="A2053" s="74">
        <v>38561</v>
      </c>
      <c r="B2053" s="75">
        <v>5.0799999999999999E-4</v>
      </c>
      <c r="C2053" s="76">
        <v>6.1665102294638906E-3</v>
      </c>
      <c r="D2053" s="77">
        <f t="shared" si="351"/>
        <v>1.4276498405368274</v>
      </c>
      <c r="E2053" s="35">
        <f t="shared" si="352"/>
        <v>13552.996810736548</v>
      </c>
      <c r="F2053" s="117"/>
      <c r="G2053" s="58"/>
      <c r="H2053" s="77">
        <f t="shared" si="342"/>
        <v>10.16</v>
      </c>
      <c r="I2053" s="58"/>
      <c r="J2053" s="35">
        <f t="shared" si="343"/>
        <v>18.287999999999997</v>
      </c>
      <c r="K2053" s="58"/>
      <c r="L2053" s="83">
        <f t="shared" si="344"/>
        <v>123.33020458927781</v>
      </c>
      <c r="M2053" s="65"/>
      <c r="N2053" s="35">
        <f t="shared" si="345"/>
        <v>0</v>
      </c>
      <c r="O2053" s="35">
        <f t="shared" si="346"/>
        <v>0</v>
      </c>
      <c r="P2053" s="35">
        <f t="shared" si="347"/>
        <v>0</v>
      </c>
      <c r="Q2053" s="58"/>
      <c r="R2053" s="35">
        <f t="shared" si="348"/>
        <v>-94.882204589277819</v>
      </c>
      <c r="S2053" s="66"/>
      <c r="T2053" s="89">
        <f t="shared" si="349"/>
        <v>2.7649840536827508E-2</v>
      </c>
      <c r="U2053" s="90">
        <f t="shared" si="350"/>
        <v>1.3276498405368273</v>
      </c>
    </row>
    <row r="2054" spans="1:21">
      <c r="A2054" s="74">
        <v>38562</v>
      </c>
      <c r="B2054" s="75">
        <v>3.3019999999999998E-3</v>
      </c>
      <c r="C2054" s="76">
        <v>5.416720989649626E-3</v>
      </c>
      <c r="D2054" s="77">
        <f t="shared" si="351"/>
        <v>1.4229057303073633</v>
      </c>
      <c r="E2054" s="35">
        <f t="shared" si="352"/>
        <v>13458.11460614727</v>
      </c>
      <c r="F2054" s="117"/>
      <c r="G2054" s="58"/>
      <c r="H2054" s="77">
        <f t="shared" si="342"/>
        <v>66.039999999999992</v>
      </c>
      <c r="I2054" s="58"/>
      <c r="J2054" s="35">
        <f t="shared" si="343"/>
        <v>118.87199999999999</v>
      </c>
      <c r="K2054" s="58"/>
      <c r="L2054" s="83">
        <f t="shared" si="344"/>
        <v>108.33441979299252</v>
      </c>
      <c r="M2054" s="65"/>
      <c r="N2054" s="35">
        <f t="shared" si="345"/>
        <v>0</v>
      </c>
      <c r="O2054" s="35">
        <f t="shared" si="346"/>
        <v>0</v>
      </c>
      <c r="P2054" s="35">
        <f t="shared" si="347"/>
        <v>0</v>
      </c>
      <c r="Q2054" s="58"/>
      <c r="R2054" s="35">
        <f t="shared" si="348"/>
        <v>76.577580207007458</v>
      </c>
      <c r="S2054" s="66"/>
      <c r="T2054" s="89">
        <f t="shared" si="349"/>
        <v>2.2905730307363426E-2</v>
      </c>
      <c r="U2054" s="90">
        <f t="shared" si="350"/>
        <v>1.3229057303073632</v>
      </c>
    </row>
    <row r="2055" spans="1:21">
      <c r="A2055" s="74">
        <v>38563</v>
      </c>
      <c r="B2055" s="75">
        <v>0</v>
      </c>
      <c r="C2055" s="76">
        <v>4.9839741001266435E-3</v>
      </c>
      <c r="D2055" s="77">
        <f t="shared" si="351"/>
        <v>1.4267346093177138</v>
      </c>
      <c r="E2055" s="35">
        <f t="shared" si="352"/>
        <v>13534.692186354278</v>
      </c>
      <c r="F2055" s="117"/>
      <c r="G2055" s="58"/>
      <c r="H2055" s="77">
        <f t="shared" si="342"/>
        <v>0</v>
      </c>
      <c r="I2055" s="58"/>
      <c r="J2055" s="35">
        <f t="shared" si="343"/>
        <v>0</v>
      </c>
      <c r="K2055" s="58"/>
      <c r="L2055" s="83">
        <f t="shared" si="344"/>
        <v>99.679482002532865</v>
      </c>
      <c r="M2055" s="65"/>
      <c r="N2055" s="35">
        <f t="shared" si="345"/>
        <v>0</v>
      </c>
      <c r="O2055" s="35">
        <f t="shared" si="346"/>
        <v>0</v>
      </c>
      <c r="P2055" s="35">
        <f t="shared" si="347"/>
        <v>0</v>
      </c>
      <c r="Q2055" s="58"/>
      <c r="R2055" s="35">
        <f t="shared" si="348"/>
        <v>-99.679482002532865</v>
      </c>
      <c r="S2055" s="66"/>
      <c r="T2055" s="89">
        <f t="shared" si="349"/>
        <v>2.6734609317713875E-2</v>
      </c>
      <c r="U2055" s="90">
        <f t="shared" si="350"/>
        <v>1.3267346093177137</v>
      </c>
    </row>
    <row r="2056" spans="1:21">
      <c r="A2056" s="74">
        <v>38564</v>
      </c>
      <c r="B2056" s="75">
        <v>3.8099999999999996E-3</v>
      </c>
      <c r="C2056" s="76">
        <v>5.6135783918131454E-3</v>
      </c>
      <c r="D2056" s="77">
        <f t="shared" si="351"/>
        <v>1.421750635217587</v>
      </c>
      <c r="E2056" s="35">
        <f t="shared" si="352"/>
        <v>13435.012704351744</v>
      </c>
      <c r="F2056" s="117"/>
      <c r="G2056" s="58"/>
      <c r="H2056" s="77">
        <f t="shared" si="342"/>
        <v>76.199999999999989</v>
      </c>
      <c r="I2056" s="58"/>
      <c r="J2056" s="35">
        <f t="shared" si="343"/>
        <v>137.15999999999997</v>
      </c>
      <c r="K2056" s="58"/>
      <c r="L2056" s="83">
        <f t="shared" si="344"/>
        <v>112.2715678362629</v>
      </c>
      <c r="M2056" s="65"/>
      <c r="N2056" s="35">
        <f t="shared" si="345"/>
        <v>0</v>
      </c>
      <c r="O2056" s="35">
        <f t="shared" si="346"/>
        <v>0</v>
      </c>
      <c r="P2056" s="35">
        <f t="shared" si="347"/>
        <v>0</v>
      </c>
      <c r="Q2056" s="58"/>
      <c r="R2056" s="35">
        <f t="shared" si="348"/>
        <v>101.08843216373705</v>
      </c>
      <c r="S2056" s="66"/>
      <c r="T2056" s="89">
        <f t="shared" si="349"/>
        <v>2.1750635217587133E-2</v>
      </c>
      <c r="U2056" s="90">
        <f t="shared" si="350"/>
        <v>1.321750635217587</v>
      </c>
    </row>
    <row r="2057" spans="1:21">
      <c r="A2057" s="74">
        <v>38565</v>
      </c>
      <c r="B2057" s="75">
        <v>2.5399999999999999E-4</v>
      </c>
      <c r="C2057" s="76">
        <v>5.3440383279794914E-3</v>
      </c>
      <c r="D2057" s="77">
        <f t="shared" si="351"/>
        <v>1.426805056825774</v>
      </c>
      <c r="E2057" s="35">
        <f t="shared" si="352"/>
        <v>13536.101136515481</v>
      </c>
      <c r="F2057" s="117"/>
      <c r="G2057" s="58"/>
      <c r="H2057" s="77">
        <f t="shared" si="342"/>
        <v>5.08</v>
      </c>
      <c r="I2057" s="58"/>
      <c r="J2057" s="35">
        <f t="shared" si="343"/>
        <v>9.1439999999999984</v>
      </c>
      <c r="K2057" s="58"/>
      <c r="L2057" s="83">
        <f t="shared" si="344"/>
        <v>106.88076655958983</v>
      </c>
      <c r="M2057" s="65"/>
      <c r="N2057" s="35">
        <f t="shared" si="345"/>
        <v>0</v>
      </c>
      <c r="O2057" s="35">
        <f t="shared" si="346"/>
        <v>0</v>
      </c>
      <c r="P2057" s="35">
        <f t="shared" si="347"/>
        <v>0</v>
      </c>
      <c r="Q2057" s="58"/>
      <c r="R2057" s="35">
        <f t="shared" si="348"/>
        <v>-92.656766559589826</v>
      </c>
      <c r="S2057" s="66"/>
      <c r="T2057" s="89">
        <f t="shared" si="349"/>
        <v>2.6805056825774054E-2</v>
      </c>
      <c r="U2057" s="90">
        <f t="shared" si="350"/>
        <v>1.3268050568257739</v>
      </c>
    </row>
    <row r="2058" spans="1:21">
      <c r="A2058" s="74">
        <v>38566</v>
      </c>
      <c r="B2058" s="75">
        <v>0</v>
      </c>
      <c r="C2058" s="76">
        <v>5.04661071804164E-3</v>
      </c>
      <c r="D2058" s="77">
        <f t="shared" si="351"/>
        <v>1.4221722184977945</v>
      </c>
      <c r="E2058" s="35">
        <f t="shared" si="352"/>
        <v>13443.444369955891</v>
      </c>
      <c r="F2058" s="117"/>
      <c r="G2058" s="58"/>
      <c r="H2058" s="77">
        <f t="shared" si="342"/>
        <v>0</v>
      </c>
      <c r="I2058" s="58"/>
      <c r="J2058" s="35">
        <f t="shared" si="343"/>
        <v>0</v>
      </c>
      <c r="K2058" s="58"/>
      <c r="L2058" s="83">
        <f t="shared" si="344"/>
        <v>100.9322143608328</v>
      </c>
      <c r="M2058" s="65"/>
      <c r="N2058" s="35">
        <f t="shared" si="345"/>
        <v>0</v>
      </c>
      <c r="O2058" s="35">
        <f t="shared" si="346"/>
        <v>0</v>
      </c>
      <c r="P2058" s="35">
        <f t="shared" si="347"/>
        <v>0</v>
      </c>
      <c r="Q2058" s="58"/>
      <c r="R2058" s="35">
        <f t="shared" si="348"/>
        <v>-100.9322143608328</v>
      </c>
      <c r="S2058" s="66"/>
      <c r="T2058" s="89">
        <f t="shared" si="349"/>
        <v>2.2172218497794605E-2</v>
      </c>
      <c r="U2058" s="90">
        <f t="shared" si="350"/>
        <v>1.3221722184977944</v>
      </c>
    </row>
    <row r="2059" spans="1:21">
      <c r="A2059" s="74">
        <v>38567</v>
      </c>
      <c r="B2059" s="75">
        <v>0</v>
      </c>
      <c r="C2059" s="76">
        <v>4.8380067515754318E-3</v>
      </c>
      <c r="D2059" s="77">
        <f t="shared" si="351"/>
        <v>1.4171256077797529</v>
      </c>
      <c r="E2059" s="35">
        <f t="shared" si="352"/>
        <v>13342.512155595057</v>
      </c>
      <c r="F2059" s="117"/>
      <c r="G2059" s="58"/>
      <c r="H2059" s="77">
        <f t="shared" si="342"/>
        <v>0</v>
      </c>
      <c r="I2059" s="58"/>
      <c r="J2059" s="35">
        <f t="shared" si="343"/>
        <v>0</v>
      </c>
      <c r="K2059" s="58"/>
      <c r="L2059" s="83">
        <f t="shared" si="344"/>
        <v>96.760135031508639</v>
      </c>
      <c r="M2059" s="65"/>
      <c r="N2059" s="35">
        <f t="shared" si="345"/>
        <v>0</v>
      </c>
      <c r="O2059" s="35">
        <f t="shared" si="346"/>
        <v>0</v>
      </c>
      <c r="P2059" s="35">
        <f t="shared" si="347"/>
        <v>0</v>
      </c>
      <c r="Q2059" s="58"/>
      <c r="R2059" s="35">
        <f t="shared" si="348"/>
        <v>-96.760135031508639</v>
      </c>
      <c r="S2059" s="66"/>
      <c r="T2059" s="89">
        <f t="shared" si="349"/>
        <v>1.7125607779753027E-2</v>
      </c>
      <c r="U2059" s="90">
        <f t="shared" si="350"/>
        <v>1.3171256077797528</v>
      </c>
    </row>
    <row r="2060" spans="1:21">
      <c r="A2060" s="74">
        <v>38568</v>
      </c>
      <c r="B2060" s="75">
        <v>5.0799999999999999E-4</v>
      </c>
      <c r="C2060" s="76">
        <v>4.7027831108550563E-3</v>
      </c>
      <c r="D2060" s="77">
        <f t="shared" si="351"/>
        <v>1.4122876010281775</v>
      </c>
      <c r="E2060" s="35">
        <f t="shared" si="352"/>
        <v>13245.752020563548</v>
      </c>
      <c r="F2060" s="117"/>
      <c r="G2060" s="58"/>
      <c r="H2060" s="77">
        <f t="shared" si="342"/>
        <v>10.16</v>
      </c>
      <c r="I2060" s="58"/>
      <c r="J2060" s="35">
        <f t="shared" si="343"/>
        <v>18.287999999999997</v>
      </c>
      <c r="K2060" s="58"/>
      <c r="L2060" s="83">
        <f t="shared" si="344"/>
        <v>94.05566221710113</v>
      </c>
      <c r="M2060" s="65"/>
      <c r="N2060" s="35">
        <f t="shared" si="345"/>
        <v>0</v>
      </c>
      <c r="O2060" s="35">
        <f t="shared" si="346"/>
        <v>0</v>
      </c>
      <c r="P2060" s="35">
        <f t="shared" si="347"/>
        <v>0</v>
      </c>
      <c r="Q2060" s="58"/>
      <c r="R2060" s="35">
        <f t="shared" si="348"/>
        <v>-65.607662217101137</v>
      </c>
      <c r="S2060" s="66"/>
      <c r="T2060" s="89">
        <f t="shared" si="349"/>
        <v>1.2287601028177608E-2</v>
      </c>
      <c r="U2060" s="90">
        <f t="shared" si="350"/>
        <v>1.3122876010281774</v>
      </c>
    </row>
    <row r="2061" spans="1:21">
      <c r="A2061" s="74">
        <v>38569</v>
      </c>
      <c r="B2061" s="75">
        <v>2.7178000000000001E-2</v>
      </c>
      <c r="C2061" s="76">
        <v>4.5508609497620896E-3</v>
      </c>
      <c r="D2061" s="77">
        <f t="shared" si="351"/>
        <v>1.4090072179173225</v>
      </c>
      <c r="E2061" s="35">
        <f t="shared" si="352"/>
        <v>13180.144358346448</v>
      </c>
      <c r="F2061" s="117"/>
      <c r="G2061" s="58"/>
      <c r="H2061" s="77">
        <f t="shared" si="342"/>
        <v>543.56000000000006</v>
      </c>
      <c r="I2061" s="58"/>
      <c r="J2061" s="35">
        <f t="shared" si="343"/>
        <v>978.40800000000002</v>
      </c>
      <c r="K2061" s="58"/>
      <c r="L2061" s="83">
        <f t="shared" si="344"/>
        <v>91.017218995241791</v>
      </c>
      <c r="M2061" s="65"/>
      <c r="N2061" s="35">
        <f t="shared" si="345"/>
        <v>0</v>
      </c>
      <c r="O2061" s="35">
        <f t="shared" si="346"/>
        <v>0</v>
      </c>
      <c r="P2061" s="35">
        <f t="shared" si="347"/>
        <v>0</v>
      </c>
      <c r="Q2061" s="58"/>
      <c r="R2061" s="35">
        <f t="shared" si="348"/>
        <v>1430.9507810047583</v>
      </c>
      <c r="S2061" s="66"/>
      <c r="T2061" s="89">
        <f t="shared" si="349"/>
        <v>9.0072179173226186E-3</v>
      </c>
      <c r="U2061" s="90">
        <f t="shared" si="350"/>
        <v>1.3090072179173224</v>
      </c>
    </row>
    <row r="2062" spans="1:21">
      <c r="A2062" s="74">
        <v>38570</v>
      </c>
      <c r="B2062" s="75">
        <v>1.7780000000000001E-3</v>
      </c>
      <c r="C2062" s="76">
        <v>4.9632444740035867E-3</v>
      </c>
      <c r="D2062" s="77">
        <f t="shared" si="351"/>
        <v>1.4805547569675603</v>
      </c>
      <c r="E2062" s="35">
        <f t="shared" si="352"/>
        <v>14611.095139351206</v>
      </c>
      <c r="F2062" s="117"/>
      <c r="G2062" s="58"/>
      <c r="H2062" s="77">
        <f t="shared" si="342"/>
        <v>35.56</v>
      </c>
      <c r="I2062" s="58"/>
      <c r="J2062" s="35">
        <f t="shared" si="343"/>
        <v>64.007999999999996</v>
      </c>
      <c r="K2062" s="58"/>
      <c r="L2062" s="83">
        <f t="shared" si="344"/>
        <v>99.26488948007173</v>
      </c>
      <c r="M2062" s="65"/>
      <c r="N2062" s="35">
        <f t="shared" si="345"/>
        <v>0</v>
      </c>
      <c r="O2062" s="35">
        <f t="shared" si="346"/>
        <v>0</v>
      </c>
      <c r="P2062" s="35">
        <f t="shared" si="347"/>
        <v>0</v>
      </c>
      <c r="Q2062" s="58"/>
      <c r="R2062" s="35">
        <f t="shared" si="348"/>
        <v>0.30311051992826776</v>
      </c>
      <c r="S2062" s="66"/>
      <c r="T2062" s="89">
        <f t="shared" si="349"/>
        <v>8.0554756967560426E-2</v>
      </c>
      <c r="U2062" s="90">
        <f t="shared" si="350"/>
        <v>1.3805547569675602</v>
      </c>
    </row>
    <row r="2063" spans="1:21">
      <c r="A2063" s="74">
        <v>38571</v>
      </c>
      <c r="B2063" s="75">
        <v>3.0479999999999999E-3</v>
      </c>
      <c r="C2063" s="76">
        <v>5.1082045025642011E-3</v>
      </c>
      <c r="D2063" s="77">
        <f t="shared" si="351"/>
        <v>1.4805699124935567</v>
      </c>
      <c r="E2063" s="35">
        <f t="shared" si="352"/>
        <v>14611.398249871134</v>
      </c>
      <c r="F2063" s="117"/>
      <c r="G2063" s="58"/>
      <c r="H2063" s="77">
        <f t="shared" si="342"/>
        <v>60.96</v>
      </c>
      <c r="I2063" s="58"/>
      <c r="J2063" s="35">
        <f t="shared" si="343"/>
        <v>109.72799999999999</v>
      </c>
      <c r="K2063" s="58"/>
      <c r="L2063" s="83">
        <f t="shared" si="344"/>
        <v>102.16409005128402</v>
      </c>
      <c r="M2063" s="65"/>
      <c r="N2063" s="35">
        <f t="shared" si="345"/>
        <v>0</v>
      </c>
      <c r="O2063" s="35">
        <f t="shared" si="346"/>
        <v>0</v>
      </c>
      <c r="P2063" s="35">
        <f t="shared" si="347"/>
        <v>0</v>
      </c>
      <c r="Q2063" s="58"/>
      <c r="R2063" s="35">
        <f t="shared" si="348"/>
        <v>68.523909948715968</v>
      </c>
      <c r="S2063" s="66"/>
      <c r="T2063" s="89">
        <f t="shared" si="349"/>
        <v>8.0569912493556828E-2</v>
      </c>
      <c r="U2063" s="90">
        <f t="shared" si="350"/>
        <v>1.3805699124935567</v>
      </c>
    </row>
    <row r="2064" spans="1:21">
      <c r="A2064" s="74">
        <v>38572</v>
      </c>
      <c r="B2064" s="75">
        <v>6.3499999999999997E-3</v>
      </c>
      <c r="C2064" s="76">
        <v>4.5153817620548981E-3</v>
      </c>
      <c r="D2064" s="77">
        <f t="shared" si="351"/>
        <v>1.4839961079909925</v>
      </c>
      <c r="E2064" s="35">
        <f t="shared" si="352"/>
        <v>14679.922159819849</v>
      </c>
      <c r="F2064" s="117"/>
      <c r="G2064" s="58"/>
      <c r="H2064" s="77">
        <f t="shared" si="342"/>
        <v>127</v>
      </c>
      <c r="I2064" s="58"/>
      <c r="J2064" s="35">
        <f t="shared" si="343"/>
        <v>228.6</v>
      </c>
      <c r="K2064" s="58"/>
      <c r="L2064" s="83">
        <f t="shared" si="344"/>
        <v>90.307635241097955</v>
      </c>
      <c r="M2064" s="65"/>
      <c r="N2064" s="35">
        <f t="shared" si="345"/>
        <v>0</v>
      </c>
      <c r="O2064" s="35">
        <f t="shared" si="346"/>
        <v>0</v>
      </c>
      <c r="P2064" s="35">
        <f t="shared" si="347"/>
        <v>0</v>
      </c>
      <c r="Q2064" s="58"/>
      <c r="R2064" s="35">
        <f t="shared" si="348"/>
        <v>265.29236475890207</v>
      </c>
      <c r="S2064" s="66"/>
      <c r="T2064" s="89">
        <f t="shared" si="349"/>
        <v>8.3996107990992552E-2</v>
      </c>
      <c r="U2064" s="90">
        <f t="shared" si="350"/>
        <v>1.3839961079909924</v>
      </c>
    </row>
    <row r="2065" spans="1:21">
      <c r="A2065" s="74">
        <v>38573</v>
      </c>
      <c r="B2065" s="75">
        <v>0</v>
      </c>
      <c r="C2065" s="76">
        <v>4.7672169794971417E-3</v>
      </c>
      <c r="D2065" s="77">
        <f t="shared" si="351"/>
        <v>1.4972607262289375</v>
      </c>
      <c r="E2065" s="35">
        <f t="shared" si="352"/>
        <v>14945.214524578751</v>
      </c>
      <c r="F2065" s="117"/>
      <c r="G2065" s="58"/>
      <c r="H2065" s="77">
        <f t="shared" si="342"/>
        <v>0</v>
      </c>
      <c r="I2065" s="58"/>
      <c r="J2065" s="35">
        <f t="shared" si="343"/>
        <v>0</v>
      </c>
      <c r="K2065" s="58"/>
      <c r="L2065" s="83">
        <f t="shared" si="344"/>
        <v>95.344339589942834</v>
      </c>
      <c r="M2065" s="65"/>
      <c r="N2065" s="35">
        <f t="shared" si="345"/>
        <v>0</v>
      </c>
      <c r="O2065" s="35">
        <f t="shared" si="346"/>
        <v>0</v>
      </c>
      <c r="P2065" s="35">
        <f t="shared" si="347"/>
        <v>0</v>
      </c>
      <c r="Q2065" s="58"/>
      <c r="R2065" s="35">
        <f t="shared" si="348"/>
        <v>-95.344339589942834</v>
      </c>
      <c r="S2065" s="66"/>
      <c r="T2065" s="89">
        <f t="shared" si="349"/>
        <v>9.7260726228937555E-2</v>
      </c>
      <c r="U2065" s="90">
        <f t="shared" si="350"/>
        <v>1.3972607262289374</v>
      </c>
    </row>
    <row r="2066" spans="1:21">
      <c r="A2066" s="74">
        <v>38574</v>
      </c>
      <c r="B2066" s="75">
        <v>0</v>
      </c>
      <c r="C2066" s="76">
        <v>4.5486880850360229E-3</v>
      </c>
      <c r="D2066" s="77">
        <f t="shared" si="351"/>
        <v>1.4924935092494405</v>
      </c>
      <c r="E2066" s="35">
        <f t="shared" si="352"/>
        <v>14849.870184988808</v>
      </c>
      <c r="F2066" s="117"/>
      <c r="G2066" s="58"/>
      <c r="H2066" s="77">
        <f t="shared" ref="H2066:H2129" si="353">B2066*($D$12+$D$11)*10000</f>
        <v>0</v>
      </c>
      <c r="I2066" s="58"/>
      <c r="J2066" s="35">
        <f t="shared" ref="J2066:J2129" si="354">B2066*$K$14*$D$10*10000</f>
        <v>0</v>
      </c>
      <c r="K2066" s="58"/>
      <c r="L2066" s="83">
        <f t="shared" ref="L2066:L2129" si="355">C2066*($D$12+$D$11)*10000</f>
        <v>90.973761700720459</v>
      </c>
      <c r="M2066" s="65"/>
      <c r="N2066" s="35">
        <f t="shared" ref="N2066:N2129" si="356">IF(D2066&lt;$N$10,0,(2/3*$N$12*SQRT(2*$N$13)*$N$11*(D2066-$N$10)^(3/2))*24*60*60)</f>
        <v>0</v>
      </c>
      <c r="O2066" s="35">
        <f t="shared" ref="O2066:O2129" si="357">IF(D2066&lt;$N$10,0,(D2066-$N$10)*10000*($D$12+$D$11))</f>
        <v>0</v>
      </c>
      <c r="P2066" s="35">
        <f t="shared" ref="P2066:P2129" si="358">IF(N2066&gt;O2066,O2066,N2066)</f>
        <v>0</v>
      </c>
      <c r="Q2066" s="58"/>
      <c r="R2066" s="35">
        <f t="shared" ref="R2066:R2129" si="359">H2066+J2066-L2066-P2066</f>
        <v>-90.973761700720459</v>
      </c>
      <c r="S2066" s="66"/>
      <c r="T2066" s="89">
        <f t="shared" ref="T2066:T2129" si="360">D2066-$D$14</f>
        <v>9.2493509249440553E-2</v>
      </c>
      <c r="U2066" s="90">
        <f t="shared" ref="U2066:U2129" si="361">IF(D2066&lt;$D$13,0,D2066-$D$13)</f>
        <v>1.3924935092494404</v>
      </c>
    </row>
    <row r="2067" spans="1:21">
      <c r="A2067" s="74">
        <v>38575</v>
      </c>
      <c r="B2067" s="75">
        <v>0</v>
      </c>
      <c r="C2067" s="76">
        <v>4.9348031991185764E-3</v>
      </c>
      <c r="D2067" s="77">
        <f t="shared" ref="D2067:D2130" si="362">IF(E2067&lt;$D$11*10000*($D$14-$D$13),(E2067+$D$13*$D$11*10000)/($D$11*10000),(E2067+$D$13*$D$11*10000+$D$14*$D$12*10000)/($D$11*10000+$D$12*10000))</f>
        <v>1.4879448211644044</v>
      </c>
      <c r="E2067" s="35">
        <f t="shared" ref="E2067:E2130" si="363">E2066+R2066</f>
        <v>14758.896423288086</v>
      </c>
      <c r="F2067" s="117"/>
      <c r="G2067" s="58"/>
      <c r="H2067" s="77">
        <f t="shared" si="353"/>
        <v>0</v>
      </c>
      <c r="I2067" s="58"/>
      <c r="J2067" s="35">
        <f t="shared" si="354"/>
        <v>0</v>
      </c>
      <c r="K2067" s="58"/>
      <c r="L2067" s="83">
        <f t="shared" si="355"/>
        <v>98.696063982371527</v>
      </c>
      <c r="M2067" s="65"/>
      <c r="N2067" s="35">
        <f t="shared" si="356"/>
        <v>0</v>
      </c>
      <c r="O2067" s="35">
        <f t="shared" si="357"/>
        <v>0</v>
      </c>
      <c r="P2067" s="35">
        <f t="shared" si="358"/>
        <v>0</v>
      </c>
      <c r="Q2067" s="58"/>
      <c r="R2067" s="35">
        <f t="shared" si="359"/>
        <v>-98.696063982371527</v>
      </c>
      <c r="S2067" s="66"/>
      <c r="T2067" s="89">
        <f t="shared" si="360"/>
        <v>8.7944821164404496E-2</v>
      </c>
      <c r="U2067" s="90">
        <f t="shared" si="361"/>
        <v>1.3879448211644043</v>
      </c>
    </row>
    <row r="2068" spans="1:21">
      <c r="A2068" s="74">
        <v>38576</v>
      </c>
      <c r="B2068" s="75">
        <v>1.524E-3</v>
      </c>
      <c r="C2068" s="76">
        <v>5.4559451678153148E-3</v>
      </c>
      <c r="D2068" s="77">
        <f t="shared" si="362"/>
        <v>1.4830100179652859</v>
      </c>
      <c r="E2068" s="35">
        <f t="shared" si="363"/>
        <v>14660.200359305714</v>
      </c>
      <c r="F2068" s="117"/>
      <c r="G2068" s="58"/>
      <c r="H2068" s="77">
        <f t="shared" si="353"/>
        <v>30.48</v>
      </c>
      <c r="I2068" s="58"/>
      <c r="J2068" s="35">
        <f t="shared" si="354"/>
        <v>54.863999999999997</v>
      </c>
      <c r="K2068" s="58"/>
      <c r="L2068" s="83">
        <f t="shared" si="355"/>
        <v>109.11890335630629</v>
      </c>
      <c r="M2068" s="65"/>
      <c r="N2068" s="35">
        <f t="shared" si="356"/>
        <v>0</v>
      </c>
      <c r="O2068" s="35">
        <f t="shared" si="357"/>
        <v>0</v>
      </c>
      <c r="P2068" s="35">
        <f t="shared" si="358"/>
        <v>0</v>
      </c>
      <c r="Q2068" s="58"/>
      <c r="R2068" s="35">
        <f t="shared" si="359"/>
        <v>-23.774903356306297</v>
      </c>
      <c r="S2068" s="66"/>
      <c r="T2068" s="89">
        <f t="shared" si="360"/>
        <v>8.3010017965285954E-2</v>
      </c>
      <c r="U2068" s="90">
        <f t="shared" si="361"/>
        <v>1.3830100179652858</v>
      </c>
    </row>
    <row r="2069" spans="1:21">
      <c r="A2069" s="74">
        <v>38577</v>
      </c>
      <c r="B2069" s="75">
        <v>0</v>
      </c>
      <c r="C2069" s="76">
        <v>5.3157002438097376E-3</v>
      </c>
      <c r="D2069" s="77">
        <f t="shared" si="362"/>
        <v>1.4818212727974704</v>
      </c>
      <c r="E2069" s="35">
        <f t="shared" si="363"/>
        <v>14636.425455949407</v>
      </c>
      <c r="F2069" s="117"/>
      <c r="G2069" s="58"/>
      <c r="H2069" s="77">
        <f t="shared" si="353"/>
        <v>0</v>
      </c>
      <c r="I2069" s="58"/>
      <c r="J2069" s="35">
        <f t="shared" si="354"/>
        <v>0</v>
      </c>
      <c r="K2069" s="58"/>
      <c r="L2069" s="83">
        <f t="shared" si="355"/>
        <v>106.31400487619476</v>
      </c>
      <c r="M2069" s="65"/>
      <c r="N2069" s="35">
        <f t="shared" si="356"/>
        <v>0</v>
      </c>
      <c r="O2069" s="35">
        <f t="shared" si="357"/>
        <v>0</v>
      </c>
      <c r="P2069" s="35">
        <f t="shared" si="358"/>
        <v>0</v>
      </c>
      <c r="Q2069" s="58"/>
      <c r="R2069" s="35">
        <f t="shared" si="359"/>
        <v>-106.31400487619476</v>
      </c>
      <c r="S2069" s="66"/>
      <c r="T2069" s="89">
        <f t="shared" si="360"/>
        <v>8.1821272797470534E-2</v>
      </c>
      <c r="U2069" s="90">
        <f t="shared" si="361"/>
        <v>1.3818212727974704</v>
      </c>
    </row>
    <row r="2070" spans="1:21">
      <c r="A2070" s="74">
        <v>38578</v>
      </c>
      <c r="B2070" s="75">
        <v>2.0066000000000001E-2</v>
      </c>
      <c r="C2070" s="76">
        <v>5.1344466779466727E-3</v>
      </c>
      <c r="D2070" s="77">
        <f t="shared" si="362"/>
        <v>1.4765055725536607</v>
      </c>
      <c r="E2070" s="35">
        <f t="shared" si="363"/>
        <v>14530.111451073213</v>
      </c>
      <c r="F2070" s="117"/>
      <c r="G2070" s="58"/>
      <c r="H2070" s="77">
        <f t="shared" si="353"/>
        <v>401.32</v>
      </c>
      <c r="I2070" s="58"/>
      <c r="J2070" s="35">
        <f t="shared" si="354"/>
        <v>722.37599999999998</v>
      </c>
      <c r="K2070" s="58"/>
      <c r="L2070" s="83">
        <f t="shared" si="355"/>
        <v>102.68893355893346</v>
      </c>
      <c r="M2070" s="65"/>
      <c r="N2070" s="35">
        <f t="shared" si="356"/>
        <v>0</v>
      </c>
      <c r="O2070" s="35">
        <f t="shared" si="357"/>
        <v>0</v>
      </c>
      <c r="P2070" s="35">
        <f t="shared" si="358"/>
        <v>0</v>
      </c>
      <c r="Q2070" s="58"/>
      <c r="R2070" s="35">
        <f t="shared" si="359"/>
        <v>1021.0070664410664</v>
      </c>
      <c r="S2070" s="66"/>
      <c r="T2070" s="89">
        <f t="shared" si="360"/>
        <v>7.650557255366075E-2</v>
      </c>
      <c r="U2070" s="90">
        <f t="shared" si="361"/>
        <v>1.3765055725536606</v>
      </c>
    </row>
    <row r="2071" spans="1:21">
      <c r="A2071" s="74">
        <v>38579</v>
      </c>
      <c r="B2071" s="75">
        <v>0</v>
      </c>
      <c r="C2071" s="76">
        <v>5.1676991257890688E-3</v>
      </c>
      <c r="D2071" s="77">
        <f t="shared" si="362"/>
        <v>1.5275559258757141</v>
      </c>
      <c r="E2071" s="35">
        <f t="shared" si="363"/>
        <v>15551.11851751428</v>
      </c>
      <c r="F2071" s="117"/>
      <c r="G2071" s="58"/>
      <c r="H2071" s="77">
        <f t="shared" si="353"/>
        <v>0</v>
      </c>
      <c r="I2071" s="58"/>
      <c r="J2071" s="35">
        <f t="shared" si="354"/>
        <v>0</v>
      </c>
      <c r="K2071" s="58"/>
      <c r="L2071" s="83">
        <f t="shared" si="355"/>
        <v>103.35398251578138</v>
      </c>
      <c r="M2071" s="65"/>
      <c r="N2071" s="35">
        <f t="shared" si="356"/>
        <v>700.23811618461832</v>
      </c>
      <c r="O2071" s="35">
        <f t="shared" si="357"/>
        <v>551.11851751428185</v>
      </c>
      <c r="P2071" s="35">
        <f t="shared" si="358"/>
        <v>551.11851751428185</v>
      </c>
      <c r="Q2071" s="58"/>
      <c r="R2071" s="35">
        <f t="shared" si="359"/>
        <v>-654.4725000300632</v>
      </c>
      <c r="S2071" s="66"/>
      <c r="T2071" s="89">
        <f t="shared" si="360"/>
        <v>0.12755592587571418</v>
      </c>
      <c r="U2071" s="90">
        <f t="shared" si="361"/>
        <v>1.427555925875714</v>
      </c>
    </row>
    <row r="2072" spans="1:21">
      <c r="A2072" s="74">
        <v>38580</v>
      </c>
      <c r="B2072" s="75">
        <v>0</v>
      </c>
      <c r="C2072" s="76">
        <v>5.7550831181534786E-3</v>
      </c>
      <c r="D2072" s="77">
        <f t="shared" si="362"/>
        <v>1.4948323008742108</v>
      </c>
      <c r="E2072" s="35">
        <f t="shared" si="363"/>
        <v>14896.646017484218</v>
      </c>
      <c r="F2072" s="117"/>
      <c r="G2072" s="58"/>
      <c r="H2072" s="77">
        <f t="shared" si="353"/>
        <v>0</v>
      </c>
      <c r="I2072" s="58"/>
      <c r="J2072" s="35">
        <f t="shared" si="354"/>
        <v>0</v>
      </c>
      <c r="K2072" s="58"/>
      <c r="L2072" s="83">
        <f t="shared" si="355"/>
        <v>115.10166236306956</v>
      </c>
      <c r="M2072" s="65"/>
      <c r="N2072" s="35">
        <f t="shared" si="356"/>
        <v>0</v>
      </c>
      <c r="O2072" s="35">
        <f t="shared" si="357"/>
        <v>0</v>
      </c>
      <c r="P2072" s="35">
        <f t="shared" si="358"/>
        <v>0</v>
      </c>
      <c r="Q2072" s="58"/>
      <c r="R2072" s="35">
        <f t="shared" si="359"/>
        <v>-115.10166236306956</v>
      </c>
      <c r="S2072" s="66"/>
      <c r="T2072" s="89">
        <f t="shared" si="360"/>
        <v>9.4832300874210906E-2</v>
      </c>
      <c r="U2072" s="90">
        <f t="shared" si="361"/>
        <v>1.3948323008742107</v>
      </c>
    </row>
    <row r="2073" spans="1:21">
      <c r="A2073" s="74">
        <v>38581</v>
      </c>
      <c r="B2073" s="75">
        <v>0</v>
      </c>
      <c r="C2073" s="76">
        <v>5.6077308217265028E-3</v>
      </c>
      <c r="D2073" s="77">
        <f t="shared" si="362"/>
        <v>1.4890772177560576</v>
      </c>
      <c r="E2073" s="35">
        <f t="shared" si="363"/>
        <v>14781.544355121148</v>
      </c>
      <c r="F2073" s="117"/>
      <c r="G2073" s="58"/>
      <c r="H2073" s="77">
        <f t="shared" si="353"/>
        <v>0</v>
      </c>
      <c r="I2073" s="58"/>
      <c r="J2073" s="35">
        <f t="shared" si="354"/>
        <v>0</v>
      </c>
      <c r="K2073" s="58"/>
      <c r="L2073" s="83">
        <f t="shared" si="355"/>
        <v>112.15461643453006</v>
      </c>
      <c r="M2073" s="65"/>
      <c r="N2073" s="35">
        <f t="shared" si="356"/>
        <v>0</v>
      </c>
      <c r="O2073" s="35">
        <f t="shared" si="357"/>
        <v>0</v>
      </c>
      <c r="P2073" s="35">
        <f t="shared" si="358"/>
        <v>0</v>
      </c>
      <c r="Q2073" s="58"/>
      <c r="R2073" s="35">
        <f t="shared" si="359"/>
        <v>-112.15461643453006</v>
      </c>
      <c r="S2073" s="66"/>
      <c r="T2073" s="89">
        <f t="shared" si="360"/>
        <v>8.9077217756057703E-2</v>
      </c>
      <c r="U2073" s="90">
        <f t="shared" si="361"/>
        <v>1.3890772177560575</v>
      </c>
    </row>
    <row r="2074" spans="1:21">
      <c r="A2074" s="74">
        <v>38582</v>
      </c>
      <c r="B2074" s="75">
        <v>0</v>
      </c>
      <c r="C2074" s="76">
        <v>5.5141675183463836E-3</v>
      </c>
      <c r="D2074" s="77">
        <f t="shared" si="362"/>
        <v>1.4834694869343308</v>
      </c>
      <c r="E2074" s="35">
        <f t="shared" si="363"/>
        <v>14669.389738686617</v>
      </c>
      <c r="F2074" s="117"/>
      <c r="G2074" s="58"/>
      <c r="H2074" s="77">
        <f t="shared" si="353"/>
        <v>0</v>
      </c>
      <c r="I2074" s="58"/>
      <c r="J2074" s="35">
        <f t="shared" si="354"/>
        <v>0</v>
      </c>
      <c r="K2074" s="58"/>
      <c r="L2074" s="83">
        <f t="shared" si="355"/>
        <v>110.28335036692768</v>
      </c>
      <c r="M2074" s="65"/>
      <c r="N2074" s="35">
        <f t="shared" si="356"/>
        <v>0</v>
      </c>
      <c r="O2074" s="35">
        <f t="shared" si="357"/>
        <v>0</v>
      </c>
      <c r="P2074" s="35">
        <f t="shared" si="358"/>
        <v>0</v>
      </c>
      <c r="Q2074" s="58"/>
      <c r="R2074" s="35">
        <f t="shared" si="359"/>
        <v>-110.28335036692768</v>
      </c>
      <c r="S2074" s="66"/>
      <c r="T2074" s="89">
        <f t="shared" si="360"/>
        <v>8.3469486934330872E-2</v>
      </c>
      <c r="U2074" s="90">
        <f t="shared" si="361"/>
        <v>1.3834694869343307</v>
      </c>
    </row>
    <row r="2075" spans="1:21">
      <c r="A2075" s="74">
        <v>38583</v>
      </c>
      <c r="B2075" s="75">
        <v>0</v>
      </c>
      <c r="C2075" s="76">
        <v>5.6675006984035969E-3</v>
      </c>
      <c r="D2075" s="77">
        <f t="shared" si="362"/>
        <v>1.4779553194159845</v>
      </c>
      <c r="E2075" s="35">
        <f t="shared" si="363"/>
        <v>14559.106388319689</v>
      </c>
      <c r="F2075" s="117"/>
      <c r="G2075" s="58"/>
      <c r="H2075" s="77">
        <f t="shared" si="353"/>
        <v>0</v>
      </c>
      <c r="I2075" s="58"/>
      <c r="J2075" s="35">
        <f t="shared" si="354"/>
        <v>0</v>
      </c>
      <c r="K2075" s="58"/>
      <c r="L2075" s="83">
        <f t="shared" si="355"/>
        <v>113.35001396807193</v>
      </c>
      <c r="M2075" s="65"/>
      <c r="N2075" s="35">
        <f t="shared" si="356"/>
        <v>0</v>
      </c>
      <c r="O2075" s="35">
        <f t="shared" si="357"/>
        <v>0</v>
      </c>
      <c r="P2075" s="35">
        <f t="shared" si="358"/>
        <v>0</v>
      </c>
      <c r="Q2075" s="58"/>
      <c r="R2075" s="35">
        <f t="shared" si="359"/>
        <v>-113.35001396807193</v>
      </c>
      <c r="S2075" s="66"/>
      <c r="T2075" s="89">
        <f t="shared" si="360"/>
        <v>7.7955319415984548E-2</v>
      </c>
      <c r="U2075" s="90">
        <f t="shared" si="361"/>
        <v>1.3779553194159844</v>
      </c>
    </row>
    <row r="2076" spans="1:21">
      <c r="A2076" s="74">
        <v>38584</v>
      </c>
      <c r="B2076" s="75">
        <v>2.032E-3</v>
      </c>
      <c r="C2076" s="76">
        <v>5.2537559833110495E-3</v>
      </c>
      <c r="D2076" s="77">
        <f t="shared" si="362"/>
        <v>1.4722878187175807</v>
      </c>
      <c r="E2076" s="35">
        <f t="shared" si="363"/>
        <v>14445.756374351617</v>
      </c>
      <c r="F2076" s="117"/>
      <c r="G2076" s="58"/>
      <c r="H2076" s="77">
        <f t="shared" si="353"/>
        <v>40.64</v>
      </c>
      <c r="I2076" s="58"/>
      <c r="J2076" s="35">
        <f t="shared" si="354"/>
        <v>73.151999999999987</v>
      </c>
      <c r="K2076" s="58"/>
      <c r="L2076" s="83">
        <f t="shared" si="355"/>
        <v>105.07511966622098</v>
      </c>
      <c r="M2076" s="65"/>
      <c r="N2076" s="35">
        <f t="shared" si="356"/>
        <v>0</v>
      </c>
      <c r="O2076" s="35">
        <f t="shared" si="357"/>
        <v>0</v>
      </c>
      <c r="P2076" s="35">
        <f t="shared" si="358"/>
        <v>0</v>
      </c>
      <c r="Q2076" s="58"/>
      <c r="R2076" s="35">
        <f t="shared" si="359"/>
        <v>8.7168803337790024</v>
      </c>
      <c r="S2076" s="66"/>
      <c r="T2076" s="89">
        <f t="shared" si="360"/>
        <v>7.2287818717580832E-2</v>
      </c>
      <c r="U2076" s="90">
        <f t="shared" si="361"/>
        <v>1.3722878187175807</v>
      </c>
    </row>
    <row r="2077" spans="1:21">
      <c r="A2077" s="74">
        <v>38585</v>
      </c>
      <c r="B2077" s="75">
        <v>0</v>
      </c>
      <c r="C2077" s="76">
        <v>5.5216267414444943E-3</v>
      </c>
      <c r="D2077" s="77">
        <f t="shared" si="362"/>
        <v>1.4727236627342697</v>
      </c>
      <c r="E2077" s="35">
        <f t="shared" si="363"/>
        <v>14454.473254685396</v>
      </c>
      <c r="F2077" s="117"/>
      <c r="G2077" s="58"/>
      <c r="H2077" s="77">
        <f t="shared" si="353"/>
        <v>0</v>
      </c>
      <c r="I2077" s="58"/>
      <c r="J2077" s="35">
        <f t="shared" si="354"/>
        <v>0</v>
      </c>
      <c r="K2077" s="58"/>
      <c r="L2077" s="83">
        <f t="shared" si="355"/>
        <v>110.43253482888989</v>
      </c>
      <c r="M2077" s="65"/>
      <c r="N2077" s="35">
        <f t="shared" si="356"/>
        <v>0</v>
      </c>
      <c r="O2077" s="35">
        <f t="shared" si="357"/>
        <v>0</v>
      </c>
      <c r="P2077" s="35">
        <f t="shared" si="358"/>
        <v>0</v>
      </c>
      <c r="Q2077" s="58"/>
      <c r="R2077" s="35">
        <f t="shared" si="359"/>
        <v>-110.43253482888989</v>
      </c>
      <c r="S2077" s="66"/>
      <c r="T2077" s="89">
        <f t="shared" si="360"/>
        <v>7.2723662734269778E-2</v>
      </c>
      <c r="U2077" s="90">
        <f t="shared" si="361"/>
        <v>1.3727236627342696</v>
      </c>
    </row>
    <row r="2078" spans="1:21">
      <c r="A2078" s="74">
        <v>38586</v>
      </c>
      <c r="B2078" s="75">
        <v>4.1655999999999999E-2</v>
      </c>
      <c r="C2078" s="76">
        <v>5.6937751320098725E-3</v>
      </c>
      <c r="D2078" s="77">
        <f t="shared" si="362"/>
        <v>1.4672020359928255</v>
      </c>
      <c r="E2078" s="35">
        <f t="shared" si="363"/>
        <v>14344.040719856506</v>
      </c>
      <c r="F2078" s="117"/>
      <c r="G2078" s="58"/>
      <c r="H2078" s="77">
        <f t="shared" si="353"/>
        <v>833.12</v>
      </c>
      <c r="I2078" s="58"/>
      <c r="J2078" s="35">
        <f t="shared" si="354"/>
        <v>1499.616</v>
      </c>
      <c r="K2078" s="58"/>
      <c r="L2078" s="83">
        <f t="shared" si="355"/>
        <v>113.87550264019745</v>
      </c>
      <c r="M2078" s="65"/>
      <c r="N2078" s="35">
        <f t="shared" si="356"/>
        <v>0</v>
      </c>
      <c r="O2078" s="35">
        <f t="shared" si="357"/>
        <v>0</v>
      </c>
      <c r="P2078" s="35">
        <f t="shared" si="358"/>
        <v>0</v>
      </c>
      <c r="Q2078" s="58"/>
      <c r="R2078" s="35">
        <f t="shared" si="359"/>
        <v>2218.8604973598026</v>
      </c>
      <c r="S2078" s="66"/>
      <c r="T2078" s="89">
        <f t="shared" si="360"/>
        <v>6.7202035992825593E-2</v>
      </c>
      <c r="U2078" s="90">
        <f t="shared" si="361"/>
        <v>1.3672020359928254</v>
      </c>
    </row>
    <row r="2079" spans="1:21">
      <c r="A2079" s="74">
        <v>38587</v>
      </c>
      <c r="B2079" s="75">
        <v>1.4224000000000001E-2</v>
      </c>
      <c r="C2079" s="76">
        <v>5.4719060242432831E-3</v>
      </c>
      <c r="D2079" s="77">
        <f t="shared" si="362"/>
        <v>1.5781450608608154</v>
      </c>
      <c r="E2079" s="35">
        <f t="shared" si="363"/>
        <v>16562.901217216309</v>
      </c>
      <c r="F2079" s="117"/>
      <c r="G2079" s="58"/>
      <c r="H2079" s="77">
        <f t="shared" si="353"/>
        <v>284.48</v>
      </c>
      <c r="I2079" s="58"/>
      <c r="J2079" s="35">
        <f t="shared" si="354"/>
        <v>512.06399999999996</v>
      </c>
      <c r="K2079" s="58"/>
      <c r="L2079" s="83">
        <f t="shared" si="355"/>
        <v>109.43812048486566</v>
      </c>
      <c r="M2079" s="65"/>
      <c r="N2079" s="35">
        <f t="shared" si="356"/>
        <v>3344.0713566323261</v>
      </c>
      <c r="O2079" s="35">
        <f t="shared" si="357"/>
        <v>1562.9012172163082</v>
      </c>
      <c r="P2079" s="35">
        <f t="shared" si="358"/>
        <v>1562.9012172163082</v>
      </c>
      <c r="Q2079" s="58"/>
      <c r="R2079" s="35">
        <f t="shared" si="359"/>
        <v>-875.79533770117382</v>
      </c>
      <c r="S2079" s="66"/>
      <c r="T2079" s="89">
        <f t="shared" si="360"/>
        <v>0.1781450608608155</v>
      </c>
      <c r="U2079" s="90">
        <f t="shared" si="361"/>
        <v>1.4781450608608153</v>
      </c>
    </row>
    <row r="2080" spans="1:21">
      <c r="A2080" s="74">
        <v>38588</v>
      </c>
      <c r="B2080" s="75">
        <v>0</v>
      </c>
      <c r="C2080" s="76">
        <v>5.4459280821818343E-3</v>
      </c>
      <c r="D2080" s="77">
        <f t="shared" si="362"/>
        <v>1.5343552939757565</v>
      </c>
      <c r="E2080" s="35">
        <f t="shared" si="363"/>
        <v>15687.105879515135</v>
      </c>
      <c r="F2080" s="117"/>
      <c r="G2080" s="58"/>
      <c r="H2080" s="77">
        <f t="shared" si="353"/>
        <v>0</v>
      </c>
      <c r="I2080" s="58"/>
      <c r="J2080" s="35">
        <f t="shared" si="354"/>
        <v>0</v>
      </c>
      <c r="K2080" s="58"/>
      <c r="L2080" s="83">
        <f t="shared" si="355"/>
        <v>108.91856164363669</v>
      </c>
      <c r="M2080" s="65"/>
      <c r="N2080" s="35">
        <f t="shared" si="356"/>
        <v>974.79600131321797</v>
      </c>
      <c r="O2080" s="35">
        <f t="shared" si="357"/>
        <v>687.10587951513082</v>
      </c>
      <c r="P2080" s="35">
        <f t="shared" si="358"/>
        <v>687.10587951513082</v>
      </c>
      <c r="Q2080" s="58"/>
      <c r="R2080" s="35">
        <f t="shared" si="359"/>
        <v>-796.02444115876756</v>
      </c>
      <c r="S2080" s="66"/>
      <c r="T2080" s="89">
        <f t="shared" si="360"/>
        <v>0.13435529397575663</v>
      </c>
      <c r="U2080" s="90">
        <f t="shared" si="361"/>
        <v>1.4343552939757565</v>
      </c>
    </row>
    <row r="2081" spans="1:21">
      <c r="A2081" s="74">
        <v>38589</v>
      </c>
      <c r="B2081" s="75">
        <v>0</v>
      </c>
      <c r="C2081" s="76">
        <v>4.8007094371109379E-3</v>
      </c>
      <c r="D2081" s="77">
        <f t="shared" si="362"/>
        <v>1.4945540719178183</v>
      </c>
      <c r="E2081" s="35">
        <f t="shared" si="363"/>
        <v>14891.081438356367</v>
      </c>
      <c r="F2081" s="117"/>
      <c r="G2081" s="58"/>
      <c r="H2081" s="77">
        <f t="shared" si="353"/>
        <v>0</v>
      </c>
      <c r="I2081" s="58"/>
      <c r="J2081" s="35">
        <f t="shared" si="354"/>
        <v>0</v>
      </c>
      <c r="K2081" s="58"/>
      <c r="L2081" s="83">
        <f t="shared" si="355"/>
        <v>96.014188742218764</v>
      </c>
      <c r="M2081" s="65"/>
      <c r="N2081" s="35">
        <f t="shared" si="356"/>
        <v>0</v>
      </c>
      <c r="O2081" s="35">
        <f t="shared" si="357"/>
        <v>0</v>
      </c>
      <c r="P2081" s="35">
        <f t="shared" si="358"/>
        <v>0</v>
      </c>
      <c r="Q2081" s="58"/>
      <c r="R2081" s="35">
        <f t="shared" si="359"/>
        <v>-96.014188742218764</v>
      </c>
      <c r="S2081" s="66"/>
      <c r="T2081" s="89">
        <f t="shared" si="360"/>
        <v>9.4554071917818394E-2</v>
      </c>
      <c r="U2081" s="90">
        <f t="shared" si="361"/>
        <v>1.3945540719178182</v>
      </c>
    </row>
    <row r="2082" spans="1:21">
      <c r="A2082" s="74">
        <v>38590</v>
      </c>
      <c r="B2082" s="75">
        <v>0</v>
      </c>
      <c r="C2082" s="76">
        <v>3.7246324690874901E-3</v>
      </c>
      <c r="D2082" s="77">
        <f t="shared" si="362"/>
        <v>1.4897533624807073</v>
      </c>
      <c r="E2082" s="35">
        <f t="shared" si="363"/>
        <v>14795.067249614147</v>
      </c>
      <c r="F2082" s="117"/>
      <c r="G2082" s="58"/>
      <c r="H2082" s="77">
        <f t="shared" si="353"/>
        <v>0</v>
      </c>
      <c r="I2082" s="58"/>
      <c r="J2082" s="35">
        <f t="shared" si="354"/>
        <v>0</v>
      </c>
      <c r="K2082" s="58"/>
      <c r="L2082" s="83">
        <f t="shared" si="355"/>
        <v>74.4926493817498</v>
      </c>
      <c r="M2082" s="65"/>
      <c r="N2082" s="35">
        <f t="shared" si="356"/>
        <v>0</v>
      </c>
      <c r="O2082" s="35">
        <f t="shared" si="357"/>
        <v>0</v>
      </c>
      <c r="P2082" s="35">
        <f t="shared" si="358"/>
        <v>0</v>
      </c>
      <c r="Q2082" s="58"/>
      <c r="R2082" s="35">
        <f t="shared" si="359"/>
        <v>-74.4926493817498</v>
      </c>
      <c r="S2082" s="66"/>
      <c r="T2082" s="89">
        <f t="shared" si="360"/>
        <v>8.9753362480707422E-2</v>
      </c>
      <c r="U2082" s="90">
        <f t="shared" si="361"/>
        <v>1.3897533624807072</v>
      </c>
    </row>
    <row r="2083" spans="1:21">
      <c r="A2083" s="74">
        <v>38591</v>
      </c>
      <c r="B2083" s="75">
        <v>0</v>
      </c>
      <c r="C2083" s="76">
        <v>4.4233822130623317E-3</v>
      </c>
      <c r="D2083" s="77">
        <f t="shared" si="362"/>
        <v>1.4860287300116199</v>
      </c>
      <c r="E2083" s="35">
        <f t="shared" si="363"/>
        <v>14720.574600232398</v>
      </c>
      <c r="F2083" s="117"/>
      <c r="G2083" s="58"/>
      <c r="H2083" s="77">
        <f t="shared" si="353"/>
        <v>0</v>
      </c>
      <c r="I2083" s="58"/>
      <c r="J2083" s="35">
        <f t="shared" si="354"/>
        <v>0</v>
      </c>
      <c r="K2083" s="58"/>
      <c r="L2083" s="83">
        <f t="shared" si="355"/>
        <v>88.467644261246633</v>
      </c>
      <c r="M2083" s="65"/>
      <c r="N2083" s="35">
        <f t="shared" si="356"/>
        <v>0</v>
      </c>
      <c r="O2083" s="35">
        <f t="shared" si="357"/>
        <v>0</v>
      </c>
      <c r="P2083" s="35">
        <f t="shared" si="358"/>
        <v>0</v>
      </c>
      <c r="Q2083" s="58"/>
      <c r="R2083" s="35">
        <f t="shared" si="359"/>
        <v>-88.467644261246633</v>
      </c>
      <c r="S2083" s="66"/>
      <c r="T2083" s="89">
        <f t="shared" si="360"/>
        <v>8.6028730011620036E-2</v>
      </c>
      <c r="U2083" s="90">
        <f t="shared" si="361"/>
        <v>1.3860287300116199</v>
      </c>
    </row>
    <row r="2084" spans="1:21">
      <c r="A2084" s="74">
        <v>38592</v>
      </c>
      <c r="B2084" s="75">
        <v>0</v>
      </c>
      <c r="C2084" s="76">
        <v>4.8690607944591067E-3</v>
      </c>
      <c r="D2084" s="77">
        <f t="shared" si="362"/>
        <v>1.4816053477985576</v>
      </c>
      <c r="E2084" s="35">
        <f t="shared" si="363"/>
        <v>14632.10695597115</v>
      </c>
      <c r="F2084" s="117"/>
      <c r="G2084" s="58"/>
      <c r="H2084" s="77">
        <f t="shared" si="353"/>
        <v>0</v>
      </c>
      <c r="I2084" s="58"/>
      <c r="J2084" s="35">
        <f t="shared" si="354"/>
        <v>0</v>
      </c>
      <c r="K2084" s="58"/>
      <c r="L2084" s="83">
        <f t="shared" si="355"/>
        <v>97.38121588918213</v>
      </c>
      <c r="M2084" s="65"/>
      <c r="N2084" s="35">
        <f t="shared" si="356"/>
        <v>0</v>
      </c>
      <c r="O2084" s="35">
        <f t="shared" si="357"/>
        <v>0</v>
      </c>
      <c r="P2084" s="35">
        <f t="shared" si="358"/>
        <v>0</v>
      </c>
      <c r="Q2084" s="58"/>
      <c r="R2084" s="35">
        <f t="shared" si="359"/>
        <v>-97.38121588918213</v>
      </c>
      <c r="S2084" s="66"/>
      <c r="T2084" s="89">
        <f t="shared" si="360"/>
        <v>8.1605347798557659E-2</v>
      </c>
      <c r="U2084" s="90">
        <f t="shared" si="361"/>
        <v>1.3816053477985575</v>
      </c>
    </row>
    <row r="2085" spans="1:21">
      <c r="A2085" s="74">
        <v>38593</v>
      </c>
      <c r="B2085" s="75">
        <v>0</v>
      </c>
      <c r="C2085" s="76">
        <v>4.4653181784466032E-3</v>
      </c>
      <c r="D2085" s="77">
        <f t="shared" si="362"/>
        <v>1.4767362870040985</v>
      </c>
      <c r="E2085" s="35">
        <f t="shared" si="363"/>
        <v>14534.725740081969</v>
      </c>
      <c r="F2085" s="117"/>
      <c r="G2085" s="58"/>
      <c r="H2085" s="77">
        <f t="shared" si="353"/>
        <v>0</v>
      </c>
      <c r="I2085" s="58"/>
      <c r="J2085" s="35">
        <f t="shared" si="354"/>
        <v>0</v>
      </c>
      <c r="K2085" s="58"/>
      <c r="L2085" s="83">
        <f t="shared" si="355"/>
        <v>89.306363568932071</v>
      </c>
      <c r="M2085" s="65"/>
      <c r="N2085" s="35">
        <f t="shared" si="356"/>
        <v>0</v>
      </c>
      <c r="O2085" s="35">
        <f t="shared" si="357"/>
        <v>0</v>
      </c>
      <c r="P2085" s="35">
        <f t="shared" si="358"/>
        <v>0</v>
      </c>
      <c r="Q2085" s="58"/>
      <c r="R2085" s="35">
        <f t="shared" si="359"/>
        <v>-89.306363568932071</v>
      </c>
      <c r="S2085" s="66"/>
      <c r="T2085" s="89">
        <f t="shared" si="360"/>
        <v>7.6736287004098624E-2</v>
      </c>
      <c r="U2085" s="90">
        <f t="shared" si="361"/>
        <v>1.3767362870040984</v>
      </c>
    </row>
    <row r="2086" spans="1:21">
      <c r="A2086" s="74">
        <v>38594</v>
      </c>
      <c r="B2086" s="75">
        <v>0</v>
      </c>
      <c r="C2086" s="76">
        <v>3.5195491078932649E-3</v>
      </c>
      <c r="D2086" s="77">
        <f t="shared" si="362"/>
        <v>1.4722709688256519</v>
      </c>
      <c r="E2086" s="35">
        <f t="shared" si="363"/>
        <v>14445.419376513037</v>
      </c>
      <c r="F2086" s="117"/>
      <c r="G2086" s="58"/>
      <c r="H2086" s="77">
        <f t="shared" si="353"/>
        <v>0</v>
      </c>
      <c r="I2086" s="58"/>
      <c r="J2086" s="35">
        <f t="shared" si="354"/>
        <v>0</v>
      </c>
      <c r="K2086" s="58"/>
      <c r="L2086" s="83">
        <f t="shared" si="355"/>
        <v>70.390982157865295</v>
      </c>
      <c r="M2086" s="65"/>
      <c r="N2086" s="35">
        <f t="shared" si="356"/>
        <v>0</v>
      </c>
      <c r="O2086" s="35">
        <f t="shared" si="357"/>
        <v>0</v>
      </c>
      <c r="P2086" s="35">
        <f t="shared" si="358"/>
        <v>0</v>
      </c>
      <c r="Q2086" s="58"/>
      <c r="R2086" s="35">
        <f t="shared" si="359"/>
        <v>-70.390982157865295</v>
      </c>
      <c r="S2086" s="66"/>
      <c r="T2086" s="89">
        <f t="shared" si="360"/>
        <v>7.2270968825651982E-2</v>
      </c>
      <c r="U2086" s="90">
        <f t="shared" si="361"/>
        <v>1.3722709688256518</v>
      </c>
    </row>
    <row r="2087" spans="1:21">
      <c r="A2087" s="74">
        <v>38595</v>
      </c>
      <c r="B2087" s="75">
        <v>0</v>
      </c>
      <c r="C2087" s="76">
        <v>3.7766302432537769E-3</v>
      </c>
      <c r="D2087" s="77">
        <f t="shared" si="362"/>
        <v>1.4687514197177585</v>
      </c>
      <c r="E2087" s="35">
        <f t="shared" si="363"/>
        <v>14375.028394355171</v>
      </c>
      <c r="F2087" s="117"/>
      <c r="G2087" s="58"/>
      <c r="H2087" s="77">
        <f t="shared" si="353"/>
        <v>0</v>
      </c>
      <c r="I2087" s="58"/>
      <c r="J2087" s="35">
        <f t="shared" si="354"/>
        <v>0</v>
      </c>
      <c r="K2087" s="58"/>
      <c r="L2087" s="83">
        <f t="shared" si="355"/>
        <v>75.532604865075541</v>
      </c>
      <c r="M2087" s="65"/>
      <c r="N2087" s="35">
        <f t="shared" si="356"/>
        <v>0</v>
      </c>
      <c r="O2087" s="35">
        <f t="shared" si="357"/>
        <v>0</v>
      </c>
      <c r="P2087" s="35">
        <f t="shared" si="358"/>
        <v>0</v>
      </c>
      <c r="Q2087" s="58"/>
      <c r="R2087" s="35">
        <f t="shared" si="359"/>
        <v>-75.532604865075541</v>
      </c>
      <c r="S2087" s="66"/>
      <c r="T2087" s="89">
        <f t="shared" si="360"/>
        <v>6.8751419717758555E-2</v>
      </c>
      <c r="U2087" s="90">
        <f t="shared" si="361"/>
        <v>1.3687514197177584</v>
      </c>
    </row>
    <row r="2088" spans="1:21">
      <c r="A2088" s="74">
        <v>38596</v>
      </c>
      <c r="B2088" s="75">
        <v>0</v>
      </c>
      <c r="C2088" s="76">
        <v>4.3000322110624658E-3</v>
      </c>
      <c r="D2088" s="77">
        <f t="shared" si="362"/>
        <v>1.4649747894745047</v>
      </c>
      <c r="E2088" s="35">
        <f t="shared" si="363"/>
        <v>14299.495789490096</v>
      </c>
      <c r="F2088" s="117"/>
      <c r="G2088" s="58"/>
      <c r="H2088" s="77">
        <f t="shared" si="353"/>
        <v>0</v>
      </c>
      <c r="I2088" s="58"/>
      <c r="J2088" s="35">
        <f t="shared" si="354"/>
        <v>0</v>
      </c>
      <c r="K2088" s="58"/>
      <c r="L2088" s="83">
        <f t="shared" si="355"/>
        <v>86.000644221249317</v>
      </c>
      <c r="M2088" s="65"/>
      <c r="N2088" s="35">
        <f t="shared" si="356"/>
        <v>0</v>
      </c>
      <c r="O2088" s="35">
        <f t="shared" si="357"/>
        <v>0</v>
      </c>
      <c r="P2088" s="35">
        <f t="shared" si="358"/>
        <v>0</v>
      </c>
      <c r="Q2088" s="58"/>
      <c r="R2088" s="35">
        <f t="shared" si="359"/>
        <v>-86.000644221249317</v>
      </c>
      <c r="S2088" s="66"/>
      <c r="T2088" s="89">
        <f t="shared" si="360"/>
        <v>6.4974789474504746E-2</v>
      </c>
      <c r="U2088" s="90">
        <f t="shared" si="361"/>
        <v>1.3649747894745046</v>
      </c>
    </row>
    <row r="2089" spans="1:21">
      <c r="A2089" s="74">
        <v>38597</v>
      </c>
      <c r="B2089" s="75">
        <v>0</v>
      </c>
      <c r="C2089" s="76">
        <v>4.5396255449811195E-3</v>
      </c>
      <c r="D2089" s="77">
        <f t="shared" si="362"/>
        <v>1.4606747572634424</v>
      </c>
      <c r="E2089" s="35">
        <f t="shared" si="363"/>
        <v>14213.495145268847</v>
      </c>
      <c r="F2089" s="117"/>
      <c r="G2089" s="58"/>
      <c r="H2089" s="77">
        <f t="shared" si="353"/>
        <v>0</v>
      </c>
      <c r="I2089" s="58"/>
      <c r="J2089" s="35">
        <f t="shared" si="354"/>
        <v>0</v>
      </c>
      <c r="K2089" s="58"/>
      <c r="L2089" s="83">
        <f t="shared" si="355"/>
        <v>90.792510899622386</v>
      </c>
      <c r="M2089" s="65"/>
      <c r="N2089" s="35">
        <f t="shared" si="356"/>
        <v>0</v>
      </c>
      <c r="O2089" s="35">
        <f t="shared" si="357"/>
        <v>0</v>
      </c>
      <c r="P2089" s="35">
        <f t="shared" si="358"/>
        <v>0</v>
      </c>
      <c r="Q2089" s="58"/>
      <c r="R2089" s="35">
        <f t="shared" si="359"/>
        <v>-90.792510899622386</v>
      </c>
      <c r="S2089" s="66"/>
      <c r="T2089" s="89">
        <f t="shared" si="360"/>
        <v>6.0674757263442514E-2</v>
      </c>
      <c r="U2089" s="90">
        <f t="shared" si="361"/>
        <v>1.3606747572634423</v>
      </c>
    </row>
    <row r="2090" spans="1:21">
      <c r="A2090" s="74">
        <v>38598</v>
      </c>
      <c r="B2090" s="75">
        <v>0</v>
      </c>
      <c r="C2090" s="76">
        <v>4.2861592433924159E-3</v>
      </c>
      <c r="D2090" s="77">
        <f t="shared" si="362"/>
        <v>1.4561351317184614</v>
      </c>
      <c r="E2090" s="35">
        <f t="shared" si="363"/>
        <v>14122.702634369225</v>
      </c>
      <c r="F2090" s="117"/>
      <c r="G2090" s="58"/>
      <c r="H2090" s="77">
        <f t="shared" si="353"/>
        <v>0</v>
      </c>
      <c r="I2090" s="58"/>
      <c r="J2090" s="35">
        <f t="shared" si="354"/>
        <v>0</v>
      </c>
      <c r="K2090" s="58"/>
      <c r="L2090" s="83">
        <f t="shared" si="355"/>
        <v>85.723184867848317</v>
      </c>
      <c r="M2090" s="65"/>
      <c r="N2090" s="35">
        <f t="shared" si="356"/>
        <v>0</v>
      </c>
      <c r="O2090" s="35">
        <f t="shared" si="357"/>
        <v>0</v>
      </c>
      <c r="P2090" s="35">
        <f t="shared" si="358"/>
        <v>0</v>
      </c>
      <c r="Q2090" s="58"/>
      <c r="R2090" s="35">
        <f t="shared" si="359"/>
        <v>-85.723184867848317</v>
      </c>
      <c r="S2090" s="66"/>
      <c r="T2090" s="89">
        <f t="shared" si="360"/>
        <v>5.6135131718461517E-2</v>
      </c>
      <c r="U2090" s="90">
        <f t="shared" si="361"/>
        <v>1.3561351317184613</v>
      </c>
    </row>
    <row r="2091" spans="1:21">
      <c r="A2091" s="74">
        <v>38599</v>
      </c>
      <c r="B2091" s="75">
        <v>0</v>
      </c>
      <c r="C2091" s="76">
        <v>4.237698392431208E-3</v>
      </c>
      <c r="D2091" s="77">
        <f t="shared" si="362"/>
        <v>1.4518489724750689</v>
      </c>
      <c r="E2091" s="35">
        <f t="shared" si="363"/>
        <v>14036.979449501378</v>
      </c>
      <c r="F2091" s="117"/>
      <c r="G2091" s="58"/>
      <c r="H2091" s="77">
        <f t="shared" si="353"/>
        <v>0</v>
      </c>
      <c r="I2091" s="58"/>
      <c r="J2091" s="35">
        <f t="shared" si="354"/>
        <v>0</v>
      </c>
      <c r="K2091" s="58"/>
      <c r="L2091" s="83">
        <f t="shared" si="355"/>
        <v>84.753967848624157</v>
      </c>
      <c r="M2091" s="65"/>
      <c r="N2091" s="35">
        <f t="shared" si="356"/>
        <v>0</v>
      </c>
      <c r="O2091" s="35">
        <f t="shared" si="357"/>
        <v>0</v>
      </c>
      <c r="P2091" s="35">
        <f t="shared" si="358"/>
        <v>0</v>
      </c>
      <c r="Q2091" s="58"/>
      <c r="R2091" s="35">
        <f t="shared" si="359"/>
        <v>-84.753967848624157</v>
      </c>
      <c r="S2091" s="66"/>
      <c r="T2091" s="89">
        <f t="shared" si="360"/>
        <v>5.1848972475069033E-2</v>
      </c>
      <c r="U2091" s="90">
        <f t="shared" si="361"/>
        <v>1.3518489724750689</v>
      </c>
    </row>
    <row r="2092" spans="1:21">
      <c r="A2092" s="74">
        <v>38600</v>
      </c>
      <c r="B2092" s="75">
        <v>0</v>
      </c>
      <c r="C2092" s="76">
        <v>3.3873431342776573E-3</v>
      </c>
      <c r="D2092" s="77">
        <f t="shared" si="362"/>
        <v>1.4476112740826377</v>
      </c>
      <c r="E2092" s="35">
        <f t="shared" si="363"/>
        <v>13952.225481652753</v>
      </c>
      <c r="F2092" s="117"/>
      <c r="G2092" s="58"/>
      <c r="H2092" s="77">
        <f t="shared" si="353"/>
        <v>0</v>
      </c>
      <c r="I2092" s="58"/>
      <c r="J2092" s="35">
        <f t="shared" si="354"/>
        <v>0</v>
      </c>
      <c r="K2092" s="58"/>
      <c r="L2092" s="83">
        <f t="shared" si="355"/>
        <v>67.74686268555314</v>
      </c>
      <c r="M2092" s="65"/>
      <c r="N2092" s="35">
        <f t="shared" si="356"/>
        <v>0</v>
      </c>
      <c r="O2092" s="35">
        <f t="shared" si="357"/>
        <v>0</v>
      </c>
      <c r="P2092" s="35">
        <f t="shared" si="358"/>
        <v>0</v>
      </c>
      <c r="Q2092" s="58"/>
      <c r="R2092" s="35">
        <f t="shared" si="359"/>
        <v>-67.74686268555314</v>
      </c>
      <c r="S2092" s="66"/>
      <c r="T2092" s="89">
        <f t="shared" si="360"/>
        <v>4.7611274082637767E-2</v>
      </c>
      <c r="U2092" s="90">
        <f t="shared" si="361"/>
        <v>1.3476112740826376</v>
      </c>
    </row>
    <row r="2093" spans="1:21">
      <c r="A2093" s="74">
        <v>38601</v>
      </c>
      <c r="B2093" s="75">
        <v>0</v>
      </c>
      <c r="C2093" s="76">
        <v>3.4414371124693532E-3</v>
      </c>
      <c r="D2093" s="77">
        <f t="shared" si="362"/>
        <v>1.44422393094836</v>
      </c>
      <c r="E2093" s="35">
        <f t="shared" si="363"/>
        <v>13884.4786189672</v>
      </c>
      <c r="F2093" s="117"/>
      <c r="G2093" s="58"/>
      <c r="H2093" s="77">
        <f t="shared" si="353"/>
        <v>0</v>
      </c>
      <c r="I2093" s="58"/>
      <c r="J2093" s="35">
        <f t="shared" si="354"/>
        <v>0</v>
      </c>
      <c r="K2093" s="58"/>
      <c r="L2093" s="83">
        <f t="shared" si="355"/>
        <v>68.828742249387062</v>
      </c>
      <c r="M2093" s="65"/>
      <c r="N2093" s="35">
        <f t="shared" si="356"/>
        <v>0</v>
      </c>
      <c r="O2093" s="35">
        <f t="shared" si="357"/>
        <v>0</v>
      </c>
      <c r="P2093" s="35">
        <f t="shared" si="358"/>
        <v>0</v>
      </c>
      <c r="Q2093" s="58"/>
      <c r="R2093" s="35">
        <f t="shared" si="359"/>
        <v>-68.828742249387062</v>
      </c>
      <c r="S2093" s="66"/>
      <c r="T2093" s="89">
        <f t="shared" si="360"/>
        <v>4.422393094836008E-2</v>
      </c>
      <c r="U2093" s="90">
        <f t="shared" si="361"/>
        <v>1.3442239309483599</v>
      </c>
    </row>
    <row r="2094" spans="1:21">
      <c r="A2094" s="74">
        <v>38602</v>
      </c>
      <c r="B2094" s="75">
        <v>0</v>
      </c>
      <c r="C2094" s="76">
        <v>2.8645541411642561E-3</v>
      </c>
      <c r="D2094" s="77">
        <f t="shared" si="362"/>
        <v>1.4407824938358906</v>
      </c>
      <c r="E2094" s="35">
        <f t="shared" si="363"/>
        <v>13815.649876717813</v>
      </c>
      <c r="F2094" s="117"/>
      <c r="G2094" s="58"/>
      <c r="H2094" s="77">
        <f t="shared" si="353"/>
        <v>0</v>
      </c>
      <c r="I2094" s="58"/>
      <c r="J2094" s="35">
        <f t="shared" si="354"/>
        <v>0</v>
      </c>
      <c r="K2094" s="58"/>
      <c r="L2094" s="83">
        <f t="shared" si="355"/>
        <v>57.291082823285123</v>
      </c>
      <c r="M2094" s="65"/>
      <c r="N2094" s="35">
        <f t="shared" si="356"/>
        <v>0</v>
      </c>
      <c r="O2094" s="35">
        <f t="shared" si="357"/>
        <v>0</v>
      </c>
      <c r="P2094" s="35">
        <f t="shared" si="358"/>
        <v>0</v>
      </c>
      <c r="Q2094" s="58"/>
      <c r="R2094" s="35">
        <f t="shared" si="359"/>
        <v>-57.291082823285123</v>
      </c>
      <c r="S2094" s="66"/>
      <c r="T2094" s="89">
        <f t="shared" si="360"/>
        <v>4.0782493835890721E-2</v>
      </c>
      <c r="U2094" s="90">
        <f t="shared" si="361"/>
        <v>1.3407824938358905</v>
      </c>
    </row>
    <row r="2095" spans="1:21">
      <c r="A2095" s="74">
        <v>38603</v>
      </c>
      <c r="B2095" s="75">
        <v>0</v>
      </c>
      <c r="C2095" s="76">
        <v>3.3621031902944976E-3</v>
      </c>
      <c r="D2095" s="77">
        <f t="shared" si="362"/>
        <v>1.4379179396947264</v>
      </c>
      <c r="E2095" s="35">
        <f t="shared" si="363"/>
        <v>13758.358793894527</v>
      </c>
      <c r="F2095" s="117"/>
      <c r="G2095" s="58"/>
      <c r="H2095" s="77">
        <f t="shared" si="353"/>
        <v>0</v>
      </c>
      <c r="I2095" s="58"/>
      <c r="J2095" s="35">
        <f t="shared" si="354"/>
        <v>0</v>
      </c>
      <c r="K2095" s="58"/>
      <c r="L2095" s="83">
        <f t="shared" si="355"/>
        <v>67.242063805889956</v>
      </c>
      <c r="M2095" s="65"/>
      <c r="N2095" s="35">
        <f t="shared" si="356"/>
        <v>0</v>
      </c>
      <c r="O2095" s="35">
        <f t="shared" si="357"/>
        <v>0</v>
      </c>
      <c r="P2095" s="35">
        <f t="shared" si="358"/>
        <v>0</v>
      </c>
      <c r="Q2095" s="58"/>
      <c r="R2095" s="35">
        <f t="shared" si="359"/>
        <v>-67.242063805889956</v>
      </c>
      <c r="S2095" s="66"/>
      <c r="T2095" s="89">
        <f t="shared" si="360"/>
        <v>3.7917939694726455E-2</v>
      </c>
      <c r="U2095" s="90">
        <f t="shared" si="361"/>
        <v>1.3379179396947263</v>
      </c>
    </row>
    <row r="2096" spans="1:21">
      <c r="A2096" s="74">
        <v>38604</v>
      </c>
      <c r="B2096" s="75">
        <v>0</v>
      </c>
      <c r="C2096" s="76">
        <v>4.3172777863422183E-3</v>
      </c>
      <c r="D2096" s="77">
        <f t="shared" si="362"/>
        <v>1.434555836504432</v>
      </c>
      <c r="E2096" s="35">
        <f t="shared" si="363"/>
        <v>13691.116730088637</v>
      </c>
      <c r="F2096" s="117"/>
      <c r="G2096" s="58"/>
      <c r="H2096" s="77">
        <f t="shared" si="353"/>
        <v>0</v>
      </c>
      <c r="I2096" s="58"/>
      <c r="J2096" s="35">
        <f t="shared" si="354"/>
        <v>0</v>
      </c>
      <c r="K2096" s="58"/>
      <c r="L2096" s="83">
        <f t="shared" si="355"/>
        <v>86.345555726844367</v>
      </c>
      <c r="M2096" s="65"/>
      <c r="N2096" s="35">
        <f t="shared" si="356"/>
        <v>0</v>
      </c>
      <c r="O2096" s="35">
        <f t="shared" si="357"/>
        <v>0</v>
      </c>
      <c r="P2096" s="35">
        <f t="shared" si="358"/>
        <v>0</v>
      </c>
      <c r="Q2096" s="58"/>
      <c r="R2096" s="35">
        <f t="shared" si="359"/>
        <v>-86.345555726844367</v>
      </c>
      <c r="S2096" s="66"/>
      <c r="T2096" s="89">
        <f t="shared" si="360"/>
        <v>3.4555836504432058E-2</v>
      </c>
      <c r="U2096" s="90">
        <f t="shared" si="361"/>
        <v>1.3345558365044319</v>
      </c>
    </row>
    <row r="2097" spans="1:21">
      <c r="A2097" s="74">
        <v>38605</v>
      </c>
      <c r="B2097" s="75">
        <v>0</v>
      </c>
      <c r="C2097" s="76">
        <v>4.6595646569861692E-3</v>
      </c>
      <c r="D2097" s="77">
        <f t="shared" si="362"/>
        <v>1.4302385587180895</v>
      </c>
      <c r="E2097" s="35">
        <f t="shared" si="363"/>
        <v>13604.771174361793</v>
      </c>
      <c r="F2097" s="117"/>
      <c r="G2097" s="58"/>
      <c r="H2097" s="77">
        <f t="shared" si="353"/>
        <v>0</v>
      </c>
      <c r="I2097" s="58"/>
      <c r="J2097" s="35">
        <f t="shared" si="354"/>
        <v>0</v>
      </c>
      <c r="K2097" s="58"/>
      <c r="L2097" s="83">
        <f t="shared" si="355"/>
        <v>93.191293139723385</v>
      </c>
      <c r="M2097" s="65"/>
      <c r="N2097" s="35">
        <f t="shared" si="356"/>
        <v>0</v>
      </c>
      <c r="O2097" s="35">
        <f t="shared" si="357"/>
        <v>0</v>
      </c>
      <c r="P2097" s="35">
        <f t="shared" si="358"/>
        <v>0</v>
      </c>
      <c r="Q2097" s="58"/>
      <c r="R2097" s="35">
        <f t="shared" si="359"/>
        <v>-93.191293139723385</v>
      </c>
      <c r="S2097" s="66"/>
      <c r="T2097" s="89">
        <f t="shared" si="360"/>
        <v>3.0238558718089559E-2</v>
      </c>
      <c r="U2097" s="90">
        <f t="shared" si="361"/>
        <v>1.3302385587180894</v>
      </c>
    </row>
    <row r="2098" spans="1:21">
      <c r="A2098" s="74">
        <v>38606</v>
      </c>
      <c r="B2098" s="75">
        <v>0</v>
      </c>
      <c r="C2098" s="76">
        <v>4.8516867677732391E-3</v>
      </c>
      <c r="D2098" s="77">
        <f t="shared" si="362"/>
        <v>1.4255789940611034</v>
      </c>
      <c r="E2098" s="35">
        <f t="shared" si="363"/>
        <v>13511.579881222069</v>
      </c>
      <c r="F2098" s="117"/>
      <c r="G2098" s="58"/>
      <c r="H2098" s="77">
        <f t="shared" si="353"/>
        <v>0</v>
      </c>
      <c r="I2098" s="58"/>
      <c r="J2098" s="35">
        <f t="shared" si="354"/>
        <v>0</v>
      </c>
      <c r="K2098" s="58"/>
      <c r="L2098" s="83">
        <f t="shared" si="355"/>
        <v>97.033735355464785</v>
      </c>
      <c r="M2098" s="65"/>
      <c r="N2098" s="35">
        <f t="shared" si="356"/>
        <v>0</v>
      </c>
      <c r="O2098" s="35">
        <f t="shared" si="357"/>
        <v>0</v>
      </c>
      <c r="P2098" s="35">
        <f t="shared" si="358"/>
        <v>0</v>
      </c>
      <c r="Q2098" s="58"/>
      <c r="R2098" s="35">
        <f t="shared" si="359"/>
        <v>-97.033735355464785</v>
      </c>
      <c r="S2098" s="66"/>
      <c r="T2098" s="89">
        <f t="shared" si="360"/>
        <v>2.5578994061103533E-2</v>
      </c>
      <c r="U2098" s="90">
        <f t="shared" si="361"/>
        <v>1.3255789940611034</v>
      </c>
    </row>
    <row r="2099" spans="1:21">
      <c r="A2099" s="74">
        <v>38607</v>
      </c>
      <c r="B2099" s="75">
        <v>0</v>
      </c>
      <c r="C2099" s="76">
        <v>4.6593737820304973E-3</v>
      </c>
      <c r="D2099" s="77">
        <f t="shared" si="362"/>
        <v>1.4207273072933302</v>
      </c>
      <c r="E2099" s="35">
        <f t="shared" si="363"/>
        <v>13414.546145866605</v>
      </c>
      <c r="F2099" s="117"/>
      <c r="G2099" s="58"/>
      <c r="H2099" s="77">
        <f t="shared" si="353"/>
        <v>0</v>
      </c>
      <c r="I2099" s="58"/>
      <c r="J2099" s="35">
        <f t="shared" si="354"/>
        <v>0</v>
      </c>
      <c r="K2099" s="58"/>
      <c r="L2099" s="83">
        <f t="shared" si="355"/>
        <v>93.187475640609946</v>
      </c>
      <c r="M2099" s="65"/>
      <c r="N2099" s="35">
        <f t="shared" si="356"/>
        <v>0</v>
      </c>
      <c r="O2099" s="35">
        <f t="shared" si="357"/>
        <v>0</v>
      </c>
      <c r="P2099" s="35">
        <f t="shared" si="358"/>
        <v>0</v>
      </c>
      <c r="Q2099" s="58"/>
      <c r="R2099" s="35">
        <f t="shared" si="359"/>
        <v>-93.187475640609946</v>
      </c>
      <c r="S2099" s="66"/>
      <c r="T2099" s="89">
        <f t="shared" si="360"/>
        <v>2.0727307293330277E-2</v>
      </c>
      <c r="U2099" s="90">
        <f t="shared" si="361"/>
        <v>1.3207273072933301</v>
      </c>
    </row>
    <row r="2100" spans="1:21">
      <c r="A2100" s="74">
        <v>38608</v>
      </c>
      <c r="B2100" s="75">
        <v>0</v>
      </c>
      <c r="C2100" s="76">
        <v>4.9331431905390473E-3</v>
      </c>
      <c r="D2100" s="77">
        <f t="shared" si="362"/>
        <v>1.4160679335112996</v>
      </c>
      <c r="E2100" s="35">
        <f t="shared" si="363"/>
        <v>13321.358670225995</v>
      </c>
      <c r="F2100" s="117"/>
      <c r="G2100" s="58"/>
      <c r="H2100" s="77">
        <f t="shared" si="353"/>
        <v>0</v>
      </c>
      <c r="I2100" s="58"/>
      <c r="J2100" s="35">
        <f t="shared" si="354"/>
        <v>0</v>
      </c>
      <c r="K2100" s="58"/>
      <c r="L2100" s="83">
        <f t="shared" si="355"/>
        <v>98.662863810780948</v>
      </c>
      <c r="M2100" s="65"/>
      <c r="N2100" s="35">
        <f t="shared" si="356"/>
        <v>0</v>
      </c>
      <c r="O2100" s="35">
        <f t="shared" si="357"/>
        <v>0</v>
      </c>
      <c r="P2100" s="35">
        <f t="shared" si="358"/>
        <v>0</v>
      </c>
      <c r="Q2100" s="58"/>
      <c r="R2100" s="35">
        <f t="shared" si="359"/>
        <v>-98.662863810780948</v>
      </c>
      <c r="S2100" s="66"/>
      <c r="T2100" s="89">
        <f t="shared" si="360"/>
        <v>1.6067933511299648E-2</v>
      </c>
      <c r="U2100" s="90">
        <f t="shared" si="361"/>
        <v>1.3160679335112995</v>
      </c>
    </row>
    <row r="2101" spans="1:21">
      <c r="A2101" s="74">
        <v>38609</v>
      </c>
      <c r="B2101" s="75">
        <v>0</v>
      </c>
      <c r="C2101" s="76">
        <v>4.4969291653679687E-3</v>
      </c>
      <c r="D2101" s="77">
        <f t="shared" si="362"/>
        <v>1.4111347903207607</v>
      </c>
      <c r="E2101" s="35">
        <f t="shared" si="363"/>
        <v>13222.695806415213</v>
      </c>
      <c r="F2101" s="117"/>
      <c r="G2101" s="58"/>
      <c r="H2101" s="77">
        <f t="shared" si="353"/>
        <v>0</v>
      </c>
      <c r="I2101" s="58"/>
      <c r="J2101" s="35">
        <f t="shared" si="354"/>
        <v>0</v>
      </c>
      <c r="K2101" s="58"/>
      <c r="L2101" s="83">
        <f t="shared" si="355"/>
        <v>89.93858330735938</v>
      </c>
      <c r="M2101" s="65"/>
      <c r="N2101" s="35">
        <f t="shared" si="356"/>
        <v>0</v>
      </c>
      <c r="O2101" s="35">
        <f t="shared" si="357"/>
        <v>0</v>
      </c>
      <c r="P2101" s="35">
        <f t="shared" si="358"/>
        <v>0</v>
      </c>
      <c r="Q2101" s="58"/>
      <c r="R2101" s="35">
        <f t="shared" si="359"/>
        <v>-89.93858330735938</v>
      </c>
      <c r="S2101" s="66"/>
      <c r="T2101" s="89">
        <f t="shared" si="360"/>
        <v>1.1134790320760812E-2</v>
      </c>
      <c r="U2101" s="90">
        <f t="shared" si="361"/>
        <v>1.3111347903207606</v>
      </c>
    </row>
    <row r="2102" spans="1:21">
      <c r="A2102" s="74">
        <v>38610</v>
      </c>
      <c r="B2102" s="75">
        <v>0</v>
      </c>
      <c r="C2102" s="76">
        <v>4.9260501056829845E-3</v>
      </c>
      <c r="D2102" s="77">
        <f t="shared" si="362"/>
        <v>1.4066378611553927</v>
      </c>
      <c r="E2102" s="35">
        <f t="shared" si="363"/>
        <v>13132.757223107854</v>
      </c>
      <c r="F2102" s="117"/>
      <c r="G2102" s="58"/>
      <c r="H2102" s="77">
        <f t="shared" si="353"/>
        <v>0</v>
      </c>
      <c r="I2102" s="58"/>
      <c r="J2102" s="35">
        <f t="shared" si="354"/>
        <v>0</v>
      </c>
      <c r="K2102" s="58"/>
      <c r="L2102" s="83">
        <f t="shared" si="355"/>
        <v>98.521002113659691</v>
      </c>
      <c r="M2102" s="65"/>
      <c r="N2102" s="35">
        <f t="shared" si="356"/>
        <v>0</v>
      </c>
      <c r="O2102" s="35">
        <f t="shared" si="357"/>
        <v>0</v>
      </c>
      <c r="P2102" s="35">
        <f t="shared" si="358"/>
        <v>0</v>
      </c>
      <c r="Q2102" s="58"/>
      <c r="R2102" s="35">
        <f t="shared" si="359"/>
        <v>-98.521002113659691</v>
      </c>
      <c r="S2102" s="66"/>
      <c r="T2102" s="89">
        <f t="shared" si="360"/>
        <v>6.6378611553927769E-3</v>
      </c>
      <c r="U2102" s="90">
        <f t="shared" si="361"/>
        <v>1.3066378611553926</v>
      </c>
    </row>
    <row r="2103" spans="1:21">
      <c r="A2103" s="74">
        <v>38611</v>
      </c>
      <c r="B2103" s="75">
        <v>0</v>
      </c>
      <c r="C2103" s="76">
        <v>5.0307035591621863E-3</v>
      </c>
      <c r="D2103" s="77">
        <f t="shared" si="362"/>
        <v>1.4017118110497095</v>
      </c>
      <c r="E2103" s="35">
        <f t="shared" si="363"/>
        <v>13034.236220994195</v>
      </c>
      <c r="F2103" s="117"/>
      <c r="G2103" s="58"/>
      <c r="H2103" s="77">
        <f t="shared" si="353"/>
        <v>0</v>
      </c>
      <c r="I2103" s="58"/>
      <c r="J2103" s="35">
        <f t="shared" si="354"/>
        <v>0</v>
      </c>
      <c r="K2103" s="58"/>
      <c r="L2103" s="83">
        <f t="shared" si="355"/>
        <v>100.61407118324372</v>
      </c>
      <c r="M2103" s="65"/>
      <c r="N2103" s="35">
        <f t="shared" si="356"/>
        <v>0</v>
      </c>
      <c r="O2103" s="35">
        <f t="shared" si="357"/>
        <v>0</v>
      </c>
      <c r="P2103" s="35">
        <f t="shared" si="358"/>
        <v>0</v>
      </c>
      <c r="Q2103" s="58"/>
      <c r="R2103" s="35">
        <f t="shared" si="359"/>
        <v>-100.61407118324372</v>
      </c>
      <c r="S2103" s="66"/>
      <c r="T2103" s="89">
        <f t="shared" si="360"/>
        <v>1.7118110497096328E-3</v>
      </c>
      <c r="U2103" s="90">
        <f t="shared" si="361"/>
        <v>1.3017118110497095</v>
      </c>
    </row>
    <row r="2104" spans="1:21">
      <c r="A2104" s="74">
        <v>38612</v>
      </c>
      <c r="B2104" s="75">
        <v>0</v>
      </c>
      <c r="C2104" s="76">
        <v>5.092048511740486E-3</v>
      </c>
      <c r="D2104" s="77">
        <f t="shared" si="362"/>
        <v>1.3933622149810951</v>
      </c>
      <c r="E2104" s="35">
        <f t="shared" si="363"/>
        <v>12933.622149810952</v>
      </c>
      <c r="F2104" s="117"/>
      <c r="G2104" s="58"/>
      <c r="H2104" s="77">
        <f t="shared" si="353"/>
        <v>0</v>
      </c>
      <c r="I2104" s="58"/>
      <c r="J2104" s="35">
        <f t="shared" si="354"/>
        <v>0</v>
      </c>
      <c r="K2104" s="58"/>
      <c r="L2104" s="83">
        <f t="shared" si="355"/>
        <v>101.84097023480972</v>
      </c>
      <c r="M2104" s="65"/>
      <c r="N2104" s="35">
        <f t="shared" si="356"/>
        <v>0</v>
      </c>
      <c r="O2104" s="35">
        <f t="shared" si="357"/>
        <v>0</v>
      </c>
      <c r="P2104" s="35">
        <f t="shared" si="358"/>
        <v>0</v>
      </c>
      <c r="Q2104" s="58"/>
      <c r="R2104" s="35">
        <f t="shared" si="359"/>
        <v>-101.84097023480972</v>
      </c>
      <c r="S2104" s="66"/>
      <c r="T2104" s="89">
        <f t="shared" si="360"/>
        <v>-6.6377850189047738E-3</v>
      </c>
      <c r="U2104" s="90">
        <f t="shared" si="361"/>
        <v>1.293362214981095</v>
      </c>
    </row>
    <row r="2105" spans="1:21">
      <c r="A2105" s="74">
        <v>38613</v>
      </c>
      <c r="B2105" s="75">
        <v>0</v>
      </c>
      <c r="C2105" s="76">
        <v>4.8450743795674413E-3</v>
      </c>
      <c r="D2105" s="77">
        <f t="shared" si="362"/>
        <v>1.3831781179576144</v>
      </c>
      <c r="E2105" s="35">
        <f t="shared" si="363"/>
        <v>12831.781179576143</v>
      </c>
      <c r="F2105" s="117"/>
      <c r="G2105" s="58"/>
      <c r="H2105" s="77">
        <f t="shared" si="353"/>
        <v>0</v>
      </c>
      <c r="I2105" s="58"/>
      <c r="J2105" s="35">
        <f t="shared" si="354"/>
        <v>0</v>
      </c>
      <c r="K2105" s="58"/>
      <c r="L2105" s="83">
        <f t="shared" si="355"/>
        <v>96.901487591348825</v>
      </c>
      <c r="M2105" s="65"/>
      <c r="N2105" s="35">
        <f t="shared" si="356"/>
        <v>0</v>
      </c>
      <c r="O2105" s="35">
        <f t="shared" si="357"/>
        <v>0</v>
      </c>
      <c r="P2105" s="35">
        <f t="shared" si="358"/>
        <v>0</v>
      </c>
      <c r="Q2105" s="58"/>
      <c r="R2105" s="35">
        <f t="shared" si="359"/>
        <v>-96.901487591348825</v>
      </c>
      <c r="S2105" s="66"/>
      <c r="T2105" s="89">
        <f t="shared" si="360"/>
        <v>-1.682188204238555E-2</v>
      </c>
      <c r="U2105" s="90">
        <f t="shared" si="361"/>
        <v>1.2831781179576143</v>
      </c>
    </row>
    <row r="2106" spans="1:21">
      <c r="A2106" s="74">
        <v>38614</v>
      </c>
      <c r="B2106" s="75">
        <v>0</v>
      </c>
      <c r="C2106" s="76">
        <v>4.7276792131231114E-3</v>
      </c>
      <c r="D2106" s="77">
        <f t="shared" si="362"/>
        <v>1.3734879691984794</v>
      </c>
      <c r="E2106" s="35">
        <f t="shared" si="363"/>
        <v>12734.879691984794</v>
      </c>
      <c r="F2106" s="117"/>
      <c r="G2106" s="58"/>
      <c r="H2106" s="77">
        <f t="shared" si="353"/>
        <v>0</v>
      </c>
      <c r="I2106" s="58"/>
      <c r="J2106" s="35">
        <f t="shared" si="354"/>
        <v>0</v>
      </c>
      <c r="K2106" s="58"/>
      <c r="L2106" s="83">
        <f t="shared" si="355"/>
        <v>94.553584262462223</v>
      </c>
      <c r="M2106" s="65"/>
      <c r="N2106" s="35">
        <f t="shared" si="356"/>
        <v>0</v>
      </c>
      <c r="O2106" s="35">
        <f t="shared" si="357"/>
        <v>0</v>
      </c>
      <c r="P2106" s="35">
        <f t="shared" si="358"/>
        <v>0</v>
      </c>
      <c r="Q2106" s="58"/>
      <c r="R2106" s="35">
        <f t="shared" si="359"/>
        <v>-94.553584262462223</v>
      </c>
      <c r="S2106" s="66"/>
      <c r="T2106" s="89">
        <f t="shared" si="360"/>
        <v>-2.6512030801520536E-2</v>
      </c>
      <c r="U2106" s="90">
        <f t="shared" si="361"/>
        <v>1.2734879691984793</v>
      </c>
    </row>
    <row r="2107" spans="1:21">
      <c r="A2107" s="74">
        <v>38615</v>
      </c>
      <c r="B2107" s="75">
        <v>0</v>
      </c>
      <c r="C2107" s="76">
        <v>4.4771871242683539E-3</v>
      </c>
      <c r="D2107" s="77">
        <f t="shared" si="362"/>
        <v>1.3640326107722331</v>
      </c>
      <c r="E2107" s="35">
        <f t="shared" si="363"/>
        <v>12640.326107722331</v>
      </c>
      <c r="F2107" s="117"/>
      <c r="G2107" s="58"/>
      <c r="H2107" s="77">
        <f t="shared" si="353"/>
        <v>0</v>
      </c>
      <c r="I2107" s="58"/>
      <c r="J2107" s="35">
        <f t="shared" si="354"/>
        <v>0</v>
      </c>
      <c r="K2107" s="58"/>
      <c r="L2107" s="83">
        <f t="shared" si="355"/>
        <v>89.543742485367076</v>
      </c>
      <c r="M2107" s="65"/>
      <c r="N2107" s="35">
        <f t="shared" si="356"/>
        <v>0</v>
      </c>
      <c r="O2107" s="35">
        <f t="shared" si="357"/>
        <v>0</v>
      </c>
      <c r="P2107" s="35">
        <f t="shared" si="358"/>
        <v>0</v>
      </c>
      <c r="Q2107" s="58"/>
      <c r="R2107" s="35">
        <f t="shared" si="359"/>
        <v>-89.543742485367076</v>
      </c>
      <c r="S2107" s="66"/>
      <c r="T2107" s="89">
        <f t="shared" si="360"/>
        <v>-3.5967389227766766E-2</v>
      </c>
      <c r="U2107" s="90">
        <f t="shared" si="361"/>
        <v>1.2640326107722331</v>
      </c>
    </row>
    <row r="2108" spans="1:21">
      <c r="A2108" s="74">
        <v>38616</v>
      </c>
      <c r="B2108" s="75">
        <v>0</v>
      </c>
      <c r="C2108" s="76">
        <v>3.2623647646334063E-3</v>
      </c>
      <c r="D2108" s="77">
        <f t="shared" si="362"/>
        <v>1.3550782365236964</v>
      </c>
      <c r="E2108" s="35">
        <f t="shared" si="363"/>
        <v>12550.782365236964</v>
      </c>
      <c r="F2108" s="117"/>
      <c r="G2108" s="58"/>
      <c r="H2108" s="77">
        <f t="shared" si="353"/>
        <v>0</v>
      </c>
      <c r="I2108" s="58"/>
      <c r="J2108" s="35">
        <f t="shared" si="354"/>
        <v>0</v>
      </c>
      <c r="K2108" s="58"/>
      <c r="L2108" s="83">
        <f t="shared" si="355"/>
        <v>65.247295292668127</v>
      </c>
      <c r="M2108" s="65"/>
      <c r="N2108" s="35">
        <f t="shared" si="356"/>
        <v>0</v>
      </c>
      <c r="O2108" s="35">
        <f t="shared" si="357"/>
        <v>0</v>
      </c>
      <c r="P2108" s="35">
        <f t="shared" si="358"/>
        <v>0</v>
      </c>
      <c r="Q2108" s="58"/>
      <c r="R2108" s="35">
        <f t="shared" si="359"/>
        <v>-65.247295292668127</v>
      </c>
      <c r="S2108" s="66"/>
      <c r="T2108" s="89">
        <f t="shared" si="360"/>
        <v>-4.49217634763035E-2</v>
      </c>
      <c r="U2108" s="90">
        <f t="shared" si="361"/>
        <v>1.2550782365236963</v>
      </c>
    </row>
    <row r="2109" spans="1:21">
      <c r="A2109" s="74">
        <v>38617</v>
      </c>
      <c r="B2109" s="75">
        <v>0</v>
      </c>
      <c r="C2109" s="76">
        <v>3.658199217551309E-3</v>
      </c>
      <c r="D2109" s="77">
        <f t="shared" si="362"/>
        <v>1.3485535069944297</v>
      </c>
      <c r="E2109" s="35">
        <f t="shared" si="363"/>
        <v>12485.535069944297</v>
      </c>
      <c r="F2109" s="117"/>
      <c r="G2109" s="58"/>
      <c r="H2109" s="77">
        <f t="shared" si="353"/>
        <v>0</v>
      </c>
      <c r="I2109" s="58"/>
      <c r="J2109" s="35">
        <f t="shared" si="354"/>
        <v>0</v>
      </c>
      <c r="K2109" s="58"/>
      <c r="L2109" s="83">
        <f t="shared" si="355"/>
        <v>73.163984351026187</v>
      </c>
      <c r="M2109" s="65"/>
      <c r="N2109" s="35">
        <f t="shared" si="356"/>
        <v>0</v>
      </c>
      <c r="O2109" s="35">
        <f t="shared" si="357"/>
        <v>0</v>
      </c>
      <c r="P2109" s="35">
        <f t="shared" si="358"/>
        <v>0</v>
      </c>
      <c r="Q2109" s="58"/>
      <c r="R2109" s="35">
        <f t="shared" si="359"/>
        <v>-73.163984351026187</v>
      </c>
      <c r="S2109" s="66"/>
      <c r="T2109" s="89">
        <f t="shared" si="360"/>
        <v>-5.1446493005570249E-2</v>
      </c>
      <c r="U2109" s="90">
        <f t="shared" si="361"/>
        <v>1.2485535069944296</v>
      </c>
    </row>
    <row r="2110" spans="1:21">
      <c r="A2110" s="74">
        <v>38618</v>
      </c>
      <c r="B2110" s="75">
        <v>0</v>
      </c>
      <c r="C2110" s="76">
        <v>4.2534631471053998E-3</v>
      </c>
      <c r="D2110" s="77">
        <f t="shared" si="362"/>
        <v>1.3412371085593271</v>
      </c>
      <c r="E2110" s="35">
        <f t="shared" si="363"/>
        <v>12412.371085593271</v>
      </c>
      <c r="F2110" s="117"/>
      <c r="G2110" s="58"/>
      <c r="H2110" s="77">
        <f t="shared" si="353"/>
        <v>0</v>
      </c>
      <c r="I2110" s="58"/>
      <c r="J2110" s="35">
        <f t="shared" si="354"/>
        <v>0</v>
      </c>
      <c r="K2110" s="58"/>
      <c r="L2110" s="83">
        <f t="shared" si="355"/>
        <v>85.069262942107997</v>
      </c>
      <c r="M2110" s="65"/>
      <c r="N2110" s="35">
        <f t="shared" si="356"/>
        <v>0</v>
      </c>
      <c r="O2110" s="35">
        <f t="shared" si="357"/>
        <v>0</v>
      </c>
      <c r="P2110" s="35">
        <f t="shared" si="358"/>
        <v>0</v>
      </c>
      <c r="Q2110" s="58"/>
      <c r="R2110" s="35">
        <f t="shared" si="359"/>
        <v>-85.069262942107997</v>
      </c>
      <c r="S2110" s="66"/>
      <c r="T2110" s="89">
        <f t="shared" si="360"/>
        <v>-5.8762891440672815E-2</v>
      </c>
      <c r="U2110" s="90">
        <f t="shared" si="361"/>
        <v>1.241237108559327</v>
      </c>
    </row>
    <row r="2111" spans="1:21">
      <c r="A2111" s="74">
        <v>38619</v>
      </c>
      <c r="B2111" s="75">
        <v>0</v>
      </c>
      <c r="C2111" s="76">
        <v>4.2388382249472622E-3</v>
      </c>
      <c r="D2111" s="77">
        <f t="shared" si="362"/>
        <v>1.3327301822651163</v>
      </c>
      <c r="E2111" s="35">
        <f t="shared" si="363"/>
        <v>12327.301822651163</v>
      </c>
      <c r="F2111" s="117"/>
      <c r="G2111" s="58"/>
      <c r="H2111" s="77">
        <f t="shared" si="353"/>
        <v>0</v>
      </c>
      <c r="I2111" s="58"/>
      <c r="J2111" s="35">
        <f t="shared" si="354"/>
        <v>0</v>
      </c>
      <c r="K2111" s="58"/>
      <c r="L2111" s="83">
        <f t="shared" si="355"/>
        <v>84.776764498945241</v>
      </c>
      <c r="M2111" s="65"/>
      <c r="N2111" s="35">
        <f t="shared" si="356"/>
        <v>0</v>
      </c>
      <c r="O2111" s="35">
        <f t="shared" si="357"/>
        <v>0</v>
      </c>
      <c r="P2111" s="35">
        <f t="shared" si="358"/>
        <v>0</v>
      </c>
      <c r="Q2111" s="58"/>
      <c r="R2111" s="35">
        <f t="shared" si="359"/>
        <v>-84.776764498945241</v>
      </c>
      <c r="S2111" s="66"/>
      <c r="T2111" s="89">
        <f t="shared" si="360"/>
        <v>-6.7269817734883608E-2</v>
      </c>
      <c r="U2111" s="90">
        <f t="shared" si="361"/>
        <v>1.2327301822651162</v>
      </c>
    </row>
    <row r="2112" spans="1:21">
      <c r="A2112" s="74">
        <v>38620</v>
      </c>
      <c r="B2112" s="75">
        <v>0</v>
      </c>
      <c r="C2112" s="76">
        <v>4.5946783012598023E-3</v>
      </c>
      <c r="D2112" s="77">
        <f t="shared" si="362"/>
        <v>1.3242525058152217</v>
      </c>
      <c r="E2112" s="35">
        <f t="shared" si="363"/>
        <v>12242.525058152218</v>
      </c>
      <c r="F2112" s="117"/>
      <c r="G2112" s="58"/>
      <c r="H2112" s="77">
        <f t="shared" si="353"/>
        <v>0</v>
      </c>
      <c r="I2112" s="58"/>
      <c r="J2112" s="35">
        <f t="shared" si="354"/>
        <v>0</v>
      </c>
      <c r="K2112" s="58"/>
      <c r="L2112" s="83">
        <f t="shared" si="355"/>
        <v>91.893566025196051</v>
      </c>
      <c r="M2112" s="65"/>
      <c r="N2112" s="35">
        <f t="shared" si="356"/>
        <v>0</v>
      </c>
      <c r="O2112" s="35">
        <f t="shared" si="357"/>
        <v>0</v>
      </c>
      <c r="P2112" s="35">
        <f t="shared" si="358"/>
        <v>0</v>
      </c>
      <c r="Q2112" s="58"/>
      <c r="R2112" s="35">
        <f t="shared" si="359"/>
        <v>-91.893566025196051</v>
      </c>
      <c r="S2112" s="66"/>
      <c r="T2112" s="89">
        <f t="shared" si="360"/>
        <v>-7.5747494184778219E-2</v>
      </c>
      <c r="U2112" s="90">
        <f t="shared" si="361"/>
        <v>1.2242525058152216</v>
      </c>
    </row>
    <row r="2113" spans="1:21">
      <c r="A2113" s="74">
        <v>38621</v>
      </c>
      <c r="B2113" s="75">
        <v>0</v>
      </c>
      <c r="C2113" s="76">
        <v>4.9329188279381049E-3</v>
      </c>
      <c r="D2113" s="77">
        <f t="shared" si="362"/>
        <v>1.3150631492127023</v>
      </c>
      <c r="E2113" s="35">
        <f t="shared" si="363"/>
        <v>12150.631492127022</v>
      </c>
      <c r="F2113" s="117"/>
      <c r="G2113" s="58"/>
      <c r="H2113" s="77">
        <f t="shared" si="353"/>
        <v>0</v>
      </c>
      <c r="I2113" s="58"/>
      <c r="J2113" s="35">
        <f t="shared" si="354"/>
        <v>0</v>
      </c>
      <c r="K2113" s="58"/>
      <c r="L2113" s="83">
        <f t="shared" si="355"/>
        <v>98.6583765587621</v>
      </c>
      <c r="M2113" s="65"/>
      <c r="N2113" s="35">
        <f t="shared" si="356"/>
        <v>0</v>
      </c>
      <c r="O2113" s="35">
        <f t="shared" si="357"/>
        <v>0</v>
      </c>
      <c r="P2113" s="35">
        <f t="shared" si="358"/>
        <v>0</v>
      </c>
      <c r="Q2113" s="58"/>
      <c r="R2113" s="35">
        <f t="shared" si="359"/>
        <v>-98.6583765587621</v>
      </c>
      <c r="S2113" s="66"/>
      <c r="T2113" s="89">
        <f t="shared" si="360"/>
        <v>-8.4936850787297624E-2</v>
      </c>
      <c r="U2113" s="90">
        <f t="shared" si="361"/>
        <v>1.2150631492127022</v>
      </c>
    </row>
    <row r="2114" spans="1:21">
      <c r="A2114" s="74">
        <v>38622</v>
      </c>
      <c r="B2114" s="75">
        <v>0</v>
      </c>
      <c r="C2114" s="76">
        <v>4.9206765221532335E-3</v>
      </c>
      <c r="D2114" s="77">
        <f t="shared" si="362"/>
        <v>1.3051973115568261</v>
      </c>
      <c r="E2114" s="35">
        <f t="shared" si="363"/>
        <v>12051.97311556826</v>
      </c>
      <c r="F2114" s="117"/>
      <c r="G2114" s="58"/>
      <c r="H2114" s="77">
        <f t="shared" si="353"/>
        <v>0</v>
      </c>
      <c r="I2114" s="58"/>
      <c r="J2114" s="35">
        <f t="shared" si="354"/>
        <v>0</v>
      </c>
      <c r="K2114" s="58"/>
      <c r="L2114" s="83">
        <f t="shared" si="355"/>
        <v>98.413530443064673</v>
      </c>
      <c r="M2114" s="65"/>
      <c r="N2114" s="35">
        <f t="shared" si="356"/>
        <v>0</v>
      </c>
      <c r="O2114" s="35">
        <f t="shared" si="357"/>
        <v>0</v>
      </c>
      <c r="P2114" s="35">
        <f t="shared" si="358"/>
        <v>0</v>
      </c>
      <c r="Q2114" s="58"/>
      <c r="R2114" s="35">
        <f t="shared" si="359"/>
        <v>-98.413530443064673</v>
      </c>
      <c r="S2114" s="66"/>
      <c r="T2114" s="89">
        <f t="shared" si="360"/>
        <v>-9.4802688443173855E-2</v>
      </c>
      <c r="U2114" s="90">
        <f t="shared" si="361"/>
        <v>1.205197311556826</v>
      </c>
    </row>
    <row r="2115" spans="1:21">
      <c r="A2115" s="74">
        <v>38623</v>
      </c>
      <c r="B2115" s="75">
        <v>0</v>
      </c>
      <c r="C2115" s="76">
        <v>4.5657889516547319E-3</v>
      </c>
      <c r="D2115" s="77">
        <f t="shared" si="362"/>
        <v>1.2953559585125196</v>
      </c>
      <c r="E2115" s="35">
        <f t="shared" si="363"/>
        <v>11953.559585125196</v>
      </c>
      <c r="F2115" s="117"/>
      <c r="G2115" s="58"/>
      <c r="H2115" s="77">
        <f t="shared" si="353"/>
        <v>0</v>
      </c>
      <c r="I2115" s="58"/>
      <c r="J2115" s="35">
        <f t="shared" si="354"/>
        <v>0</v>
      </c>
      <c r="K2115" s="58"/>
      <c r="L2115" s="83">
        <f t="shared" si="355"/>
        <v>91.315779033094643</v>
      </c>
      <c r="M2115" s="65"/>
      <c r="N2115" s="35">
        <f t="shared" si="356"/>
        <v>0</v>
      </c>
      <c r="O2115" s="35">
        <f t="shared" si="357"/>
        <v>0</v>
      </c>
      <c r="P2115" s="35">
        <f t="shared" si="358"/>
        <v>0</v>
      </c>
      <c r="Q2115" s="58"/>
      <c r="R2115" s="35">
        <f t="shared" si="359"/>
        <v>-91.315779033094643</v>
      </c>
      <c r="S2115" s="66"/>
      <c r="T2115" s="89">
        <f t="shared" si="360"/>
        <v>-0.1046440414874803</v>
      </c>
      <c r="U2115" s="90">
        <f t="shared" si="361"/>
        <v>1.1953559585125195</v>
      </c>
    </row>
    <row r="2116" spans="1:21">
      <c r="A2116" s="74">
        <v>38624</v>
      </c>
      <c r="B2116" s="75">
        <v>0</v>
      </c>
      <c r="C2116" s="76">
        <v>4.8544584910389498E-3</v>
      </c>
      <c r="D2116" s="77">
        <f t="shared" si="362"/>
        <v>1.2862243806092102</v>
      </c>
      <c r="E2116" s="35">
        <f t="shared" si="363"/>
        <v>11862.243806092101</v>
      </c>
      <c r="F2116" s="117"/>
      <c r="G2116" s="58"/>
      <c r="H2116" s="77">
        <f t="shared" si="353"/>
        <v>0</v>
      </c>
      <c r="I2116" s="58"/>
      <c r="J2116" s="35">
        <f t="shared" si="354"/>
        <v>0</v>
      </c>
      <c r="K2116" s="58"/>
      <c r="L2116" s="83">
        <f t="shared" si="355"/>
        <v>97.089169820778991</v>
      </c>
      <c r="M2116" s="65"/>
      <c r="N2116" s="35">
        <f t="shared" si="356"/>
        <v>0</v>
      </c>
      <c r="O2116" s="35">
        <f t="shared" si="357"/>
        <v>0</v>
      </c>
      <c r="P2116" s="35">
        <f t="shared" si="358"/>
        <v>0</v>
      </c>
      <c r="Q2116" s="58"/>
      <c r="R2116" s="35">
        <f t="shared" si="359"/>
        <v>-97.089169820778991</v>
      </c>
      <c r="S2116" s="66"/>
      <c r="T2116" s="89">
        <f t="shared" si="360"/>
        <v>-0.11377561939078973</v>
      </c>
      <c r="U2116" s="90">
        <f t="shared" si="361"/>
        <v>1.1862243806092101</v>
      </c>
    </row>
    <row r="2117" spans="1:21">
      <c r="A2117" s="74">
        <v>38625</v>
      </c>
      <c r="B2117" s="75">
        <v>0</v>
      </c>
      <c r="C2117" s="76">
        <v>4.7535979835899187E-3</v>
      </c>
      <c r="D2117" s="77">
        <f t="shared" si="362"/>
        <v>1.2765154636271321</v>
      </c>
      <c r="E2117" s="35">
        <f t="shared" si="363"/>
        <v>11765.154636271322</v>
      </c>
      <c r="F2117" s="117"/>
      <c r="G2117" s="58"/>
      <c r="H2117" s="77">
        <f t="shared" si="353"/>
        <v>0</v>
      </c>
      <c r="I2117" s="58"/>
      <c r="J2117" s="35">
        <f t="shared" si="354"/>
        <v>0</v>
      </c>
      <c r="K2117" s="58"/>
      <c r="L2117" s="83">
        <f t="shared" si="355"/>
        <v>95.071959671798382</v>
      </c>
      <c r="M2117" s="65"/>
      <c r="N2117" s="35">
        <f t="shared" si="356"/>
        <v>0</v>
      </c>
      <c r="O2117" s="35">
        <f t="shared" si="357"/>
        <v>0</v>
      </c>
      <c r="P2117" s="35">
        <f t="shared" si="358"/>
        <v>0</v>
      </c>
      <c r="Q2117" s="58"/>
      <c r="R2117" s="35">
        <f t="shared" si="359"/>
        <v>-95.071959671798382</v>
      </c>
      <c r="S2117" s="66"/>
      <c r="T2117" s="89">
        <f t="shared" si="360"/>
        <v>-0.12348453637286783</v>
      </c>
      <c r="U2117" s="90">
        <f t="shared" si="361"/>
        <v>1.176515463627132</v>
      </c>
    </row>
    <row r="2118" spans="1:21">
      <c r="A2118" s="74">
        <v>38626</v>
      </c>
      <c r="B2118" s="75">
        <v>0</v>
      </c>
      <c r="C2118" s="76">
        <v>4.3931315841239434E-3</v>
      </c>
      <c r="D2118" s="77">
        <f t="shared" si="362"/>
        <v>1.2670082676599523</v>
      </c>
      <c r="E2118" s="35">
        <f t="shared" si="363"/>
        <v>11670.082676599523</v>
      </c>
      <c r="F2118" s="117"/>
      <c r="G2118" s="58"/>
      <c r="H2118" s="77">
        <f t="shared" si="353"/>
        <v>0</v>
      </c>
      <c r="I2118" s="58"/>
      <c r="J2118" s="35">
        <f t="shared" si="354"/>
        <v>0</v>
      </c>
      <c r="K2118" s="58"/>
      <c r="L2118" s="83">
        <f t="shared" si="355"/>
        <v>87.862631682478863</v>
      </c>
      <c r="M2118" s="65"/>
      <c r="N2118" s="35">
        <f t="shared" si="356"/>
        <v>0</v>
      </c>
      <c r="O2118" s="35">
        <f t="shared" si="357"/>
        <v>0</v>
      </c>
      <c r="P2118" s="35">
        <f t="shared" si="358"/>
        <v>0</v>
      </c>
      <c r="Q2118" s="58"/>
      <c r="R2118" s="35">
        <f t="shared" si="359"/>
        <v>-87.862631682478863</v>
      </c>
      <c r="S2118" s="66"/>
      <c r="T2118" s="89">
        <f t="shared" si="360"/>
        <v>-0.13299173234004757</v>
      </c>
      <c r="U2118" s="90">
        <f t="shared" si="361"/>
        <v>1.1670082676599522</v>
      </c>
    </row>
    <row r="2119" spans="1:21">
      <c r="A2119" s="74">
        <v>38627</v>
      </c>
      <c r="B2119" s="75">
        <v>1.6764000000000001E-2</v>
      </c>
      <c r="C2119" s="76">
        <v>2.9010291722357138E-3</v>
      </c>
      <c r="D2119" s="77">
        <f t="shared" si="362"/>
        <v>1.2582220044917043</v>
      </c>
      <c r="E2119" s="35">
        <f t="shared" si="363"/>
        <v>11582.220044917043</v>
      </c>
      <c r="F2119" s="117"/>
      <c r="G2119" s="58"/>
      <c r="H2119" s="77">
        <f t="shared" si="353"/>
        <v>335.28000000000003</v>
      </c>
      <c r="I2119" s="58"/>
      <c r="J2119" s="35">
        <f t="shared" si="354"/>
        <v>603.50400000000002</v>
      </c>
      <c r="K2119" s="58"/>
      <c r="L2119" s="83">
        <f t="shared" si="355"/>
        <v>58.020583444714276</v>
      </c>
      <c r="M2119" s="65"/>
      <c r="N2119" s="35">
        <f t="shared" si="356"/>
        <v>0</v>
      </c>
      <c r="O2119" s="35">
        <f t="shared" si="357"/>
        <v>0</v>
      </c>
      <c r="P2119" s="35">
        <f t="shared" si="358"/>
        <v>0</v>
      </c>
      <c r="Q2119" s="58"/>
      <c r="R2119" s="35">
        <f t="shared" si="359"/>
        <v>880.76341655528586</v>
      </c>
      <c r="S2119" s="66"/>
      <c r="T2119" s="89">
        <f t="shared" si="360"/>
        <v>-0.14177799550829562</v>
      </c>
      <c r="U2119" s="90">
        <f t="shared" si="361"/>
        <v>1.1582220044917042</v>
      </c>
    </row>
    <row r="2120" spans="1:21">
      <c r="A2120" s="74">
        <v>38628</v>
      </c>
      <c r="B2120" s="75">
        <v>3.5560000000000001E-3</v>
      </c>
      <c r="C2120" s="76">
        <v>2.1675445463560962E-3</v>
      </c>
      <c r="D2120" s="77">
        <f t="shared" si="362"/>
        <v>1.3462983461472329</v>
      </c>
      <c r="E2120" s="35">
        <f t="shared" si="363"/>
        <v>12462.98346147233</v>
      </c>
      <c r="F2120" s="117"/>
      <c r="G2120" s="58"/>
      <c r="H2120" s="77">
        <f t="shared" si="353"/>
        <v>71.12</v>
      </c>
      <c r="I2120" s="58"/>
      <c r="J2120" s="35">
        <f t="shared" si="354"/>
        <v>128.01599999999999</v>
      </c>
      <c r="K2120" s="58"/>
      <c r="L2120" s="83">
        <f t="shared" si="355"/>
        <v>43.350890927121924</v>
      </c>
      <c r="M2120" s="65"/>
      <c r="N2120" s="35">
        <f t="shared" si="356"/>
        <v>0</v>
      </c>
      <c r="O2120" s="35">
        <f t="shared" si="357"/>
        <v>0</v>
      </c>
      <c r="P2120" s="35">
        <f t="shared" si="358"/>
        <v>0</v>
      </c>
      <c r="Q2120" s="58"/>
      <c r="R2120" s="35">
        <f t="shared" si="359"/>
        <v>155.78510907287807</v>
      </c>
      <c r="S2120" s="66"/>
      <c r="T2120" s="89">
        <f t="shared" si="360"/>
        <v>-5.370165385276704E-2</v>
      </c>
      <c r="U2120" s="90">
        <f t="shared" si="361"/>
        <v>1.2462983461472328</v>
      </c>
    </row>
    <row r="2121" spans="1:21">
      <c r="A2121" s="74">
        <v>38629</v>
      </c>
      <c r="B2121" s="75">
        <v>1.3207999999999999E-2</v>
      </c>
      <c r="C2121" s="76">
        <v>2.808071538466737E-3</v>
      </c>
      <c r="D2121" s="77">
        <f t="shared" si="362"/>
        <v>1.3618768570545208</v>
      </c>
      <c r="E2121" s="35">
        <f t="shared" si="363"/>
        <v>12618.768570545208</v>
      </c>
      <c r="F2121" s="117"/>
      <c r="G2121" s="58"/>
      <c r="H2121" s="77">
        <f t="shared" si="353"/>
        <v>264.15999999999997</v>
      </c>
      <c r="I2121" s="58"/>
      <c r="J2121" s="35">
        <f t="shared" si="354"/>
        <v>475.48799999999994</v>
      </c>
      <c r="K2121" s="58"/>
      <c r="L2121" s="83">
        <f t="shared" si="355"/>
        <v>56.161430769334743</v>
      </c>
      <c r="M2121" s="65"/>
      <c r="N2121" s="35">
        <f t="shared" si="356"/>
        <v>0</v>
      </c>
      <c r="O2121" s="35">
        <f t="shared" si="357"/>
        <v>0</v>
      </c>
      <c r="P2121" s="35">
        <f t="shared" si="358"/>
        <v>0</v>
      </c>
      <c r="Q2121" s="58"/>
      <c r="R2121" s="35">
        <f t="shared" si="359"/>
        <v>683.48656923066517</v>
      </c>
      <c r="S2121" s="66"/>
      <c r="T2121" s="89">
        <f t="shared" si="360"/>
        <v>-3.8123142945479138E-2</v>
      </c>
      <c r="U2121" s="90">
        <f t="shared" si="361"/>
        <v>1.2618768570545207</v>
      </c>
    </row>
    <row r="2122" spans="1:21">
      <c r="A2122" s="74">
        <v>38630</v>
      </c>
      <c r="B2122" s="75">
        <v>1.7779999999999997E-2</v>
      </c>
      <c r="C2122" s="76">
        <v>2.3404836680214983E-3</v>
      </c>
      <c r="D2122" s="77">
        <f t="shared" si="362"/>
        <v>1.4151127569887936</v>
      </c>
      <c r="E2122" s="35">
        <f t="shared" si="363"/>
        <v>13302.255139775873</v>
      </c>
      <c r="F2122" s="117"/>
      <c r="G2122" s="58"/>
      <c r="H2122" s="77">
        <f t="shared" si="353"/>
        <v>355.59999999999997</v>
      </c>
      <c r="I2122" s="58"/>
      <c r="J2122" s="35">
        <f t="shared" si="354"/>
        <v>640.07999999999993</v>
      </c>
      <c r="K2122" s="58"/>
      <c r="L2122" s="83">
        <f t="shared" si="355"/>
        <v>46.809673360429969</v>
      </c>
      <c r="M2122" s="65"/>
      <c r="N2122" s="35">
        <f t="shared" si="356"/>
        <v>0</v>
      </c>
      <c r="O2122" s="35">
        <f t="shared" si="357"/>
        <v>0</v>
      </c>
      <c r="P2122" s="35">
        <f t="shared" si="358"/>
        <v>0</v>
      </c>
      <c r="Q2122" s="58"/>
      <c r="R2122" s="35">
        <f t="shared" si="359"/>
        <v>948.87032663956984</v>
      </c>
      <c r="S2122" s="66"/>
      <c r="T2122" s="89">
        <f t="shared" si="360"/>
        <v>1.5112756988793663E-2</v>
      </c>
      <c r="U2122" s="90">
        <f t="shared" si="361"/>
        <v>1.3151127569887935</v>
      </c>
    </row>
    <row r="2123" spans="1:21">
      <c r="A2123" s="74">
        <v>38631</v>
      </c>
      <c r="B2123" s="75">
        <v>6.8072000000000008E-2</v>
      </c>
      <c r="C2123" s="76">
        <v>2.5797327954161309E-3</v>
      </c>
      <c r="D2123" s="77">
        <f t="shared" si="362"/>
        <v>1.462556273320772</v>
      </c>
      <c r="E2123" s="35">
        <f t="shared" si="363"/>
        <v>14251.125466415442</v>
      </c>
      <c r="F2123" s="117"/>
      <c r="G2123" s="58"/>
      <c r="H2123" s="77">
        <f t="shared" si="353"/>
        <v>1361.44</v>
      </c>
      <c r="I2123" s="58"/>
      <c r="J2123" s="35">
        <f t="shared" si="354"/>
        <v>2450.5920000000001</v>
      </c>
      <c r="K2123" s="58"/>
      <c r="L2123" s="83">
        <f t="shared" si="355"/>
        <v>51.594655908322615</v>
      </c>
      <c r="M2123" s="65"/>
      <c r="N2123" s="35">
        <f t="shared" si="356"/>
        <v>0</v>
      </c>
      <c r="O2123" s="35">
        <f t="shared" si="357"/>
        <v>0</v>
      </c>
      <c r="P2123" s="35">
        <f t="shared" si="358"/>
        <v>0</v>
      </c>
      <c r="Q2123" s="58"/>
      <c r="R2123" s="35">
        <f t="shared" si="359"/>
        <v>3760.4373440916775</v>
      </c>
      <c r="S2123" s="66"/>
      <c r="T2123" s="89">
        <f t="shared" si="360"/>
        <v>6.2556273320772071E-2</v>
      </c>
      <c r="U2123" s="90">
        <f t="shared" si="361"/>
        <v>1.3625562733207719</v>
      </c>
    </row>
    <row r="2124" spans="1:21">
      <c r="A2124" s="74">
        <v>38632</v>
      </c>
      <c r="B2124" s="75">
        <v>1.1429999999999999E-2</v>
      </c>
      <c r="C2124" s="76">
        <v>2.5167674658745629E-3</v>
      </c>
      <c r="D2124" s="77">
        <f t="shared" si="362"/>
        <v>1.6505781405253561</v>
      </c>
      <c r="E2124" s="35">
        <f t="shared" si="363"/>
        <v>18011.562810507119</v>
      </c>
      <c r="F2124" s="117"/>
      <c r="G2124" s="58"/>
      <c r="H2124" s="77">
        <f t="shared" si="353"/>
        <v>228.6</v>
      </c>
      <c r="I2124" s="58"/>
      <c r="J2124" s="35">
        <f t="shared" si="354"/>
        <v>411.4799999999999</v>
      </c>
      <c r="K2124" s="58"/>
      <c r="L2124" s="83">
        <f t="shared" si="355"/>
        <v>50.335349317491257</v>
      </c>
      <c r="M2124" s="65"/>
      <c r="N2124" s="35">
        <f t="shared" si="356"/>
        <v>8944.7072256876127</v>
      </c>
      <c r="O2124" s="35">
        <f t="shared" si="357"/>
        <v>3011.5628105071223</v>
      </c>
      <c r="P2124" s="35">
        <f t="shared" si="358"/>
        <v>3011.5628105071223</v>
      </c>
      <c r="Q2124" s="58"/>
      <c r="R2124" s="35">
        <f t="shared" si="359"/>
        <v>-2421.8181598246138</v>
      </c>
      <c r="S2124" s="66"/>
      <c r="T2124" s="89">
        <f t="shared" si="360"/>
        <v>0.25057814052535621</v>
      </c>
      <c r="U2124" s="90">
        <f t="shared" si="361"/>
        <v>1.550578140525356</v>
      </c>
    </row>
    <row r="2125" spans="1:21">
      <c r="A2125" s="74">
        <v>38633</v>
      </c>
      <c r="B2125" s="75">
        <v>1.016E-3</v>
      </c>
      <c r="C2125" s="76">
        <v>3.158887401334653E-3</v>
      </c>
      <c r="D2125" s="77">
        <f t="shared" si="362"/>
        <v>1.5294872325341253</v>
      </c>
      <c r="E2125" s="35">
        <f t="shared" si="363"/>
        <v>15589.744650682505</v>
      </c>
      <c r="F2125" s="117"/>
      <c r="G2125" s="58"/>
      <c r="H2125" s="77">
        <f t="shared" si="353"/>
        <v>20.32</v>
      </c>
      <c r="I2125" s="58"/>
      <c r="J2125" s="35">
        <f t="shared" si="354"/>
        <v>36.575999999999993</v>
      </c>
      <c r="K2125" s="58"/>
      <c r="L2125" s="83">
        <f t="shared" si="355"/>
        <v>63.17774802669306</v>
      </c>
      <c r="M2125" s="65"/>
      <c r="N2125" s="35">
        <f t="shared" si="356"/>
        <v>775.12948500828452</v>
      </c>
      <c r="O2125" s="35">
        <f t="shared" si="357"/>
        <v>589.74465068250663</v>
      </c>
      <c r="P2125" s="35">
        <f t="shared" si="358"/>
        <v>589.74465068250663</v>
      </c>
      <c r="Q2125" s="58"/>
      <c r="R2125" s="35">
        <f t="shared" si="359"/>
        <v>-596.02639870919973</v>
      </c>
      <c r="S2125" s="66"/>
      <c r="T2125" s="89">
        <f t="shared" si="360"/>
        <v>0.12948723253412542</v>
      </c>
      <c r="U2125" s="90">
        <f t="shared" si="361"/>
        <v>1.4294872325341252</v>
      </c>
    </row>
    <row r="2126" spans="1:21">
      <c r="A2126" s="74">
        <v>38634</v>
      </c>
      <c r="B2126" s="75">
        <v>0</v>
      </c>
      <c r="C2126" s="76">
        <v>2.8409243521380274E-3</v>
      </c>
      <c r="D2126" s="77">
        <f t="shared" si="362"/>
        <v>1.4996859125986652</v>
      </c>
      <c r="E2126" s="35">
        <f t="shared" si="363"/>
        <v>14993.718251973305</v>
      </c>
      <c r="F2126" s="117"/>
      <c r="G2126" s="58"/>
      <c r="H2126" s="77">
        <f t="shared" si="353"/>
        <v>0</v>
      </c>
      <c r="I2126" s="58"/>
      <c r="J2126" s="35">
        <f t="shared" si="354"/>
        <v>0</v>
      </c>
      <c r="K2126" s="58"/>
      <c r="L2126" s="83">
        <f t="shared" si="355"/>
        <v>56.818487042760545</v>
      </c>
      <c r="M2126" s="65"/>
      <c r="N2126" s="35">
        <f t="shared" si="356"/>
        <v>0</v>
      </c>
      <c r="O2126" s="35">
        <f t="shared" si="357"/>
        <v>0</v>
      </c>
      <c r="P2126" s="35">
        <f t="shared" si="358"/>
        <v>0</v>
      </c>
      <c r="Q2126" s="58"/>
      <c r="R2126" s="35">
        <f t="shared" si="359"/>
        <v>-56.818487042760545</v>
      </c>
      <c r="S2126" s="66"/>
      <c r="T2126" s="89">
        <f t="shared" si="360"/>
        <v>9.9685912598665327E-2</v>
      </c>
      <c r="U2126" s="90">
        <f t="shared" si="361"/>
        <v>1.3996859125986651</v>
      </c>
    </row>
    <row r="2127" spans="1:21">
      <c r="A2127" s="74">
        <v>38635</v>
      </c>
      <c r="B2127" s="75">
        <v>0</v>
      </c>
      <c r="C2127" s="76">
        <v>3.4130544682875459E-3</v>
      </c>
      <c r="D2127" s="77">
        <f t="shared" si="362"/>
        <v>1.4968449882465273</v>
      </c>
      <c r="E2127" s="35">
        <f t="shared" si="363"/>
        <v>14936.899764930544</v>
      </c>
      <c r="F2127" s="117"/>
      <c r="G2127" s="58"/>
      <c r="H2127" s="77">
        <f t="shared" si="353"/>
        <v>0</v>
      </c>
      <c r="I2127" s="58"/>
      <c r="J2127" s="35">
        <f t="shared" si="354"/>
        <v>0</v>
      </c>
      <c r="K2127" s="58"/>
      <c r="L2127" s="83">
        <f t="shared" si="355"/>
        <v>68.261089365750919</v>
      </c>
      <c r="M2127" s="65"/>
      <c r="N2127" s="35">
        <f t="shared" si="356"/>
        <v>0</v>
      </c>
      <c r="O2127" s="35">
        <f t="shared" si="357"/>
        <v>0</v>
      </c>
      <c r="P2127" s="35">
        <f t="shared" si="358"/>
        <v>0</v>
      </c>
      <c r="Q2127" s="58"/>
      <c r="R2127" s="35">
        <f t="shared" si="359"/>
        <v>-68.261089365750919</v>
      </c>
      <c r="S2127" s="66"/>
      <c r="T2127" s="89">
        <f t="shared" si="360"/>
        <v>9.684498824652743E-2</v>
      </c>
      <c r="U2127" s="90">
        <f t="shared" si="361"/>
        <v>1.3968449882465273</v>
      </c>
    </row>
    <row r="2128" spans="1:21">
      <c r="A2128" s="74">
        <v>38636</v>
      </c>
      <c r="B2128" s="75">
        <v>0</v>
      </c>
      <c r="C2128" s="76">
        <v>2.8017094607476899E-3</v>
      </c>
      <c r="D2128" s="77">
        <f t="shared" si="362"/>
        <v>1.4934319337782396</v>
      </c>
      <c r="E2128" s="35">
        <f t="shared" si="363"/>
        <v>14868.638675564793</v>
      </c>
      <c r="F2128" s="117"/>
      <c r="G2128" s="58"/>
      <c r="H2128" s="77">
        <f t="shared" si="353"/>
        <v>0</v>
      </c>
      <c r="I2128" s="58"/>
      <c r="J2128" s="35">
        <f t="shared" si="354"/>
        <v>0</v>
      </c>
      <c r="K2128" s="58"/>
      <c r="L2128" s="83">
        <f t="shared" si="355"/>
        <v>56.034189214953798</v>
      </c>
      <c r="M2128" s="65"/>
      <c r="N2128" s="35">
        <f t="shared" si="356"/>
        <v>0</v>
      </c>
      <c r="O2128" s="35">
        <f t="shared" si="357"/>
        <v>0</v>
      </c>
      <c r="P2128" s="35">
        <f t="shared" si="358"/>
        <v>0</v>
      </c>
      <c r="Q2128" s="58"/>
      <c r="R2128" s="35">
        <f t="shared" si="359"/>
        <v>-56.034189214953798</v>
      </c>
      <c r="S2128" s="66"/>
      <c r="T2128" s="89">
        <f t="shared" si="360"/>
        <v>9.3431933778239662E-2</v>
      </c>
      <c r="U2128" s="90">
        <f t="shared" si="361"/>
        <v>1.3934319337782395</v>
      </c>
    </row>
    <row r="2129" spans="1:21">
      <c r="A2129" s="74">
        <v>38637</v>
      </c>
      <c r="B2129" s="75">
        <v>0</v>
      </c>
      <c r="C2129" s="76">
        <v>2.8789498336486931E-3</v>
      </c>
      <c r="D2129" s="77">
        <f t="shared" si="362"/>
        <v>1.490630224317492</v>
      </c>
      <c r="E2129" s="35">
        <f t="shared" si="363"/>
        <v>14812.604486349839</v>
      </c>
      <c r="F2129" s="117"/>
      <c r="G2129" s="58"/>
      <c r="H2129" s="77">
        <f t="shared" si="353"/>
        <v>0</v>
      </c>
      <c r="I2129" s="58"/>
      <c r="J2129" s="35">
        <f t="shared" si="354"/>
        <v>0</v>
      </c>
      <c r="K2129" s="58"/>
      <c r="L2129" s="83">
        <f t="shared" si="355"/>
        <v>57.578996672973858</v>
      </c>
      <c r="M2129" s="65"/>
      <c r="N2129" s="35">
        <f t="shared" si="356"/>
        <v>0</v>
      </c>
      <c r="O2129" s="35">
        <f t="shared" si="357"/>
        <v>0</v>
      </c>
      <c r="P2129" s="35">
        <f t="shared" si="358"/>
        <v>0</v>
      </c>
      <c r="Q2129" s="58"/>
      <c r="R2129" s="35">
        <f t="shared" si="359"/>
        <v>-57.578996672973858</v>
      </c>
      <c r="S2129" s="66"/>
      <c r="T2129" s="89">
        <f t="shared" si="360"/>
        <v>9.0630224317492125E-2</v>
      </c>
      <c r="U2129" s="90">
        <f t="shared" si="361"/>
        <v>1.3906302243174919</v>
      </c>
    </row>
    <row r="2130" spans="1:21">
      <c r="A2130" s="74">
        <v>38638</v>
      </c>
      <c r="B2130" s="75">
        <v>0</v>
      </c>
      <c r="C2130" s="76">
        <v>2.7320160397574494E-3</v>
      </c>
      <c r="D2130" s="77">
        <f t="shared" si="362"/>
        <v>1.4877512744838435</v>
      </c>
      <c r="E2130" s="35">
        <f t="shared" si="363"/>
        <v>14755.025489676866</v>
      </c>
      <c r="F2130" s="117"/>
      <c r="G2130" s="58"/>
      <c r="H2130" s="77">
        <f t="shared" ref="H2130:H2193" si="364">B2130*($D$12+$D$11)*10000</f>
        <v>0</v>
      </c>
      <c r="I2130" s="58"/>
      <c r="J2130" s="35">
        <f t="shared" ref="J2130:J2193" si="365">B2130*$K$14*$D$10*10000</f>
        <v>0</v>
      </c>
      <c r="K2130" s="58"/>
      <c r="L2130" s="83">
        <f t="shared" ref="L2130:L2193" si="366">C2130*($D$12+$D$11)*10000</f>
        <v>54.640320795148988</v>
      </c>
      <c r="M2130" s="65"/>
      <c r="N2130" s="35">
        <f t="shared" ref="N2130:N2193" si="367">IF(D2130&lt;$N$10,0,(2/3*$N$12*SQRT(2*$N$13)*$N$11*(D2130-$N$10)^(3/2))*24*60*60)</f>
        <v>0</v>
      </c>
      <c r="O2130" s="35">
        <f t="shared" ref="O2130:O2193" si="368">IF(D2130&lt;$N$10,0,(D2130-$N$10)*10000*($D$12+$D$11))</f>
        <v>0</v>
      </c>
      <c r="P2130" s="35">
        <f t="shared" ref="P2130:P2193" si="369">IF(N2130&gt;O2130,O2130,N2130)</f>
        <v>0</v>
      </c>
      <c r="Q2130" s="58"/>
      <c r="R2130" s="35">
        <f t="shared" ref="R2130:R2193" si="370">H2130+J2130-L2130-P2130</f>
        <v>-54.640320795148988</v>
      </c>
      <c r="S2130" s="66"/>
      <c r="T2130" s="89">
        <f t="shared" ref="T2130:T2193" si="371">D2130-$D$14</f>
        <v>8.7751274483843567E-2</v>
      </c>
      <c r="U2130" s="90">
        <f t="shared" ref="U2130:U2193" si="372">IF(D2130&lt;$D$13,0,D2130-$D$13)</f>
        <v>1.3877512744838434</v>
      </c>
    </row>
    <row r="2131" spans="1:21">
      <c r="A2131" s="74">
        <v>38639</v>
      </c>
      <c r="B2131" s="75">
        <v>0</v>
      </c>
      <c r="C2131" s="76">
        <v>3.3442207850790388E-3</v>
      </c>
      <c r="D2131" s="77">
        <f t="shared" ref="D2131:D2194" si="373">IF(E2131&lt;$D$11*10000*($D$14-$D$13),(E2131+$D$13*$D$11*10000)/($D$11*10000),(E2131+$D$13*$D$11*10000+$D$14*$D$12*10000)/($D$11*10000+$D$12*10000))</f>
        <v>1.4850192584440858</v>
      </c>
      <c r="E2131" s="35">
        <f t="shared" ref="E2131:E2194" si="374">E2130+R2130</f>
        <v>14700.385168881716</v>
      </c>
      <c r="F2131" s="117"/>
      <c r="G2131" s="58"/>
      <c r="H2131" s="77">
        <f t="shared" si="364"/>
        <v>0</v>
      </c>
      <c r="I2131" s="58"/>
      <c r="J2131" s="35">
        <f t="shared" si="365"/>
        <v>0</v>
      </c>
      <c r="K2131" s="58"/>
      <c r="L2131" s="83">
        <f t="shared" si="366"/>
        <v>66.884415701580778</v>
      </c>
      <c r="M2131" s="65"/>
      <c r="N2131" s="35">
        <f t="shared" si="367"/>
        <v>0</v>
      </c>
      <c r="O2131" s="35">
        <f t="shared" si="368"/>
        <v>0</v>
      </c>
      <c r="P2131" s="35">
        <f t="shared" si="369"/>
        <v>0</v>
      </c>
      <c r="Q2131" s="58"/>
      <c r="R2131" s="35">
        <f t="shared" si="370"/>
        <v>-66.884415701580778</v>
      </c>
      <c r="S2131" s="66"/>
      <c r="T2131" s="89">
        <f t="shared" si="371"/>
        <v>8.5019258444085866E-2</v>
      </c>
      <c r="U2131" s="90">
        <f t="shared" si="372"/>
        <v>1.3850192584440857</v>
      </c>
    </row>
    <row r="2132" spans="1:21">
      <c r="A2132" s="74">
        <v>38640</v>
      </c>
      <c r="B2132" s="75">
        <v>0</v>
      </c>
      <c r="C2132" s="76">
        <v>3.5718182116782583E-3</v>
      </c>
      <c r="D2132" s="77">
        <f t="shared" si="373"/>
        <v>1.4816750376590067</v>
      </c>
      <c r="E2132" s="35">
        <f t="shared" si="374"/>
        <v>14633.500753180135</v>
      </c>
      <c r="F2132" s="117"/>
      <c r="G2132" s="58"/>
      <c r="H2132" s="77">
        <f t="shared" si="364"/>
        <v>0</v>
      </c>
      <c r="I2132" s="58"/>
      <c r="J2132" s="35">
        <f t="shared" si="365"/>
        <v>0</v>
      </c>
      <c r="K2132" s="58"/>
      <c r="L2132" s="83">
        <f t="shared" si="366"/>
        <v>71.436364233565172</v>
      </c>
      <c r="M2132" s="65"/>
      <c r="N2132" s="35">
        <f t="shared" si="367"/>
        <v>0</v>
      </c>
      <c r="O2132" s="35">
        <f t="shared" si="368"/>
        <v>0</v>
      </c>
      <c r="P2132" s="35">
        <f t="shared" si="369"/>
        <v>0</v>
      </c>
      <c r="Q2132" s="58"/>
      <c r="R2132" s="35">
        <f t="shared" si="370"/>
        <v>-71.436364233565172</v>
      </c>
      <c r="S2132" s="66"/>
      <c r="T2132" s="89">
        <f t="shared" si="371"/>
        <v>8.1675037659006744E-2</v>
      </c>
      <c r="U2132" s="90">
        <f t="shared" si="372"/>
        <v>1.3816750376590066</v>
      </c>
    </row>
    <row r="2133" spans="1:21">
      <c r="A2133" s="74">
        <v>38641</v>
      </c>
      <c r="B2133" s="75">
        <v>0</v>
      </c>
      <c r="C2133" s="76">
        <v>3.7712603946719429E-3</v>
      </c>
      <c r="D2133" s="77">
        <f t="shared" si="373"/>
        <v>1.4781032194473287</v>
      </c>
      <c r="E2133" s="35">
        <f t="shared" si="374"/>
        <v>14562.06438894657</v>
      </c>
      <c r="F2133" s="117"/>
      <c r="G2133" s="58"/>
      <c r="H2133" s="77">
        <f t="shared" si="364"/>
        <v>0</v>
      </c>
      <c r="I2133" s="58"/>
      <c r="J2133" s="35">
        <f t="shared" si="365"/>
        <v>0</v>
      </c>
      <c r="K2133" s="58"/>
      <c r="L2133" s="83">
        <f t="shared" si="366"/>
        <v>75.425207893438852</v>
      </c>
      <c r="M2133" s="65"/>
      <c r="N2133" s="35">
        <f t="shared" si="367"/>
        <v>0</v>
      </c>
      <c r="O2133" s="35">
        <f t="shared" si="368"/>
        <v>0</v>
      </c>
      <c r="P2133" s="35">
        <f t="shared" si="369"/>
        <v>0</v>
      </c>
      <c r="Q2133" s="58"/>
      <c r="R2133" s="35">
        <f t="shared" si="370"/>
        <v>-75.425207893438852</v>
      </c>
      <c r="S2133" s="66"/>
      <c r="T2133" s="89">
        <f t="shared" si="371"/>
        <v>7.8103219447328787E-2</v>
      </c>
      <c r="U2133" s="90">
        <f t="shared" si="372"/>
        <v>1.3781032194473286</v>
      </c>
    </row>
    <row r="2134" spans="1:21">
      <c r="A2134" s="74">
        <v>38642</v>
      </c>
      <c r="B2134" s="75">
        <v>0</v>
      </c>
      <c r="C2134" s="76">
        <v>3.7038260620088281E-3</v>
      </c>
      <c r="D2134" s="77">
        <f t="shared" si="373"/>
        <v>1.4743319590526565</v>
      </c>
      <c r="E2134" s="35">
        <f t="shared" si="374"/>
        <v>14486.639181053131</v>
      </c>
      <c r="F2134" s="117"/>
      <c r="G2134" s="58"/>
      <c r="H2134" s="77">
        <f t="shared" si="364"/>
        <v>0</v>
      </c>
      <c r="I2134" s="58"/>
      <c r="J2134" s="35">
        <f t="shared" si="365"/>
        <v>0</v>
      </c>
      <c r="K2134" s="58"/>
      <c r="L2134" s="83">
        <f t="shared" si="366"/>
        <v>74.076521240176561</v>
      </c>
      <c r="M2134" s="65"/>
      <c r="N2134" s="35">
        <f t="shared" si="367"/>
        <v>0</v>
      </c>
      <c r="O2134" s="35">
        <f t="shared" si="368"/>
        <v>0</v>
      </c>
      <c r="P2134" s="35">
        <f t="shared" si="369"/>
        <v>0</v>
      </c>
      <c r="Q2134" s="58"/>
      <c r="R2134" s="35">
        <f t="shared" si="370"/>
        <v>-74.076521240176561</v>
      </c>
      <c r="S2134" s="66"/>
      <c r="T2134" s="89">
        <f t="shared" si="371"/>
        <v>7.4331959052656549E-2</v>
      </c>
      <c r="U2134" s="90">
        <f t="shared" si="372"/>
        <v>1.3743319590526564</v>
      </c>
    </row>
    <row r="2135" spans="1:21">
      <c r="A2135" s="74">
        <v>38643</v>
      </c>
      <c r="B2135" s="75">
        <v>0</v>
      </c>
      <c r="C2135" s="76">
        <v>3.8040014904417579E-3</v>
      </c>
      <c r="D2135" s="77">
        <f t="shared" si="373"/>
        <v>1.4706281329906477</v>
      </c>
      <c r="E2135" s="35">
        <f t="shared" si="374"/>
        <v>14412.562659812955</v>
      </c>
      <c r="F2135" s="117"/>
      <c r="G2135" s="58"/>
      <c r="H2135" s="77">
        <f t="shared" si="364"/>
        <v>0</v>
      </c>
      <c r="I2135" s="58"/>
      <c r="J2135" s="35">
        <f t="shared" si="365"/>
        <v>0</v>
      </c>
      <c r="K2135" s="58"/>
      <c r="L2135" s="83">
        <f t="shared" si="366"/>
        <v>76.080029808835164</v>
      </c>
      <c r="M2135" s="65"/>
      <c r="N2135" s="35">
        <f t="shared" si="367"/>
        <v>0</v>
      </c>
      <c r="O2135" s="35">
        <f t="shared" si="368"/>
        <v>0</v>
      </c>
      <c r="P2135" s="35">
        <f t="shared" si="369"/>
        <v>0</v>
      </c>
      <c r="Q2135" s="58"/>
      <c r="R2135" s="35">
        <f t="shared" si="370"/>
        <v>-76.080029808835164</v>
      </c>
      <c r="S2135" s="66"/>
      <c r="T2135" s="89">
        <f t="shared" si="371"/>
        <v>7.0628132990647741E-2</v>
      </c>
      <c r="U2135" s="90">
        <f t="shared" si="372"/>
        <v>1.3706281329906476</v>
      </c>
    </row>
    <row r="2136" spans="1:21">
      <c r="A2136" s="74">
        <v>38644</v>
      </c>
      <c r="B2136" s="75">
        <v>0</v>
      </c>
      <c r="C2136" s="76">
        <v>3.7963418237906541E-3</v>
      </c>
      <c r="D2136" s="77">
        <f t="shared" si="373"/>
        <v>1.466824131500206</v>
      </c>
      <c r="E2136" s="35">
        <f t="shared" si="374"/>
        <v>14336.48263000412</v>
      </c>
      <c r="F2136" s="117"/>
      <c r="G2136" s="58"/>
      <c r="H2136" s="77">
        <f t="shared" si="364"/>
        <v>0</v>
      </c>
      <c r="I2136" s="58"/>
      <c r="J2136" s="35">
        <f t="shared" si="365"/>
        <v>0</v>
      </c>
      <c r="K2136" s="58"/>
      <c r="L2136" s="83">
        <f t="shared" si="366"/>
        <v>75.926836475813076</v>
      </c>
      <c r="M2136" s="65"/>
      <c r="N2136" s="35">
        <f t="shared" si="367"/>
        <v>0</v>
      </c>
      <c r="O2136" s="35">
        <f t="shared" si="368"/>
        <v>0</v>
      </c>
      <c r="P2136" s="35">
        <f t="shared" si="369"/>
        <v>0</v>
      </c>
      <c r="Q2136" s="58"/>
      <c r="R2136" s="35">
        <f t="shared" si="370"/>
        <v>-75.926836475813076</v>
      </c>
      <c r="S2136" s="66"/>
      <c r="T2136" s="89">
        <f t="shared" si="371"/>
        <v>6.6824131500206052E-2</v>
      </c>
      <c r="U2136" s="90">
        <f t="shared" si="372"/>
        <v>1.3668241315002059</v>
      </c>
    </row>
    <row r="2137" spans="1:21">
      <c r="A2137" s="74">
        <v>38645</v>
      </c>
      <c r="B2137" s="75">
        <v>0</v>
      </c>
      <c r="C2137" s="76">
        <v>3.9222956228779108E-3</v>
      </c>
      <c r="D2137" s="77">
        <f t="shared" si="373"/>
        <v>1.4630277896764154</v>
      </c>
      <c r="E2137" s="35">
        <f t="shared" si="374"/>
        <v>14260.555793528307</v>
      </c>
      <c r="F2137" s="117"/>
      <c r="G2137" s="58"/>
      <c r="H2137" s="77">
        <f t="shared" si="364"/>
        <v>0</v>
      </c>
      <c r="I2137" s="58"/>
      <c r="J2137" s="35">
        <f t="shared" si="365"/>
        <v>0</v>
      </c>
      <c r="K2137" s="58"/>
      <c r="L2137" s="83">
        <f t="shared" si="366"/>
        <v>78.445912457558222</v>
      </c>
      <c r="M2137" s="65"/>
      <c r="N2137" s="35">
        <f t="shared" si="367"/>
        <v>0</v>
      </c>
      <c r="O2137" s="35">
        <f t="shared" si="368"/>
        <v>0</v>
      </c>
      <c r="P2137" s="35">
        <f t="shared" si="369"/>
        <v>0</v>
      </c>
      <c r="Q2137" s="58"/>
      <c r="R2137" s="35">
        <f t="shared" si="370"/>
        <v>-78.445912457558222</v>
      </c>
      <c r="S2137" s="66"/>
      <c r="T2137" s="89">
        <f t="shared" si="371"/>
        <v>6.3027789676415535E-2</v>
      </c>
      <c r="U2137" s="90">
        <f t="shared" si="372"/>
        <v>1.3630277896764154</v>
      </c>
    </row>
    <row r="2138" spans="1:21">
      <c r="A2138" s="74">
        <v>38646</v>
      </c>
      <c r="B2138" s="75">
        <v>8.3820000000000006E-3</v>
      </c>
      <c r="C2138" s="76">
        <v>3.4949343913927211E-3</v>
      </c>
      <c r="D2138" s="77">
        <f t="shared" si="373"/>
        <v>1.4591054940535375</v>
      </c>
      <c r="E2138" s="35">
        <f t="shared" si="374"/>
        <v>14182.109881070748</v>
      </c>
      <c r="F2138" s="117"/>
      <c r="G2138" s="58"/>
      <c r="H2138" s="77">
        <f t="shared" si="364"/>
        <v>167.64000000000001</v>
      </c>
      <c r="I2138" s="58"/>
      <c r="J2138" s="35">
        <f t="shared" si="365"/>
        <v>301.75200000000001</v>
      </c>
      <c r="K2138" s="58"/>
      <c r="L2138" s="83">
        <f t="shared" si="366"/>
        <v>69.898687827854417</v>
      </c>
      <c r="M2138" s="65"/>
      <c r="N2138" s="35">
        <f t="shared" si="367"/>
        <v>0</v>
      </c>
      <c r="O2138" s="35">
        <f t="shared" si="368"/>
        <v>0</v>
      </c>
      <c r="P2138" s="35">
        <f t="shared" si="369"/>
        <v>0</v>
      </c>
      <c r="Q2138" s="58"/>
      <c r="R2138" s="35">
        <f t="shared" si="370"/>
        <v>399.49331217214564</v>
      </c>
      <c r="S2138" s="66"/>
      <c r="T2138" s="89">
        <f t="shared" si="371"/>
        <v>5.9105494053537599E-2</v>
      </c>
      <c r="U2138" s="90">
        <f t="shared" si="372"/>
        <v>1.3591054940535374</v>
      </c>
    </row>
    <row r="2139" spans="1:21">
      <c r="A2139" s="74">
        <v>38647</v>
      </c>
      <c r="B2139" s="75">
        <v>1.7780000000000001E-3</v>
      </c>
      <c r="C2139" s="76">
        <v>2.9933851293158387E-3</v>
      </c>
      <c r="D2139" s="77">
        <f t="shared" si="373"/>
        <v>1.4790801596621448</v>
      </c>
      <c r="E2139" s="35">
        <f t="shared" si="374"/>
        <v>14581.603193242894</v>
      </c>
      <c r="F2139" s="117"/>
      <c r="G2139" s="58"/>
      <c r="H2139" s="77">
        <f t="shared" si="364"/>
        <v>35.56</v>
      </c>
      <c r="I2139" s="58"/>
      <c r="J2139" s="35">
        <f t="shared" si="365"/>
        <v>64.007999999999996</v>
      </c>
      <c r="K2139" s="58"/>
      <c r="L2139" s="83">
        <f t="shared" si="366"/>
        <v>59.867702586316774</v>
      </c>
      <c r="M2139" s="65"/>
      <c r="N2139" s="35">
        <f t="shared" si="367"/>
        <v>0</v>
      </c>
      <c r="O2139" s="35">
        <f t="shared" si="368"/>
        <v>0</v>
      </c>
      <c r="P2139" s="35">
        <f t="shared" si="369"/>
        <v>0</v>
      </c>
      <c r="Q2139" s="58"/>
      <c r="R2139" s="35">
        <f t="shared" si="370"/>
        <v>39.700297413683224</v>
      </c>
      <c r="S2139" s="66"/>
      <c r="T2139" s="89">
        <f t="shared" si="371"/>
        <v>7.9080159662144878E-2</v>
      </c>
      <c r="U2139" s="90">
        <f t="shared" si="372"/>
        <v>1.3790801596621447</v>
      </c>
    </row>
    <row r="2140" spans="1:21">
      <c r="A2140" s="74">
        <v>38648</v>
      </c>
      <c r="B2140" s="75">
        <v>2.1335999999999997E-2</v>
      </c>
      <c r="C2140" s="76">
        <v>2.0659782737289471E-3</v>
      </c>
      <c r="D2140" s="77">
        <f t="shared" si="373"/>
        <v>1.4810651745328289</v>
      </c>
      <c r="E2140" s="35">
        <f t="shared" si="374"/>
        <v>14621.303490656577</v>
      </c>
      <c r="F2140" s="117"/>
      <c r="G2140" s="58"/>
      <c r="H2140" s="77">
        <f t="shared" si="364"/>
        <v>426.71999999999997</v>
      </c>
      <c r="I2140" s="58"/>
      <c r="J2140" s="35">
        <f t="shared" si="365"/>
        <v>768.09599999999989</v>
      </c>
      <c r="K2140" s="58"/>
      <c r="L2140" s="83">
        <f t="shared" si="366"/>
        <v>41.319565474578944</v>
      </c>
      <c r="M2140" s="65"/>
      <c r="N2140" s="35">
        <f t="shared" si="367"/>
        <v>0</v>
      </c>
      <c r="O2140" s="35">
        <f t="shared" si="368"/>
        <v>0</v>
      </c>
      <c r="P2140" s="35">
        <f t="shared" si="369"/>
        <v>0</v>
      </c>
      <c r="Q2140" s="58"/>
      <c r="R2140" s="35">
        <f t="shared" si="370"/>
        <v>1153.4964345254209</v>
      </c>
      <c r="S2140" s="66"/>
      <c r="T2140" s="89">
        <f t="shared" si="371"/>
        <v>8.1065174532829021E-2</v>
      </c>
      <c r="U2140" s="90">
        <f t="shared" si="372"/>
        <v>1.3810651745328288</v>
      </c>
    </row>
    <row r="2141" spans="1:21">
      <c r="A2141" s="74">
        <v>38649</v>
      </c>
      <c r="B2141" s="75">
        <v>1.7780000000000001E-3</v>
      </c>
      <c r="C2141" s="76">
        <v>2.5958166524449031E-3</v>
      </c>
      <c r="D2141" s="77">
        <f t="shared" si="373"/>
        <v>1.5387399962591</v>
      </c>
      <c r="E2141" s="35">
        <f t="shared" si="374"/>
        <v>15774.799925181998</v>
      </c>
      <c r="F2141" s="117"/>
      <c r="G2141" s="58"/>
      <c r="H2141" s="77">
        <f t="shared" si="364"/>
        <v>35.56</v>
      </c>
      <c r="I2141" s="58"/>
      <c r="J2141" s="35">
        <f t="shared" si="365"/>
        <v>64.007999999999996</v>
      </c>
      <c r="K2141" s="58"/>
      <c r="L2141" s="83">
        <f t="shared" si="366"/>
        <v>51.916333048898061</v>
      </c>
      <c r="M2141" s="65"/>
      <c r="N2141" s="35">
        <f t="shared" si="367"/>
        <v>1167.2465446932247</v>
      </c>
      <c r="O2141" s="35">
        <f t="shared" si="368"/>
        <v>774.79992518199924</v>
      </c>
      <c r="P2141" s="35">
        <f t="shared" si="369"/>
        <v>774.79992518199924</v>
      </c>
      <c r="Q2141" s="58"/>
      <c r="R2141" s="35">
        <f t="shared" si="370"/>
        <v>-727.14825823089734</v>
      </c>
      <c r="S2141" s="66"/>
      <c r="T2141" s="89">
        <f t="shared" si="371"/>
        <v>0.13873999625910005</v>
      </c>
      <c r="U2141" s="90">
        <f t="shared" si="372"/>
        <v>1.4387399962590999</v>
      </c>
    </row>
    <row r="2142" spans="1:21">
      <c r="A2142" s="74">
        <v>38650</v>
      </c>
      <c r="B2142" s="75">
        <v>1.2700000000000001E-3</v>
      </c>
      <c r="C2142" s="76">
        <v>2.4150846829326571E-3</v>
      </c>
      <c r="D2142" s="77">
        <f t="shared" si="373"/>
        <v>1.502382583347555</v>
      </c>
      <c r="E2142" s="35">
        <f t="shared" si="374"/>
        <v>15047.6516669511</v>
      </c>
      <c r="F2142" s="117"/>
      <c r="G2142" s="58"/>
      <c r="H2142" s="77">
        <f t="shared" si="364"/>
        <v>25.400000000000002</v>
      </c>
      <c r="I2142" s="58"/>
      <c r="J2142" s="35">
        <f t="shared" si="365"/>
        <v>45.72</v>
      </c>
      <c r="K2142" s="58"/>
      <c r="L2142" s="83">
        <f t="shared" si="366"/>
        <v>48.301693658653143</v>
      </c>
      <c r="M2142" s="65"/>
      <c r="N2142" s="35">
        <f t="shared" si="367"/>
        <v>17.803090045009643</v>
      </c>
      <c r="O2142" s="35">
        <f t="shared" si="368"/>
        <v>47.65166695110068</v>
      </c>
      <c r="P2142" s="35">
        <f t="shared" si="369"/>
        <v>17.803090045009643</v>
      </c>
      <c r="Q2142" s="58"/>
      <c r="R2142" s="35">
        <f t="shared" si="370"/>
        <v>5.0152162963372184</v>
      </c>
      <c r="S2142" s="66"/>
      <c r="T2142" s="89">
        <f t="shared" si="371"/>
        <v>0.10238258334755512</v>
      </c>
      <c r="U2142" s="90">
        <f t="shared" si="372"/>
        <v>1.4023825833475549</v>
      </c>
    </row>
    <row r="2143" spans="1:21">
      <c r="A2143" s="74">
        <v>38651</v>
      </c>
      <c r="B2143" s="75">
        <v>0</v>
      </c>
      <c r="C2143" s="76">
        <v>2.7570574381363486E-3</v>
      </c>
      <c r="D2143" s="77">
        <f t="shared" si="373"/>
        <v>1.502633344162372</v>
      </c>
      <c r="E2143" s="35">
        <f t="shared" si="374"/>
        <v>15052.666883247437</v>
      </c>
      <c r="F2143" s="117"/>
      <c r="G2143" s="58"/>
      <c r="H2143" s="77">
        <f t="shared" si="364"/>
        <v>0</v>
      </c>
      <c r="I2143" s="58"/>
      <c r="J2143" s="35">
        <f t="shared" si="365"/>
        <v>0</v>
      </c>
      <c r="K2143" s="58"/>
      <c r="L2143" s="83">
        <f t="shared" si="366"/>
        <v>55.141148762726971</v>
      </c>
      <c r="M2143" s="65"/>
      <c r="N2143" s="35">
        <f t="shared" si="367"/>
        <v>20.686388139034591</v>
      </c>
      <c r="O2143" s="35">
        <f t="shared" si="368"/>
        <v>52.666883247440843</v>
      </c>
      <c r="P2143" s="35">
        <f t="shared" si="369"/>
        <v>20.686388139034591</v>
      </c>
      <c r="Q2143" s="58"/>
      <c r="R2143" s="35">
        <f t="shared" si="370"/>
        <v>-75.827536901761562</v>
      </c>
      <c r="S2143" s="66"/>
      <c r="T2143" s="89">
        <f t="shared" si="371"/>
        <v>0.10263334416237213</v>
      </c>
      <c r="U2143" s="90">
        <f t="shared" si="372"/>
        <v>1.402633344162372</v>
      </c>
    </row>
    <row r="2144" spans="1:21">
      <c r="A2144" s="74">
        <v>38652</v>
      </c>
      <c r="B2144" s="75">
        <v>0</v>
      </c>
      <c r="C2144" s="76">
        <v>3.2629434095504707E-3</v>
      </c>
      <c r="D2144" s="77">
        <f t="shared" si="373"/>
        <v>1.4988419673172837</v>
      </c>
      <c r="E2144" s="35">
        <f t="shared" si="374"/>
        <v>14976.839346345676</v>
      </c>
      <c r="F2144" s="117"/>
      <c r="G2144" s="58"/>
      <c r="H2144" s="77">
        <f t="shared" si="364"/>
        <v>0</v>
      </c>
      <c r="I2144" s="58"/>
      <c r="J2144" s="35">
        <f t="shared" si="365"/>
        <v>0</v>
      </c>
      <c r="K2144" s="58"/>
      <c r="L2144" s="83">
        <f t="shared" si="366"/>
        <v>65.258868191009412</v>
      </c>
      <c r="M2144" s="65"/>
      <c r="N2144" s="35">
        <f t="shared" si="367"/>
        <v>0</v>
      </c>
      <c r="O2144" s="35">
        <f t="shared" si="368"/>
        <v>0</v>
      </c>
      <c r="P2144" s="35">
        <f t="shared" si="369"/>
        <v>0</v>
      </c>
      <c r="Q2144" s="58"/>
      <c r="R2144" s="35">
        <f t="shared" si="370"/>
        <v>-65.258868191009412</v>
      </c>
      <c r="S2144" s="66"/>
      <c r="T2144" s="89">
        <f t="shared" si="371"/>
        <v>9.8841967317283785E-2</v>
      </c>
      <c r="U2144" s="90">
        <f t="shared" si="372"/>
        <v>1.3988419673172836</v>
      </c>
    </row>
    <row r="2145" spans="1:21">
      <c r="A2145" s="74">
        <v>38653</v>
      </c>
      <c r="B2145" s="75">
        <v>0</v>
      </c>
      <c r="C2145" s="76">
        <v>2.6922757089448894E-3</v>
      </c>
      <c r="D2145" s="77">
        <f t="shared" si="373"/>
        <v>1.4955790239077333</v>
      </c>
      <c r="E2145" s="35">
        <f t="shared" si="374"/>
        <v>14911.580478154667</v>
      </c>
      <c r="F2145" s="117"/>
      <c r="G2145" s="58"/>
      <c r="H2145" s="77">
        <f t="shared" si="364"/>
        <v>0</v>
      </c>
      <c r="I2145" s="58"/>
      <c r="J2145" s="35">
        <f t="shared" si="365"/>
        <v>0</v>
      </c>
      <c r="K2145" s="58"/>
      <c r="L2145" s="83">
        <f t="shared" si="366"/>
        <v>53.845514178897787</v>
      </c>
      <c r="M2145" s="65"/>
      <c r="N2145" s="35">
        <f t="shared" si="367"/>
        <v>0</v>
      </c>
      <c r="O2145" s="35">
        <f t="shared" si="368"/>
        <v>0</v>
      </c>
      <c r="P2145" s="35">
        <f t="shared" si="369"/>
        <v>0</v>
      </c>
      <c r="Q2145" s="58"/>
      <c r="R2145" s="35">
        <f t="shared" si="370"/>
        <v>-53.845514178897787</v>
      </c>
      <c r="S2145" s="66"/>
      <c r="T2145" s="89">
        <f t="shared" si="371"/>
        <v>9.5579023907733429E-2</v>
      </c>
      <c r="U2145" s="90">
        <f t="shared" si="372"/>
        <v>1.3955790239077333</v>
      </c>
    </row>
    <row r="2146" spans="1:21">
      <c r="A2146" s="74">
        <v>38654</v>
      </c>
      <c r="B2146" s="75">
        <v>0</v>
      </c>
      <c r="C2146" s="76">
        <v>2.9117492316566283E-3</v>
      </c>
      <c r="D2146" s="77">
        <f t="shared" si="373"/>
        <v>1.4928867481987884</v>
      </c>
      <c r="E2146" s="35">
        <f t="shared" si="374"/>
        <v>14857.734963975769</v>
      </c>
      <c r="F2146" s="117"/>
      <c r="G2146" s="58"/>
      <c r="H2146" s="77">
        <f t="shared" si="364"/>
        <v>0</v>
      </c>
      <c r="I2146" s="58"/>
      <c r="J2146" s="35">
        <f t="shared" si="365"/>
        <v>0</v>
      </c>
      <c r="K2146" s="58"/>
      <c r="L2146" s="83">
        <f t="shared" si="366"/>
        <v>58.234984633132562</v>
      </c>
      <c r="M2146" s="65"/>
      <c r="N2146" s="35">
        <f t="shared" si="367"/>
        <v>0</v>
      </c>
      <c r="O2146" s="35">
        <f t="shared" si="368"/>
        <v>0</v>
      </c>
      <c r="P2146" s="35">
        <f t="shared" si="369"/>
        <v>0</v>
      </c>
      <c r="Q2146" s="58"/>
      <c r="R2146" s="35">
        <f t="shared" si="370"/>
        <v>-58.234984633132562</v>
      </c>
      <c r="S2146" s="66"/>
      <c r="T2146" s="89">
        <f t="shared" si="371"/>
        <v>9.2886748198788505E-2</v>
      </c>
      <c r="U2146" s="90">
        <f t="shared" si="372"/>
        <v>1.3928867481987883</v>
      </c>
    </row>
    <row r="2147" spans="1:21">
      <c r="A2147" s="74">
        <v>38655</v>
      </c>
      <c r="B2147" s="75">
        <v>0</v>
      </c>
      <c r="C2147" s="76">
        <v>3.093626600765462E-3</v>
      </c>
      <c r="D2147" s="77">
        <f t="shared" si="373"/>
        <v>1.4899749989671318</v>
      </c>
      <c r="E2147" s="35">
        <f t="shared" si="374"/>
        <v>14799.499979342636</v>
      </c>
      <c r="F2147" s="117"/>
      <c r="G2147" s="58"/>
      <c r="H2147" s="77">
        <f t="shared" si="364"/>
        <v>0</v>
      </c>
      <c r="I2147" s="58"/>
      <c r="J2147" s="35">
        <f t="shared" si="365"/>
        <v>0</v>
      </c>
      <c r="K2147" s="58"/>
      <c r="L2147" s="83">
        <f t="shared" si="366"/>
        <v>61.87253201530924</v>
      </c>
      <c r="M2147" s="65"/>
      <c r="N2147" s="35">
        <f t="shared" si="367"/>
        <v>0</v>
      </c>
      <c r="O2147" s="35">
        <f t="shared" si="368"/>
        <v>0</v>
      </c>
      <c r="P2147" s="35">
        <f t="shared" si="369"/>
        <v>0</v>
      </c>
      <c r="Q2147" s="58"/>
      <c r="R2147" s="35">
        <f t="shared" si="370"/>
        <v>-61.87253201530924</v>
      </c>
      <c r="S2147" s="66"/>
      <c r="T2147" s="89">
        <f t="shared" si="371"/>
        <v>8.9974998967131903E-2</v>
      </c>
      <c r="U2147" s="90">
        <f t="shared" si="372"/>
        <v>1.3899749989671317</v>
      </c>
    </row>
    <row r="2148" spans="1:21">
      <c r="A2148" s="74">
        <v>38656</v>
      </c>
      <c r="B2148" s="75">
        <v>0</v>
      </c>
      <c r="C2148" s="76">
        <v>3.2863246284582453E-3</v>
      </c>
      <c r="D2148" s="77">
        <f t="shared" si="373"/>
        <v>1.4868813723663663</v>
      </c>
      <c r="E2148" s="35">
        <f t="shared" si="374"/>
        <v>14737.627447327326</v>
      </c>
      <c r="F2148" s="117"/>
      <c r="G2148" s="58"/>
      <c r="H2148" s="77">
        <f t="shared" si="364"/>
        <v>0</v>
      </c>
      <c r="I2148" s="58"/>
      <c r="J2148" s="35">
        <f t="shared" si="365"/>
        <v>0</v>
      </c>
      <c r="K2148" s="58"/>
      <c r="L2148" s="83">
        <f t="shared" si="366"/>
        <v>65.726492569164904</v>
      </c>
      <c r="M2148" s="65"/>
      <c r="N2148" s="35">
        <f t="shared" si="367"/>
        <v>0</v>
      </c>
      <c r="O2148" s="35">
        <f t="shared" si="368"/>
        <v>0</v>
      </c>
      <c r="P2148" s="35">
        <f t="shared" si="369"/>
        <v>0</v>
      </c>
      <c r="Q2148" s="58"/>
      <c r="R2148" s="35">
        <f t="shared" si="370"/>
        <v>-65.726492569164904</v>
      </c>
      <c r="S2148" s="66"/>
      <c r="T2148" s="89">
        <f t="shared" si="371"/>
        <v>8.6881372366366394E-2</v>
      </c>
      <c r="U2148" s="90">
        <f t="shared" si="372"/>
        <v>1.3868813723663662</v>
      </c>
    </row>
    <row r="2149" spans="1:21">
      <c r="A2149" s="74">
        <v>38657</v>
      </c>
      <c r="B2149" s="75">
        <v>0</v>
      </c>
      <c r="C2149" s="76">
        <v>3.198741833273643E-3</v>
      </c>
      <c r="D2149" s="77">
        <f t="shared" si="373"/>
        <v>1.4835950477379078</v>
      </c>
      <c r="E2149" s="35">
        <f t="shared" si="374"/>
        <v>14671.900954758161</v>
      </c>
      <c r="F2149" s="117"/>
      <c r="G2149" s="58"/>
      <c r="H2149" s="77">
        <f t="shared" si="364"/>
        <v>0</v>
      </c>
      <c r="I2149" s="58"/>
      <c r="J2149" s="35">
        <f t="shared" si="365"/>
        <v>0</v>
      </c>
      <c r="K2149" s="58"/>
      <c r="L2149" s="83">
        <f t="shared" si="366"/>
        <v>63.974836665472857</v>
      </c>
      <c r="M2149" s="65"/>
      <c r="N2149" s="35">
        <f t="shared" si="367"/>
        <v>0</v>
      </c>
      <c r="O2149" s="35">
        <f t="shared" si="368"/>
        <v>0</v>
      </c>
      <c r="P2149" s="35">
        <f t="shared" si="369"/>
        <v>0</v>
      </c>
      <c r="Q2149" s="58"/>
      <c r="R2149" s="35">
        <f t="shared" si="370"/>
        <v>-63.974836665472857</v>
      </c>
      <c r="S2149" s="66"/>
      <c r="T2149" s="89">
        <f t="shared" si="371"/>
        <v>8.3595047737907935E-2</v>
      </c>
      <c r="U2149" s="90">
        <f t="shared" si="372"/>
        <v>1.3835950477379078</v>
      </c>
    </row>
    <row r="2150" spans="1:21">
      <c r="A2150" s="74">
        <v>38658</v>
      </c>
      <c r="B2150" s="75">
        <v>0</v>
      </c>
      <c r="C2150" s="76">
        <v>2.7652763021041738E-3</v>
      </c>
      <c r="D2150" s="77">
        <f t="shared" si="373"/>
        <v>1.4803963059046343</v>
      </c>
      <c r="E2150" s="35">
        <f t="shared" si="374"/>
        <v>14607.926118092688</v>
      </c>
      <c r="F2150" s="117"/>
      <c r="G2150" s="58"/>
      <c r="H2150" s="77">
        <f t="shared" si="364"/>
        <v>0</v>
      </c>
      <c r="I2150" s="58"/>
      <c r="J2150" s="35">
        <f t="shared" si="365"/>
        <v>0</v>
      </c>
      <c r="K2150" s="58"/>
      <c r="L2150" s="83">
        <f t="shared" si="366"/>
        <v>55.305526042083478</v>
      </c>
      <c r="M2150" s="65"/>
      <c r="N2150" s="35">
        <f t="shared" si="367"/>
        <v>0</v>
      </c>
      <c r="O2150" s="35">
        <f t="shared" si="368"/>
        <v>0</v>
      </c>
      <c r="P2150" s="35">
        <f t="shared" si="369"/>
        <v>0</v>
      </c>
      <c r="Q2150" s="58"/>
      <c r="R2150" s="35">
        <f t="shared" si="370"/>
        <v>-55.305526042083478</v>
      </c>
      <c r="S2150" s="66"/>
      <c r="T2150" s="89">
        <f t="shared" si="371"/>
        <v>8.0396305904634424E-2</v>
      </c>
      <c r="U2150" s="90">
        <f t="shared" si="372"/>
        <v>1.3803963059046342</v>
      </c>
    </row>
    <row r="2151" spans="1:21">
      <c r="A2151" s="74">
        <v>38659</v>
      </c>
      <c r="B2151" s="75">
        <v>0</v>
      </c>
      <c r="C2151" s="76">
        <v>2.803969800897982E-3</v>
      </c>
      <c r="D2151" s="77">
        <f t="shared" si="373"/>
        <v>1.4776310296025301</v>
      </c>
      <c r="E2151" s="35">
        <f t="shared" si="374"/>
        <v>14552.620592050604</v>
      </c>
      <c r="F2151" s="117"/>
      <c r="G2151" s="58"/>
      <c r="H2151" s="77">
        <f t="shared" si="364"/>
        <v>0</v>
      </c>
      <c r="I2151" s="58"/>
      <c r="J2151" s="35">
        <f t="shared" si="365"/>
        <v>0</v>
      </c>
      <c r="K2151" s="58"/>
      <c r="L2151" s="83">
        <f t="shared" si="366"/>
        <v>56.079396017959638</v>
      </c>
      <c r="M2151" s="65"/>
      <c r="N2151" s="35">
        <f t="shared" si="367"/>
        <v>0</v>
      </c>
      <c r="O2151" s="35">
        <f t="shared" si="368"/>
        <v>0</v>
      </c>
      <c r="P2151" s="35">
        <f t="shared" si="369"/>
        <v>0</v>
      </c>
      <c r="Q2151" s="58"/>
      <c r="R2151" s="35">
        <f t="shared" si="370"/>
        <v>-56.079396017959638</v>
      </c>
      <c r="S2151" s="66"/>
      <c r="T2151" s="89">
        <f t="shared" si="371"/>
        <v>7.763102960253021E-2</v>
      </c>
      <c r="U2151" s="90">
        <f t="shared" si="372"/>
        <v>1.37763102960253</v>
      </c>
    </row>
    <row r="2152" spans="1:21">
      <c r="A2152" s="74">
        <v>38660</v>
      </c>
      <c r="B2152" s="75">
        <v>0</v>
      </c>
      <c r="C2152" s="76">
        <v>2.9112204457062861E-3</v>
      </c>
      <c r="D2152" s="77">
        <f t="shared" si="373"/>
        <v>1.4748270598016322</v>
      </c>
      <c r="E2152" s="35">
        <f t="shared" si="374"/>
        <v>14496.541196032644</v>
      </c>
      <c r="F2152" s="117"/>
      <c r="G2152" s="58"/>
      <c r="H2152" s="77">
        <f t="shared" si="364"/>
        <v>0</v>
      </c>
      <c r="I2152" s="58"/>
      <c r="J2152" s="35">
        <f t="shared" si="365"/>
        <v>0</v>
      </c>
      <c r="K2152" s="58"/>
      <c r="L2152" s="83">
        <f t="shared" si="366"/>
        <v>58.224408914125725</v>
      </c>
      <c r="M2152" s="65"/>
      <c r="N2152" s="35">
        <f t="shared" si="367"/>
        <v>0</v>
      </c>
      <c r="O2152" s="35">
        <f t="shared" si="368"/>
        <v>0</v>
      </c>
      <c r="P2152" s="35">
        <f t="shared" si="369"/>
        <v>0</v>
      </c>
      <c r="Q2152" s="58"/>
      <c r="R2152" s="35">
        <f t="shared" si="370"/>
        <v>-58.224408914125725</v>
      </c>
      <c r="S2152" s="66"/>
      <c r="T2152" s="89">
        <f t="shared" si="371"/>
        <v>7.482705980163229E-2</v>
      </c>
      <c r="U2152" s="90">
        <f t="shared" si="372"/>
        <v>1.3748270598016321</v>
      </c>
    </row>
    <row r="2153" spans="1:21">
      <c r="A2153" s="74">
        <v>38661</v>
      </c>
      <c r="B2153" s="75">
        <v>0</v>
      </c>
      <c r="C2153" s="76">
        <v>2.9258040917258311E-3</v>
      </c>
      <c r="D2153" s="77">
        <f t="shared" si="373"/>
        <v>1.471915839355926</v>
      </c>
      <c r="E2153" s="35">
        <f t="shared" si="374"/>
        <v>14438.316787118518</v>
      </c>
      <c r="F2153" s="117"/>
      <c r="G2153" s="58"/>
      <c r="H2153" s="77">
        <f t="shared" si="364"/>
        <v>0</v>
      </c>
      <c r="I2153" s="58"/>
      <c r="J2153" s="35">
        <f t="shared" si="365"/>
        <v>0</v>
      </c>
      <c r="K2153" s="58"/>
      <c r="L2153" s="83">
        <f t="shared" si="366"/>
        <v>58.516081834516619</v>
      </c>
      <c r="M2153" s="65"/>
      <c r="N2153" s="35">
        <f t="shared" si="367"/>
        <v>0</v>
      </c>
      <c r="O2153" s="35">
        <f t="shared" si="368"/>
        <v>0</v>
      </c>
      <c r="P2153" s="35">
        <f t="shared" si="369"/>
        <v>0</v>
      </c>
      <c r="Q2153" s="58"/>
      <c r="R2153" s="35">
        <f t="shared" si="370"/>
        <v>-58.516081834516619</v>
      </c>
      <c r="S2153" s="66"/>
      <c r="T2153" s="89">
        <f t="shared" si="371"/>
        <v>7.1915839355926048E-2</v>
      </c>
      <c r="U2153" s="90">
        <f t="shared" si="372"/>
        <v>1.3719158393559259</v>
      </c>
    </row>
    <row r="2154" spans="1:21">
      <c r="A2154" s="74">
        <v>38662</v>
      </c>
      <c r="B2154" s="75">
        <v>0</v>
      </c>
      <c r="C2154" s="76">
        <v>3.0527064216626493E-3</v>
      </c>
      <c r="D2154" s="77">
        <f t="shared" si="373"/>
        <v>1.4689900352642002</v>
      </c>
      <c r="E2154" s="35">
        <f t="shared" si="374"/>
        <v>14379.800705284002</v>
      </c>
      <c r="F2154" s="117"/>
      <c r="G2154" s="58"/>
      <c r="H2154" s="77">
        <f t="shared" si="364"/>
        <v>0</v>
      </c>
      <c r="I2154" s="58"/>
      <c r="J2154" s="35">
        <f t="shared" si="365"/>
        <v>0</v>
      </c>
      <c r="K2154" s="58"/>
      <c r="L2154" s="83">
        <f t="shared" si="366"/>
        <v>61.054128433252984</v>
      </c>
      <c r="M2154" s="65"/>
      <c r="N2154" s="35">
        <f t="shared" si="367"/>
        <v>0</v>
      </c>
      <c r="O2154" s="35">
        <f t="shared" si="368"/>
        <v>0</v>
      </c>
      <c r="P2154" s="35">
        <f t="shared" si="369"/>
        <v>0</v>
      </c>
      <c r="Q2154" s="58"/>
      <c r="R2154" s="35">
        <f t="shared" si="370"/>
        <v>-61.054128433252984</v>
      </c>
      <c r="S2154" s="66"/>
      <c r="T2154" s="89">
        <f t="shared" si="371"/>
        <v>6.8990035264200333E-2</v>
      </c>
      <c r="U2154" s="90">
        <f t="shared" si="372"/>
        <v>1.3689900352642002</v>
      </c>
    </row>
    <row r="2155" spans="1:21">
      <c r="A2155" s="74">
        <v>38663</v>
      </c>
      <c r="B2155" s="75">
        <v>0</v>
      </c>
      <c r="C2155" s="76">
        <v>3.0546777265581791E-3</v>
      </c>
      <c r="D2155" s="77">
        <f t="shared" si="373"/>
        <v>1.4659373288425375</v>
      </c>
      <c r="E2155" s="35">
        <f t="shared" si="374"/>
        <v>14318.74657685075</v>
      </c>
      <c r="F2155" s="117"/>
      <c r="G2155" s="58"/>
      <c r="H2155" s="77">
        <f t="shared" si="364"/>
        <v>0</v>
      </c>
      <c r="I2155" s="58"/>
      <c r="J2155" s="35">
        <f t="shared" si="365"/>
        <v>0</v>
      </c>
      <c r="K2155" s="58"/>
      <c r="L2155" s="83">
        <f t="shared" si="366"/>
        <v>61.093554531163583</v>
      </c>
      <c r="M2155" s="65"/>
      <c r="N2155" s="35">
        <f t="shared" si="367"/>
        <v>0</v>
      </c>
      <c r="O2155" s="35">
        <f t="shared" si="368"/>
        <v>0</v>
      </c>
      <c r="P2155" s="35">
        <f t="shared" si="369"/>
        <v>0</v>
      </c>
      <c r="Q2155" s="58"/>
      <c r="R2155" s="35">
        <f t="shared" si="370"/>
        <v>-61.093554531163583</v>
      </c>
      <c r="S2155" s="66"/>
      <c r="T2155" s="89">
        <f t="shared" si="371"/>
        <v>6.5937328842537557E-2</v>
      </c>
      <c r="U2155" s="90">
        <f t="shared" si="372"/>
        <v>1.3659373288425374</v>
      </c>
    </row>
    <row r="2156" spans="1:21">
      <c r="A2156" s="74">
        <v>38664</v>
      </c>
      <c r="B2156" s="75">
        <v>0</v>
      </c>
      <c r="C2156" s="76">
        <v>2.851339396132334E-3</v>
      </c>
      <c r="D2156" s="77">
        <f t="shared" si="373"/>
        <v>1.4628826511159794</v>
      </c>
      <c r="E2156" s="35">
        <f t="shared" si="374"/>
        <v>14257.653022319586</v>
      </c>
      <c r="F2156" s="117"/>
      <c r="G2156" s="58"/>
      <c r="H2156" s="77">
        <f t="shared" si="364"/>
        <v>0</v>
      </c>
      <c r="I2156" s="58"/>
      <c r="J2156" s="35">
        <f t="shared" si="365"/>
        <v>0</v>
      </c>
      <c r="K2156" s="58"/>
      <c r="L2156" s="83">
        <f t="shared" si="366"/>
        <v>57.026787922646683</v>
      </c>
      <c r="M2156" s="65"/>
      <c r="N2156" s="35">
        <f t="shared" si="367"/>
        <v>0</v>
      </c>
      <c r="O2156" s="35">
        <f t="shared" si="368"/>
        <v>0</v>
      </c>
      <c r="P2156" s="35">
        <f t="shared" si="369"/>
        <v>0</v>
      </c>
      <c r="Q2156" s="58"/>
      <c r="R2156" s="35">
        <f t="shared" si="370"/>
        <v>-57.026787922646683</v>
      </c>
      <c r="S2156" s="66"/>
      <c r="T2156" s="89">
        <f t="shared" si="371"/>
        <v>6.288265111597946E-2</v>
      </c>
      <c r="U2156" s="90">
        <f t="shared" si="372"/>
        <v>1.3628826511159793</v>
      </c>
    </row>
    <row r="2157" spans="1:21">
      <c r="A2157" s="74">
        <v>38665</v>
      </c>
      <c r="B2157" s="75">
        <v>0</v>
      </c>
      <c r="C2157" s="76">
        <v>3.0055255988868162E-3</v>
      </c>
      <c r="D2157" s="77">
        <f t="shared" si="373"/>
        <v>1.4600313117198469</v>
      </c>
      <c r="E2157" s="35">
        <f t="shared" si="374"/>
        <v>14200.626234396939</v>
      </c>
      <c r="F2157" s="117"/>
      <c r="G2157" s="58"/>
      <c r="H2157" s="77">
        <f t="shared" si="364"/>
        <v>0</v>
      </c>
      <c r="I2157" s="58"/>
      <c r="J2157" s="35">
        <f t="shared" si="365"/>
        <v>0</v>
      </c>
      <c r="K2157" s="58"/>
      <c r="L2157" s="83">
        <f t="shared" si="366"/>
        <v>60.110511977736323</v>
      </c>
      <c r="M2157" s="65"/>
      <c r="N2157" s="35">
        <f t="shared" si="367"/>
        <v>0</v>
      </c>
      <c r="O2157" s="35">
        <f t="shared" si="368"/>
        <v>0</v>
      </c>
      <c r="P2157" s="35">
        <f t="shared" si="369"/>
        <v>0</v>
      </c>
      <c r="Q2157" s="58"/>
      <c r="R2157" s="35">
        <f t="shared" si="370"/>
        <v>-60.110511977736323</v>
      </c>
      <c r="S2157" s="66"/>
      <c r="T2157" s="89">
        <f t="shared" si="371"/>
        <v>6.0031311719846991E-2</v>
      </c>
      <c r="U2157" s="90">
        <f t="shared" si="372"/>
        <v>1.3600313117198468</v>
      </c>
    </row>
    <row r="2158" spans="1:21">
      <c r="A2158" s="74">
        <v>38666</v>
      </c>
      <c r="B2158" s="75">
        <v>0</v>
      </c>
      <c r="C2158" s="76">
        <v>3.1412760946201946E-3</v>
      </c>
      <c r="D2158" s="77">
        <f t="shared" si="373"/>
        <v>1.4570257861209601</v>
      </c>
      <c r="E2158" s="35">
        <f t="shared" si="374"/>
        <v>14140.515722419203</v>
      </c>
      <c r="F2158" s="117"/>
      <c r="G2158" s="58"/>
      <c r="H2158" s="77">
        <f t="shared" si="364"/>
        <v>0</v>
      </c>
      <c r="I2158" s="58"/>
      <c r="J2158" s="35">
        <f t="shared" si="365"/>
        <v>0</v>
      </c>
      <c r="K2158" s="58"/>
      <c r="L2158" s="83">
        <f t="shared" si="366"/>
        <v>62.825521892403891</v>
      </c>
      <c r="M2158" s="65"/>
      <c r="N2158" s="35">
        <f t="shared" si="367"/>
        <v>0</v>
      </c>
      <c r="O2158" s="35">
        <f t="shared" si="368"/>
        <v>0</v>
      </c>
      <c r="P2158" s="35">
        <f t="shared" si="369"/>
        <v>0</v>
      </c>
      <c r="Q2158" s="58"/>
      <c r="R2158" s="35">
        <f t="shared" si="370"/>
        <v>-62.825521892403891</v>
      </c>
      <c r="S2158" s="66"/>
      <c r="T2158" s="89">
        <f t="shared" si="371"/>
        <v>5.7025786120960209E-2</v>
      </c>
      <c r="U2158" s="90">
        <f t="shared" si="372"/>
        <v>1.35702578612096</v>
      </c>
    </row>
    <row r="2159" spans="1:21">
      <c r="A2159" s="74">
        <v>38667</v>
      </c>
      <c r="B2159" s="75">
        <v>0</v>
      </c>
      <c r="C2159" s="76">
        <v>2.8774059597858059E-3</v>
      </c>
      <c r="D2159" s="77">
        <f t="shared" si="373"/>
        <v>1.45388451002634</v>
      </c>
      <c r="E2159" s="35">
        <f t="shared" si="374"/>
        <v>14077.690200526798</v>
      </c>
      <c r="F2159" s="117"/>
      <c r="G2159" s="58"/>
      <c r="H2159" s="77">
        <f t="shared" si="364"/>
        <v>0</v>
      </c>
      <c r="I2159" s="58"/>
      <c r="J2159" s="35">
        <f t="shared" si="365"/>
        <v>0</v>
      </c>
      <c r="K2159" s="58"/>
      <c r="L2159" s="83">
        <f t="shared" si="366"/>
        <v>57.548119195716119</v>
      </c>
      <c r="M2159" s="65"/>
      <c r="N2159" s="35">
        <f t="shared" si="367"/>
        <v>0</v>
      </c>
      <c r="O2159" s="35">
        <f t="shared" si="368"/>
        <v>0</v>
      </c>
      <c r="P2159" s="35">
        <f t="shared" si="369"/>
        <v>0</v>
      </c>
      <c r="Q2159" s="58"/>
      <c r="R2159" s="35">
        <f t="shared" si="370"/>
        <v>-57.548119195716119</v>
      </c>
      <c r="S2159" s="66"/>
      <c r="T2159" s="89">
        <f t="shared" si="371"/>
        <v>5.3884510026340093E-2</v>
      </c>
      <c r="U2159" s="90">
        <f t="shared" si="372"/>
        <v>1.3538845100263399</v>
      </c>
    </row>
    <row r="2160" spans="1:21">
      <c r="A2160" s="74">
        <v>38668</v>
      </c>
      <c r="B2160" s="75">
        <v>0</v>
      </c>
      <c r="C2160" s="76">
        <v>2.9497010324486274E-3</v>
      </c>
      <c r="D2160" s="77">
        <f t="shared" si="373"/>
        <v>1.4510071040665542</v>
      </c>
      <c r="E2160" s="35">
        <f t="shared" si="374"/>
        <v>14020.142081331081</v>
      </c>
      <c r="F2160" s="117"/>
      <c r="G2160" s="58"/>
      <c r="H2160" s="77">
        <f t="shared" si="364"/>
        <v>0</v>
      </c>
      <c r="I2160" s="58"/>
      <c r="J2160" s="35">
        <f t="shared" si="365"/>
        <v>0</v>
      </c>
      <c r="K2160" s="58"/>
      <c r="L2160" s="83">
        <f t="shared" si="366"/>
        <v>58.994020648972551</v>
      </c>
      <c r="M2160" s="65"/>
      <c r="N2160" s="35">
        <f t="shared" si="367"/>
        <v>0</v>
      </c>
      <c r="O2160" s="35">
        <f t="shared" si="368"/>
        <v>0</v>
      </c>
      <c r="P2160" s="35">
        <f t="shared" si="369"/>
        <v>0</v>
      </c>
      <c r="Q2160" s="58"/>
      <c r="R2160" s="35">
        <f t="shared" si="370"/>
        <v>-58.994020648972551</v>
      </c>
      <c r="S2160" s="66"/>
      <c r="T2160" s="89">
        <f t="shared" si="371"/>
        <v>5.1007104066554287E-2</v>
      </c>
      <c r="U2160" s="90">
        <f t="shared" si="372"/>
        <v>1.3510071040665541</v>
      </c>
    </row>
    <row r="2161" spans="1:21">
      <c r="A2161" s="74">
        <v>38669</v>
      </c>
      <c r="B2161" s="75">
        <v>0</v>
      </c>
      <c r="C2161" s="76">
        <v>3.0026666012992046E-3</v>
      </c>
      <c r="D2161" s="77">
        <f t="shared" si="373"/>
        <v>1.4480574030341056</v>
      </c>
      <c r="E2161" s="35">
        <f t="shared" si="374"/>
        <v>13961.14806068211</v>
      </c>
      <c r="F2161" s="117"/>
      <c r="G2161" s="58"/>
      <c r="H2161" s="77">
        <f t="shared" si="364"/>
        <v>0</v>
      </c>
      <c r="I2161" s="58"/>
      <c r="J2161" s="35">
        <f t="shared" si="365"/>
        <v>0</v>
      </c>
      <c r="K2161" s="58"/>
      <c r="L2161" s="83">
        <f t="shared" si="366"/>
        <v>60.053332025984091</v>
      </c>
      <c r="M2161" s="65"/>
      <c r="N2161" s="35">
        <f t="shared" si="367"/>
        <v>0</v>
      </c>
      <c r="O2161" s="35">
        <f t="shared" si="368"/>
        <v>0</v>
      </c>
      <c r="P2161" s="35">
        <f t="shared" si="369"/>
        <v>0</v>
      </c>
      <c r="Q2161" s="58"/>
      <c r="R2161" s="35">
        <f t="shared" si="370"/>
        <v>-60.053332025984091</v>
      </c>
      <c r="S2161" s="66"/>
      <c r="T2161" s="89">
        <f t="shared" si="371"/>
        <v>4.8057403034105661E-2</v>
      </c>
      <c r="U2161" s="90">
        <f t="shared" si="372"/>
        <v>1.3480574030341055</v>
      </c>
    </row>
    <row r="2162" spans="1:21">
      <c r="A2162" s="74">
        <v>38670</v>
      </c>
      <c r="B2162" s="75">
        <v>0</v>
      </c>
      <c r="C2162" s="76">
        <v>2.8352830609729572E-3</v>
      </c>
      <c r="D2162" s="77">
        <f t="shared" si="373"/>
        <v>1.4450547364328064</v>
      </c>
      <c r="E2162" s="35">
        <f t="shared" si="374"/>
        <v>13901.094728656126</v>
      </c>
      <c r="F2162" s="117"/>
      <c r="G2162" s="58"/>
      <c r="H2162" s="77">
        <f t="shared" si="364"/>
        <v>0</v>
      </c>
      <c r="I2162" s="58"/>
      <c r="J2162" s="35">
        <f t="shared" si="365"/>
        <v>0</v>
      </c>
      <c r="K2162" s="58"/>
      <c r="L2162" s="83">
        <f t="shared" si="366"/>
        <v>56.705661219459145</v>
      </c>
      <c r="M2162" s="65"/>
      <c r="N2162" s="35">
        <f t="shared" si="367"/>
        <v>0</v>
      </c>
      <c r="O2162" s="35">
        <f t="shared" si="368"/>
        <v>0</v>
      </c>
      <c r="P2162" s="35">
        <f t="shared" si="369"/>
        <v>0</v>
      </c>
      <c r="Q2162" s="58"/>
      <c r="R2162" s="35">
        <f t="shared" si="370"/>
        <v>-56.705661219459145</v>
      </c>
      <c r="S2162" s="66"/>
      <c r="T2162" s="89">
        <f t="shared" si="371"/>
        <v>4.5054736432806441E-2</v>
      </c>
      <c r="U2162" s="90">
        <f t="shared" si="372"/>
        <v>1.3450547364328063</v>
      </c>
    </row>
    <row r="2163" spans="1:21">
      <c r="A2163" s="74">
        <v>38671</v>
      </c>
      <c r="B2163" s="75">
        <v>0</v>
      </c>
      <c r="C2163" s="76">
        <v>2.9288936377146369E-3</v>
      </c>
      <c r="D2163" s="77">
        <f t="shared" si="373"/>
        <v>1.4422194533718333</v>
      </c>
      <c r="E2163" s="35">
        <f t="shared" si="374"/>
        <v>13844.389067436667</v>
      </c>
      <c r="F2163" s="117"/>
      <c r="G2163" s="58"/>
      <c r="H2163" s="77">
        <f t="shared" si="364"/>
        <v>0</v>
      </c>
      <c r="I2163" s="58"/>
      <c r="J2163" s="35">
        <f t="shared" si="365"/>
        <v>0</v>
      </c>
      <c r="K2163" s="58"/>
      <c r="L2163" s="83">
        <f t="shared" si="366"/>
        <v>58.577872754292734</v>
      </c>
      <c r="M2163" s="65"/>
      <c r="N2163" s="35">
        <f t="shared" si="367"/>
        <v>0</v>
      </c>
      <c r="O2163" s="35">
        <f t="shared" si="368"/>
        <v>0</v>
      </c>
      <c r="P2163" s="35">
        <f t="shared" si="369"/>
        <v>0</v>
      </c>
      <c r="Q2163" s="58"/>
      <c r="R2163" s="35">
        <f t="shared" si="370"/>
        <v>-58.577872754292734</v>
      </c>
      <c r="S2163" s="66"/>
      <c r="T2163" s="89">
        <f t="shared" si="371"/>
        <v>4.2219453371833415E-2</v>
      </c>
      <c r="U2163" s="90">
        <f t="shared" si="372"/>
        <v>1.3422194533718332</v>
      </c>
    </row>
    <row r="2164" spans="1:21">
      <c r="A2164" s="74">
        <v>38672</v>
      </c>
      <c r="B2164" s="75">
        <v>0</v>
      </c>
      <c r="C2164" s="76">
        <v>3.0093855801935064E-3</v>
      </c>
      <c r="D2164" s="77">
        <f t="shared" si="373"/>
        <v>1.4392905597341188</v>
      </c>
      <c r="E2164" s="35">
        <f t="shared" si="374"/>
        <v>13785.811194682374</v>
      </c>
      <c r="F2164" s="117"/>
      <c r="G2164" s="58"/>
      <c r="H2164" s="77">
        <f t="shared" si="364"/>
        <v>0</v>
      </c>
      <c r="I2164" s="58"/>
      <c r="J2164" s="35">
        <f t="shared" si="365"/>
        <v>0</v>
      </c>
      <c r="K2164" s="58"/>
      <c r="L2164" s="83">
        <f t="shared" si="366"/>
        <v>60.187711603870127</v>
      </c>
      <c r="M2164" s="65"/>
      <c r="N2164" s="35">
        <f t="shared" si="367"/>
        <v>0</v>
      </c>
      <c r="O2164" s="35">
        <f t="shared" si="368"/>
        <v>0</v>
      </c>
      <c r="P2164" s="35">
        <f t="shared" si="369"/>
        <v>0</v>
      </c>
      <c r="Q2164" s="58"/>
      <c r="R2164" s="35">
        <f t="shared" si="370"/>
        <v>-60.187711603870127</v>
      </c>
      <c r="S2164" s="66"/>
      <c r="T2164" s="89">
        <f t="shared" si="371"/>
        <v>3.9290559734118879E-2</v>
      </c>
      <c r="U2164" s="90">
        <f t="shared" si="372"/>
        <v>1.3392905597341187</v>
      </c>
    </row>
    <row r="2165" spans="1:21">
      <c r="A2165" s="74">
        <v>38673</v>
      </c>
      <c r="B2165" s="75">
        <v>0</v>
      </c>
      <c r="C2165" s="76">
        <v>2.2495273033655934E-3</v>
      </c>
      <c r="D2165" s="77">
        <f t="shared" si="373"/>
        <v>1.4362811741539252</v>
      </c>
      <c r="E2165" s="35">
        <f t="shared" si="374"/>
        <v>13725.623483078503</v>
      </c>
      <c r="F2165" s="117"/>
      <c r="G2165" s="58"/>
      <c r="H2165" s="77">
        <f t="shared" si="364"/>
        <v>0</v>
      </c>
      <c r="I2165" s="58"/>
      <c r="J2165" s="35">
        <f t="shared" si="365"/>
        <v>0</v>
      </c>
      <c r="K2165" s="58"/>
      <c r="L2165" s="83">
        <f t="shared" si="366"/>
        <v>44.990546067311868</v>
      </c>
      <c r="M2165" s="65"/>
      <c r="N2165" s="35">
        <f t="shared" si="367"/>
        <v>0</v>
      </c>
      <c r="O2165" s="35">
        <f t="shared" si="368"/>
        <v>0</v>
      </c>
      <c r="P2165" s="35">
        <f t="shared" si="369"/>
        <v>0</v>
      </c>
      <c r="Q2165" s="58"/>
      <c r="R2165" s="35">
        <f t="shared" si="370"/>
        <v>-44.990546067311868</v>
      </c>
      <c r="S2165" s="66"/>
      <c r="T2165" s="89">
        <f t="shared" si="371"/>
        <v>3.6281174153925289E-2</v>
      </c>
      <c r="U2165" s="90">
        <f t="shared" si="372"/>
        <v>1.3362811741539251</v>
      </c>
    </row>
    <row r="2166" spans="1:21">
      <c r="A2166" s="74">
        <v>38674</v>
      </c>
      <c r="B2166" s="75">
        <v>0</v>
      </c>
      <c r="C2166" s="76">
        <v>2.0740745251188594E-3</v>
      </c>
      <c r="D2166" s="77">
        <f t="shared" si="373"/>
        <v>1.4340316468505596</v>
      </c>
      <c r="E2166" s="35">
        <f t="shared" si="374"/>
        <v>13680.632937011191</v>
      </c>
      <c r="F2166" s="117"/>
      <c r="G2166" s="58"/>
      <c r="H2166" s="77">
        <f t="shared" si="364"/>
        <v>0</v>
      </c>
      <c r="I2166" s="58"/>
      <c r="J2166" s="35">
        <f t="shared" si="365"/>
        <v>0</v>
      </c>
      <c r="K2166" s="58"/>
      <c r="L2166" s="83">
        <f t="shared" si="366"/>
        <v>41.481490502377184</v>
      </c>
      <c r="M2166" s="65"/>
      <c r="N2166" s="35">
        <f t="shared" si="367"/>
        <v>0</v>
      </c>
      <c r="O2166" s="35">
        <f t="shared" si="368"/>
        <v>0</v>
      </c>
      <c r="P2166" s="35">
        <f t="shared" si="369"/>
        <v>0</v>
      </c>
      <c r="Q2166" s="58"/>
      <c r="R2166" s="35">
        <f t="shared" si="370"/>
        <v>-41.481490502377184</v>
      </c>
      <c r="S2166" s="66"/>
      <c r="T2166" s="89">
        <f t="shared" si="371"/>
        <v>3.4031646850559705E-2</v>
      </c>
      <c r="U2166" s="90">
        <f t="shared" si="372"/>
        <v>1.3340316468505595</v>
      </c>
    </row>
    <row r="2167" spans="1:21">
      <c r="A2167" s="74">
        <v>38675</v>
      </c>
      <c r="B2167" s="75">
        <v>0</v>
      </c>
      <c r="C2167" s="76">
        <v>2.5509367730061692E-3</v>
      </c>
      <c r="D2167" s="77">
        <f t="shared" si="373"/>
        <v>1.4319575723254405</v>
      </c>
      <c r="E2167" s="35">
        <f t="shared" si="374"/>
        <v>13639.151446508813</v>
      </c>
      <c r="F2167" s="117"/>
      <c r="G2167" s="58"/>
      <c r="H2167" s="77">
        <f t="shared" si="364"/>
        <v>0</v>
      </c>
      <c r="I2167" s="58"/>
      <c r="J2167" s="35">
        <f t="shared" si="365"/>
        <v>0</v>
      </c>
      <c r="K2167" s="58"/>
      <c r="L2167" s="83">
        <f t="shared" si="366"/>
        <v>51.018735460123388</v>
      </c>
      <c r="M2167" s="65"/>
      <c r="N2167" s="35">
        <f t="shared" si="367"/>
        <v>0</v>
      </c>
      <c r="O2167" s="35">
        <f t="shared" si="368"/>
        <v>0</v>
      </c>
      <c r="P2167" s="35">
        <f t="shared" si="369"/>
        <v>0</v>
      </c>
      <c r="Q2167" s="58"/>
      <c r="R2167" s="35">
        <f t="shared" si="370"/>
        <v>-51.018735460123388</v>
      </c>
      <c r="S2167" s="66"/>
      <c r="T2167" s="89">
        <f t="shared" si="371"/>
        <v>3.1957572325440609E-2</v>
      </c>
      <c r="U2167" s="90">
        <f t="shared" si="372"/>
        <v>1.3319575723254404</v>
      </c>
    </row>
    <row r="2168" spans="1:21">
      <c r="A2168" s="74">
        <v>38676</v>
      </c>
      <c r="B2168" s="75">
        <v>0</v>
      </c>
      <c r="C2168" s="76">
        <v>1.9542147473748704E-3</v>
      </c>
      <c r="D2168" s="77">
        <f t="shared" si="373"/>
        <v>1.4294066355524344</v>
      </c>
      <c r="E2168" s="35">
        <f t="shared" si="374"/>
        <v>13588.132711048689</v>
      </c>
      <c r="F2168" s="117"/>
      <c r="G2168" s="58"/>
      <c r="H2168" s="77">
        <f t="shared" si="364"/>
        <v>0</v>
      </c>
      <c r="I2168" s="58"/>
      <c r="J2168" s="35">
        <f t="shared" si="365"/>
        <v>0</v>
      </c>
      <c r="K2168" s="58"/>
      <c r="L2168" s="83">
        <f t="shared" si="366"/>
        <v>39.084294947497412</v>
      </c>
      <c r="M2168" s="65"/>
      <c r="N2168" s="35">
        <f t="shared" si="367"/>
        <v>0</v>
      </c>
      <c r="O2168" s="35">
        <f t="shared" si="368"/>
        <v>0</v>
      </c>
      <c r="P2168" s="35">
        <f t="shared" si="369"/>
        <v>0</v>
      </c>
      <c r="Q2168" s="58"/>
      <c r="R2168" s="35">
        <f t="shared" si="370"/>
        <v>-39.084294947497412</v>
      </c>
      <c r="S2168" s="66"/>
      <c r="T2168" s="89">
        <f t="shared" si="371"/>
        <v>2.9406635552434501E-2</v>
      </c>
      <c r="U2168" s="90">
        <f t="shared" si="372"/>
        <v>1.3294066355524343</v>
      </c>
    </row>
    <row r="2169" spans="1:21">
      <c r="A2169" s="74">
        <v>38677</v>
      </c>
      <c r="B2169" s="75">
        <v>2.2859999999999998E-3</v>
      </c>
      <c r="C2169" s="76">
        <v>2.4726134236610999E-3</v>
      </c>
      <c r="D2169" s="77">
        <f t="shared" si="373"/>
        <v>1.4274524208050596</v>
      </c>
      <c r="E2169" s="35">
        <f t="shared" si="374"/>
        <v>13549.048416101192</v>
      </c>
      <c r="F2169" s="117"/>
      <c r="G2169" s="58"/>
      <c r="H2169" s="77">
        <f t="shared" si="364"/>
        <v>45.72</v>
      </c>
      <c r="I2169" s="58"/>
      <c r="J2169" s="35">
        <f t="shared" si="365"/>
        <v>82.295999999999978</v>
      </c>
      <c r="K2169" s="58"/>
      <c r="L2169" s="83">
        <f t="shared" si="366"/>
        <v>49.452268473221999</v>
      </c>
      <c r="M2169" s="65"/>
      <c r="N2169" s="35">
        <f t="shared" si="367"/>
        <v>0</v>
      </c>
      <c r="O2169" s="35">
        <f t="shared" si="368"/>
        <v>0</v>
      </c>
      <c r="P2169" s="35">
        <f t="shared" si="369"/>
        <v>0</v>
      </c>
      <c r="Q2169" s="58"/>
      <c r="R2169" s="35">
        <f t="shared" si="370"/>
        <v>78.563731526777957</v>
      </c>
      <c r="S2169" s="66"/>
      <c r="T2169" s="89">
        <f t="shared" si="371"/>
        <v>2.7452420805059718E-2</v>
      </c>
      <c r="U2169" s="90">
        <f t="shared" si="372"/>
        <v>1.3274524208050595</v>
      </c>
    </row>
    <row r="2170" spans="1:21">
      <c r="A2170" s="74">
        <v>38678</v>
      </c>
      <c r="B2170" s="75">
        <v>0</v>
      </c>
      <c r="C2170" s="76">
        <v>1.9880051446384494E-3</v>
      </c>
      <c r="D2170" s="77">
        <f t="shared" si="373"/>
        <v>1.4313806073813984</v>
      </c>
      <c r="E2170" s="35">
        <f t="shared" si="374"/>
        <v>13627.61214762797</v>
      </c>
      <c r="F2170" s="117"/>
      <c r="G2170" s="58"/>
      <c r="H2170" s="77">
        <f t="shared" si="364"/>
        <v>0</v>
      </c>
      <c r="I2170" s="58"/>
      <c r="J2170" s="35">
        <f t="shared" si="365"/>
        <v>0</v>
      </c>
      <c r="K2170" s="58"/>
      <c r="L2170" s="83">
        <f t="shared" si="366"/>
        <v>39.760102892768991</v>
      </c>
      <c r="M2170" s="65"/>
      <c r="N2170" s="35">
        <f t="shared" si="367"/>
        <v>0</v>
      </c>
      <c r="O2170" s="35">
        <f t="shared" si="368"/>
        <v>0</v>
      </c>
      <c r="P2170" s="35">
        <f t="shared" si="369"/>
        <v>0</v>
      </c>
      <c r="Q2170" s="58"/>
      <c r="R2170" s="35">
        <f t="shared" si="370"/>
        <v>-39.760102892768991</v>
      </c>
      <c r="S2170" s="66"/>
      <c r="T2170" s="89">
        <f t="shared" si="371"/>
        <v>3.1380607381398473E-2</v>
      </c>
      <c r="U2170" s="90">
        <f t="shared" si="372"/>
        <v>1.3313806073813983</v>
      </c>
    </row>
    <row r="2171" spans="1:21">
      <c r="A2171" s="74">
        <v>38679</v>
      </c>
      <c r="B2171" s="75">
        <v>0</v>
      </c>
      <c r="C2171" s="76">
        <v>2.1740359553610346E-3</v>
      </c>
      <c r="D2171" s="77">
        <f t="shared" si="373"/>
        <v>1.42939260223676</v>
      </c>
      <c r="E2171" s="35">
        <f t="shared" si="374"/>
        <v>13587.8520447352</v>
      </c>
      <c r="F2171" s="117"/>
      <c r="G2171" s="58"/>
      <c r="H2171" s="77">
        <f t="shared" si="364"/>
        <v>0</v>
      </c>
      <c r="I2171" s="58"/>
      <c r="J2171" s="35">
        <f t="shared" si="365"/>
        <v>0</v>
      </c>
      <c r="K2171" s="58"/>
      <c r="L2171" s="83">
        <f t="shared" si="366"/>
        <v>43.480719107220693</v>
      </c>
      <c r="M2171" s="65"/>
      <c r="N2171" s="35">
        <f t="shared" si="367"/>
        <v>0</v>
      </c>
      <c r="O2171" s="35">
        <f t="shared" si="368"/>
        <v>0</v>
      </c>
      <c r="P2171" s="35">
        <f t="shared" si="369"/>
        <v>0</v>
      </c>
      <c r="Q2171" s="58"/>
      <c r="R2171" s="35">
        <f t="shared" si="370"/>
        <v>-43.480719107220693</v>
      </c>
      <c r="S2171" s="66"/>
      <c r="T2171" s="89">
        <f t="shared" si="371"/>
        <v>2.9392602236760101E-2</v>
      </c>
      <c r="U2171" s="90">
        <f t="shared" si="372"/>
        <v>1.3293926022367599</v>
      </c>
    </row>
    <row r="2172" spans="1:21">
      <c r="A2172" s="74">
        <v>38680</v>
      </c>
      <c r="B2172" s="75">
        <v>0</v>
      </c>
      <c r="C2172" s="76">
        <v>2.8300973287370339E-3</v>
      </c>
      <c r="D2172" s="77">
        <f t="shared" si="373"/>
        <v>1.427218566281399</v>
      </c>
      <c r="E2172" s="35">
        <f t="shared" si="374"/>
        <v>13544.371325627979</v>
      </c>
      <c r="F2172" s="117"/>
      <c r="G2172" s="58"/>
      <c r="H2172" s="77">
        <f t="shared" si="364"/>
        <v>0</v>
      </c>
      <c r="I2172" s="58"/>
      <c r="J2172" s="35">
        <f t="shared" si="365"/>
        <v>0</v>
      </c>
      <c r="K2172" s="58"/>
      <c r="L2172" s="83">
        <f t="shared" si="366"/>
        <v>56.60194657474068</v>
      </c>
      <c r="M2172" s="65"/>
      <c r="N2172" s="35">
        <f t="shared" si="367"/>
        <v>0</v>
      </c>
      <c r="O2172" s="35">
        <f t="shared" si="368"/>
        <v>0</v>
      </c>
      <c r="P2172" s="35">
        <f t="shared" si="369"/>
        <v>0</v>
      </c>
      <c r="Q2172" s="58"/>
      <c r="R2172" s="35">
        <f t="shared" si="370"/>
        <v>-56.60194657474068</v>
      </c>
      <c r="S2172" s="66"/>
      <c r="T2172" s="89">
        <f t="shared" si="371"/>
        <v>2.721856628139907E-2</v>
      </c>
      <c r="U2172" s="90">
        <f t="shared" si="372"/>
        <v>1.3272185662813989</v>
      </c>
    </row>
    <row r="2173" spans="1:21">
      <c r="A2173" s="74">
        <v>38681</v>
      </c>
      <c r="B2173" s="75">
        <v>0</v>
      </c>
      <c r="C2173" s="76">
        <v>2.7103916348490608E-3</v>
      </c>
      <c r="D2173" s="77">
        <f t="shared" si="373"/>
        <v>1.4243884689526618</v>
      </c>
      <c r="E2173" s="35">
        <f t="shared" si="374"/>
        <v>13487.769379053238</v>
      </c>
      <c r="F2173" s="117"/>
      <c r="G2173" s="58"/>
      <c r="H2173" s="77">
        <f t="shared" si="364"/>
        <v>0</v>
      </c>
      <c r="I2173" s="58"/>
      <c r="J2173" s="35">
        <f t="shared" si="365"/>
        <v>0</v>
      </c>
      <c r="K2173" s="58"/>
      <c r="L2173" s="83">
        <f t="shared" si="366"/>
        <v>54.207832696981214</v>
      </c>
      <c r="M2173" s="65"/>
      <c r="N2173" s="35">
        <f t="shared" si="367"/>
        <v>0</v>
      </c>
      <c r="O2173" s="35">
        <f t="shared" si="368"/>
        <v>0</v>
      </c>
      <c r="P2173" s="35">
        <f t="shared" si="369"/>
        <v>0</v>
      </c>
      <c r="Q2173" s="58"/>
      <c r="R2173" s="35">
        <f t="shared" si="370"/>
        <v>-54.207832696981214</v>
      </c>
      <c r="S2173" s="66"/>
      <c r="T2173" s="89">
        <f t="shared" si="371"/>
        <v>2.438846895266189E-2</v>
      </c>
      <c r="U2173" s="90">
        <f t="shared" si="372"/>
        <v>1.3243884689526617</v>
      </c>
    </row>
    <row r="2174" spans="1:21">
      <c r="A2174" s="74">
        <v>38682</v>
      </c>
      <c r="B2174" s="75">
        <v>0</v>
      </c>
      <c r="C2174" s="76">
        <v>2.8475379253352969E-3</v>
      </c>
      <c r="D2174" s="77">
        <f t="shared" si="373"/>
        <v>1.4216780773178128</v>
      </c>
      <c r="E2174" s="35">
        <f t="shared" si="374"/>
        <v>13433.561546356257</v>
      </c>
      <c r="F2174" s="117"/>
      <c r="G2174" s="58"/>
      <c r="H2174" s="77">
        <f t="shared" si="364"/>
        <v>0</v>
      </c>
      <c r="I2174" s="58"/>
      <c r="J2174" s="35">
        <f t="shared" si="365"/>
        <v>0</v>
      </c>
      <c r="K2174" s="58"/>
      <c r="L2174" s="83">
        <f t="shared" si="366"/>
        <v>56.950758506705938</v>
      </c>
      <c r="M2174" s="65"/>
      <c r="N2174" s="35">
        <f t="shared" si="367"/>
        <v>0</v>
      </c>
      <c r="O2174" s="35">
        <f t="shared" si="368"/>
        <v>0</v>
      </c>
      <c r="P2174" s="35">
        <f t="shared" si="369"/>
        <v>0</v>
      </c>
      <c r="Q2174" s="58"/>
      <c r="R2174" s="35">
        <f t="shared" si="370"/>
        <v>-56.950758506705938</v>
      </c>
      <c r="S2174" s="66"/>
      <c r="T2174" s="89">
        <f t="shared" si="371"/>
        <v>2.1678077317812905E-2</v>
      </c>
      <c r="U2174" s="90">
        <f t="shared" si="372"/>
        <v>1.3216780773178127</v>
      </c>
    </row>
    <row r="2175" spans="1:21">
      <c r="A2175" s="74">
        <v>38683</v>
      </c>
      <c r="B2175" s="75">
        <v>0</v>
      </c>
      <c r="C2175" s="76">
        <v>2.3772193759078429E-3</v>
      </c>
      <c r="D2175" s="77">
        <f t="shared" si="373"/>
        <v>1.4188305393924776</v>
      </c>
      <c r="E2175" s="35">
        <f t="shared" si="374"/>
        <v>13376.610787849551</v>
      </c>
      <c r="F2175" s="117"/>
      <c r="G2175" s="58"/>
      <c r="H2175" s="77">
        <f t="shared" si="364"/>
        <v>0</v>
      </c>
      <c r="I2175" s="58"/>
      <c r="J2175" s="35">
        <f t="shared" si="365"/>
        <v>0</v>
      </c>
      <c r="K2175" s="58"/>
      <c r="L2175" s="83">
        <f t="shared" si="366"/>
        <v>47.54438751815686</v>
      </c>
      <c r="M2175" s="65"/>
      <c r="N2175" s="35">
        <f t="shared" si="367"/>
        <v>0</v>
      </c>
      <c r="O2175" s="35">
        <f t="shared" si="368"/>
        <v>0</v>
      </c>
      <c r="P2175" s="35">
        <f t="shared" si="369"/>
        <v>0</v>
      </c>
      <c r="Q2175" s="58"/>
      <c r="R2175" s="35">
        <f t="shared" si="370"/>
        <v>-47.54438751815686</v>
      </c>
      <c r="S2175" s="66"/>
      <c r="T2175" s="89">
        <f t="shared" si="371"/>
        <v>1.8830539392477696E-2</v>
      </c>
      <c r="U2175" s="90">
        <f t="shared" si="372"/>
        <v>1.3188305393924775</v>
      </c>
    </row>
    <row r="2176" spans="1:21">
      <c r="A2176" s="74">
        <v>38684</v>
      </c>
      <c r="B2176" s="75">
        <v>0</v>
      </c>
      <c r="C2176" s="76">
        <v>1.5552762059204736E-3</v>
      </c>
      <c r="D2176" s="77">
        <f t="shared" si="373"/>
        <v>1.4164533200165697</v>
      </c>
      <c r="E2176" s="35">
        <f t="shared" si="374"/>
        <v>13329.066400331394</v>
      </c>
      <c r="F2176" s="117"/>
      <c r="G2176" s="58"/>
      <c r="H2176" s="77">
        <f t="shared" si="364"/>
        <v>0</v>
      </c>
      <c r="I2176" s="58"/>
      <c r="J2176" s="35">
        <f t="shared" si="365"/>
        <v>0</v>
      </c>
      <c r="K2176" s="58"/>
      <c r="L2176" s="83">
        <f t="shared" si="366"/>
        <v>31.10552411840947</v>
      </c>
      <c r="M2176" s="65"/>
      <c r="N2176" s="35">
        <f t="shared" si="367"/>
        <v>0</v>
      </c>
      <c r="O2176" s="35">
        <f t="shared" si="368"/>
        <v>0</v>
      </c>
      <c r="P2176" s="35">
        <f t="shared" si="369"/>
        <v>0</v>
      </c>
      <c r="Q2176" s="58"/>
      <c r="R2176" s="35">
        <f t="shared" si="370"/>
        <v>-31.10552411840947</v>
      </c>
      <c r="S2176" s="66"/>
      <c r="T2176" s="89">
        <f t="shared" si="371"/>
        <v>1.6453320016569739E-2</v>
      </c>
      <c r="U2176" s="90">
        <f t="shared" si="372"/>
        <v>1.3164533200165696</v>
      </c>
    </row>
    <row r="2177" spans="1:21">
      <c r="A2177" s="74">
        <v>38685</v>
      </c>
      <c r="B2177" s="75">
        <v>9.3980000000000001E-3</v>
      </c>
      <c r="C2177" s="76">
        <v>2.4985129103581201E-3</v>
      </c>
      <c r="D2177" s="77">
        <f t="shared" si="373"/>
        <v>1.4148980438106493</v>
      </c>
      <c r="E2177" s="35">
        <f t="shared" si="374"/>
        <v>13297.960876212985</v>
      </c>
      <c r="F2177" s="117"/>
      <c r="G2177" s="58"/>
      <c r="H2177" s="77">
        <f t="shared" si="364"/>
        <v>187.96</v>
      </c>
      <c r="I2177" s="58"/>
      <c r="J2177" s="35">
        <f t="shared" si="365"/>
        <v>338.32799999999997</v>
      </c>
      <c r="K2177" s="58"/>
      <c r="L2177" s="83">
        <f t="shared" si="366"/>
        <v>49.970258207162402</v>
      </c>
      <c r="M2177" s="65"/>
      <c r="N2177" s="35">
        <f t="shared" si="367"/>
        <v>0</v>
      </c>
      <c r="O2177" s="35">
        <f t="shared" si="368"/>
        <v>0</v>
      </c>
      <c r="P2177" s="35">
        <f t="shared" si="369"/>
        <v>0</v>
      </c>
      <c r="Q2177" s="58"/>
      <c r="R2177" s="35">
        <f t="shared" si="370"/>
        <v>476.31774179283764</v>
      </c>
      <c r="S2177" s="66"/>
      <c r="T2177" s="89">
        <f t="shared" si="371"/>
        <v>1.4898043810649408E-2</v>
      </c>
      <c r="U2177" s="90">
        <f t="shared" si="372"/>
        <v>1.3148980438106492</v>
      </c>
    </row>
    <row r="2178" spans="1:21">
      <c r="A2178" s="74">
        <v>38686</v>
      </c>
      <c r="B2178" s="75">
        <v>0</v>
      </c>
      <c r="C2178" s="76">
        <v>2.0570341812370689E-3</v>
      </c>
      <c r="D2178" s="77">
        <f t="shared" si="373"/>
        <v>1.4387139309002912</v>
      </c>
      <c r="E2178" s="35">
        <f t="shared" si="374"/>
        <v>13774.278618005823</v>
      </c>
      <c r="F2178" s="117"/>
      <c r="G2178" s="58"/>
      <c r="H2178" s="77">
        <f t="shared" si="364"/>
        <v>0</v>
      </c>
      <c r="I2178" s="58"/>
      <c r="J2178" s="35">
        <f t="shared" si="365"/>
        <v>0</v>
      </c>
      <c r="K2178" s="58"/>
      <c r="L2178" s="83">
        <f t="shared" si="366"/>
        <v>41.140683624741378</v>
      </c>
      <c r="M2178" s="65"/>
      <c r="N2178" s="35">
        <f t="shared" si="367"/>
        <v>0</v>
      </c>
      <c r="O2178" s="35">
        <f t="shared" si="368"/>
        <v>0</v>
      </c>
      <c r="P2178" s="35">
        <f t="shared" si="369"/>
        <v>0</v>
      </c>
      <c r="Q2178" s="58"/>
      <c r="R2178" s="35">
        <f t="shared" si="370"/>
        <v>-41.140683624741378</v>
      </c>
      <c r="S2178" s="66"/>
      <c r="T2178" s="89">
        <f t="shared" si="371"/>
        <v>3.8713930900291293E-2</v>
      </c>
      <c r="U2178" s="90">
        <f t="shared" si="372"/>
        <v>1.3387139309002911</v>
      </c>
    </row>
    <row r="2179" spans="1:21">
      <c r="A2179" s="74">
        <v>38687</v>
      </c>
      <c r="B2179" s="75">
        <v>0</v>
      </c>
      <c r="C2179" s="76">
        <v>2.1573606049916888E-3</v>
      </c>
      <c r="D2179" s="77">
        <f t="shared" si="373"/>
        <v>1.4366568967190543</v>
      </c>
      <c r="E2179" s="35">
        <f t="shared" si="374"/>
        <v>13733.137934381082</v>
      </c>
      <c r="F2179" s="117"/>
      <c r="G2179" s="58"/>
      <c r="H2179" s="77">
        <f t="shared" si="364"/>
        <v>0</v>
      </c>
      <c r="I2179" s="58"/>
      <c r="J2179" s="35">
        <f t="shared" si="365"/>
        <v>0</v>
      </c>
      <c r="K2179" s="58"/>
      <c r="L2179" s="83">
        <f t="shared" si="366"/>
        <v>43.147212099833773</v>
      </c>
      <c r="M2179" s="65"/>
      <c r="N2179" s="35">
        <f t="shared" si="367"/>
        <v>0</v>
      </c>
      <c r="O2179" s="35">
        <f t="shared" si="368"/>
        <v>0</v>
      </c>
      <c r="P2179" s="35">
        <f t="shared" si="369"/>
        <v>0</v>
      </c>
      <c r="Q2179" s="58"/>
      <c r="R2179" s="35">
        <f t="shared" si="370"/>
        <v>-43.147212099833773</v>
      </c>
      <c r="S2179" s="66"/>
      <c r="T2179" s="89">
        <f t="shared" si="371"/>
        <v>3.6656896719054366E-2</v>
      </c>
      <c r="U2179" s="90">
        <f t="shared" si="372"/>
        <v>1.3366568967190542</v>
      </c>
    </row>
    <row r="2180" spans="1:21">
      <c r="A2180" s="74">
        <v>38688</v>
      </c>
      <c r="B2180" s="75">
        <v>0</v>
      </c>
      <c r="C2180" s="76">
        <v>1.883477663929404E-3</v>
      </c>
      <c r="D2180" s="77">
        <f t="shared" si="373"/>
        <v>1.4344995361140624</v>
      </c>
      <c r="E2180" s="35">
        <f t="shared" si="374"/>
        <v>13689.990722281249</v>
      </c>
      <c r="F2180" s="117"/>
      <c r="G2180" s="58"/>
      <c r="H2180" s="77">
        <f t="shared" si="364"/>
        <v>0</v>
      </c>
      <c r="I2180" s="58"/>
      <c r="J2180" s="35">
        <f t="shared" si="365"/>
        <v>0</v>
      </c>
      <c r="K2180" s="58"/>
      <c r="L2180" s="83">
        <f t="shared" si="366"/>
        <v>37.669553278588083</v>
      </c>
      <c r="M2180" s="65"/>
      <c r="N2180" s="35">
        <f t="shared" si="367"/>
        <v>0</v>
      </c>
      <c r="O2180" s="35">
        <f t="shared" si="368"/>
        <v>0</v>
      </c>
      <c r="P2180" s="35">
        <f t="shared" si="369"/>
        <v>0</v>
      </c>
      <c r="Q2180" s="58"/>
      <c r="R2180" s="35">
        <f t="shared" si="370"/>
        <v>-37.669553278588083</v>
      </c>
      <c r="S2180" s="66"/>
      <c r="T2180" s="89">
        <f t="shared" si="371"/>
        <v>3.4499536114062535E-2</v>
      </c>
      <c r="U2180" s="90">
        <f t="shared" si="372"/>
        <v>1.3344995361140624</v>
      </c>
    </row>
    <row r="2181" spans="1:21">
      <c r="A2181" s="74">
        <v>38689</v>
      </c>
      <c r="B2181" s="75">
        <v>0</v>
      </c>
      <c r="C2181" s="76">
        <v>2.3677809517411289E-3</v>
      </c>
      <c r="D2181" s="77">
        <f t="shared" si="373"/>
        <v>1.4326160584501328</v>
      </c>
      <c r="E2181" s="35">
        <f t="shared" si="374"/>
        <v>13652.32116900266</v>
      </c>
      <c r="F2181" s="117"/>
      <c r="G2181" s="58"/>
      <c r="H2181" s="77">
        <f t="shared" si="364"/>
        <v>0</v>
      </c>
      <c r="I2181" s="58"/>
      <c r="J2181" s="35">
        <f t="shared" si="365"/>
        <v>0</v>
      </c>
      <c r="K2181" s="58"/>
      <c r="L2181" s="83">
        <f t="shared" si="366"/>
        <v>47.355619034822581</v>
      </c>
      <c r="M2181" s="65"/>
      <c r="N2181" s="35">
        <f t="shared" si="367"/>
        <v>0</v>
      </c>
      <c r="O2181" s="35">
        <f t="shared" si="368"/>
        <v>0</v>
      </c>
      <c r="P2181" s="35">
        <f t="shared" si="369"/>
        <v>0</v>
      </c>
      <c r="Q2181" s="58"/>
      <c r="R2181" s="35">
        <f t="shared" si="370"/>
        <v>-47.355619034822581</v>
      </c>
      <c r="S2181" s="66"/>
      <c r="T2181" s="89">
        <f t="shared" si="371"/>
        <v>3.2616058450132934E-2</v>
      </c>
      <c r="U2181" s="90">
        <f t="shared" si="372"/>
        <v>1.3326160584501328</v>
      </c>
    </row>
    <row r="2182" spans="1:21">
      <c r="A2182" s="74">
        <v>38690</v>
      </c>
      <c r="B2182" s="75">
        <v>0</v>
      </c>
      <c r="C2182" s="76">
        <v>2.5509424994344539E-3</v>
      </c>
      <c r="D2182" s="77">
        <f t="shared" si="373"/>
        <v>1.4302482774983918</v>
      </c>
      <c r="E2182" s="35">
        <f t="shared" si="374"/>
        <v>13604.965549967837</v>
      </c>
      <c r="F2182" s="117"/>
      <c r="G2182" s="58"/>
      <c r="H2182" s="77">
        <f t="shared" si="364"/>
        <v>0</v>
      </c>
      <c r="I2182" s="58"/>
      <c r="J2182" s="35">
        <f t="shared" si="365"/>
        <v>0</v>
      </c>
      <c r="K2182" s="58"/>
      <c r="L2182" s="83">
        <f t="shared" si="366"/>
        <v>51.018849988689077</v>
      </c>
      <c r="M2182" s="65"/>
      <c r="N2182" s="35">
        <f t="shared" si="367"/>
        <v>0</v>
      </c>
      <c r="O2182" s="35">
        <f t="shared" si="368"/>
        <v>0</v>
      </c>
      <c r="P2182" s="35">
        <f t="shared" si="369"/>
        <v>0</v>
      </c>
      <c r="Q2182" s="58"/>
      <c r="R2182" s="35">
        <f t="shared" si="370"/>
        <v>-51.018849988689077</v>
      </c>
      <c r="S2182" s="66"/>
      <c r="T2182" s="89">
        <f t="shared" si="371"/>
        <v>3.0248277498391873E-2</v>
      </c>
      <c r="U2182" s="90">
        <f t="shared" si="372"/>
        <v>1.3302482774983917</v>
      </c>
    </row>
    <row r="2183" spans="1:21">
      <c r="A2183" s="74">
        <v>38691</v>
      </c>
      <c r="B2183" s="75">
        <v>2.5399999999999999E-2</v>
      </c>
      <c r="C2183" s="76">
        <v>2.323005244241237E-3</v>
      </c>
      <c r="D2183" s="77">
        <f t="shared" si="373"/>
        <v>1.4276973349989575</v>
      </c>
      <c r="E2183" s="35">
        <f t="shared" si="374"/>
        <v>13553.946699979148</v>
      </c>
      <c r="F2183" s="117"/>
      <c r="G2183" s="58"/>
      <c r="H2183" s="77">
        <f t="shared" si="364"/>
        <v>508</v>
      </c>
      <c r="I2183" s="58"/>
      <c r="J2183" s="35">
        <f t="shared" si="365"/>
        <v>914.4</v>
      </c>
      <c r="K2183" s="58"/>
      <c r="L2183" s="83">
        <f t="shared" si="366"/>
        <v>46.460104884824737</v>
      </c>
      <c r="M2183" s="65"/>
      <c r="N2183" s="35">
        <f t="shared" si="367"/>
        <v>0</v>
      </c>
      <c r="O2183" s="35">
        <f t="shared" si="368"/>
        <v>0</v>
      </c>
      <c r="P2183" s="35">
        <f t="shared" si="369"/>
        <v>0</v>
      </c>
      <c r="Q2183" s="58"/>
      <c r="R2183" s="35">
        <f t="shared" si="370"/>
        <v>1375.9398951151754</v>
      </c>
      <c r="S2183" s="66"/>
      <c r="T2183" s="89">
        <f t="shared" si="371"/>
        <v>2.7697334998957546E-2</v>
      </c>
      <c r="U2183" s="90">
        <f t="shared" si="372"/>
        <v>1.3276973349989574</v>
      </c>
    </row>
    <row r="2184" spans="1:21">
      <c r="A2184" s="74">
        <v>38692</v>
      </c>
      <c r="B2184" s="75">
        <v>0</v>
      </c>
      <c r="C2184" s="76">
        <v>1.9652372009864682E-3</v>
      </c>
      <c r="D2184" s="77">
        <f t="shared" si="373"/>
        <v>1.4964943297547162</v>
      </c>
      <c r="E2184" s="35">
        <f t="shared" si="374"/>
        <v>14929.886595094324</v>
      </c>
      <c r="F2184" s="117"/>
      <c r="G2184" s="58"/>
      <c r="H2184" s="77">
        <f t="shared" si="364"/>
        <v>0</v>
      </c>
      <c r="I2184" s="58"/>
      <c r="J2184" s="35">
        <f t="shared" si="365"/>
        <v>0</v>
      </c>
      <c r="K2184" s="58"/>
      <c r="L2184" s="83">
        <f t="shared" si="366"/>
        <v>39.304744019729362</v>
      </c>
      <c r="M2184" s="65"/>
      <c r="N2184" s="35">
        <f t="shared" si="367"/>
        <v>0</v>
      </c>
      <c r="O2184" s="35">
        <f t="shared" si="368"/>
        <v>0</v>
      </c>
      <c r="P2184" s="35">
        <f t="shared" si="369"/>
        <v>0</v>
      </c>
      <c r="Q2184" s="58"/>
      <c r="R2184" s="35">
        <f t="shared" si="370"/>
        <v>-39.304744019729362</v>
      </c>
      <c r="S2184" s="66"/>
      <c r="T2184" s="89">
        <f t="shared" si="371"/>
        <v>9.6494329754716279E-2</v>
      </c>
      <c r="U2184" s="90">
        <f t="shared" si="372"/>
        <v>1.3964943297547161</v>
      </c>
    </row>
    <row r="2185" spans="1:21">
      <c r="A2185" s="74">
        <v>38693</v>
      </c>
      <c r="B2185" s="75">
        <v>8.6359999999999996E-3</v>
      </c>
      <c r="C2185" s="76">
        <v>1.8103821809911968E-3</v>
      </c>
      <c r="D2185" s="77">
        <f t="shared" si="373"/>
        <v>1.4945290925537298</v>
      </c>
      <c r="E2185" s="35">
        <f t="shared" si="374"/>
        <v>14890.581851074594</v>
      </c>
      <c r="F2185" s="117"/>
      <c r="G2185" s="58"/>
      <c r="H2185" s="77">
        <f t="shared" si="364"/>
        <v>172.72</v>
      </c>
      <c r="I2185" s="58"/>
      <c r="J2185" s="35">
        <f t="shared" si="365"/>
        <v>310.89599999999996</v>
      </c>
      <c r="K2185" s="58"/>
      <c r="L2185" s="83">
        <f t="shared" si="366"/>
        <v>36.207643619823934</v>
      </c>
      <c r="M2185" s="65"/>
      <c r="N2185" s="35">
        <f t="shared" si="367"/>
        <v>0</v>
      </c>
      <c r="O2185" s="35">
        <f t="shared" si="368"/>
        <v>0</v>
      </c>
      <c r="P2185" s="35">
        <f t="shared" si="369"/>
        <v>0</v>
      </c>
      <c r="Q2185" s="58"/>
      <c r="R2185" s="35">
        <f t="shared" si="370"/>
        <v>447.40835638017603</v>
      </c>
      <c r="S2185" s="66"/>
      <c r="T2185" s="89">
        <f t="shared" si="371"/>
        <v>9.4529092553729877E-2</v>
      </c>
      <c r="U2185" s="90">
        <f t="shared" si="372"/>
        <v>1.3945290925537297</v>
      </c>
    </row>
    <row r="2186" spans="1:21">
      <c r="A2186" s="74">
        <v>38694</v>
      </c>
      <c r="B2186" s="75">
        <v>6.7056000000000004E-2</v>
      </c>
      <c r="C2186" s="76">
        <v>1.2755041080566426E-3</v>
      </c>
      <c r="D2186" s="77">
        <f t="shared" si="373"/>
        <v>1.5168995103727385</v>
      </c>
      <c r="E2186" s="35">
        <f t="shared" si="374"/>
        <v>15337.99020745477</v>
      </c>
      <c r="F2186" s="117"/>
      <c r="G2186" s="58"/>
      <c r="H2186" s="77">
        <f t="shared" si="364"/>
        <v>1341.1200000000001</v>
      </c>
      <c r="I2186" s="58"/>
      <c r="J2186" s="35">
        <f t="shared" si="365"/>
        <v>2414.0160000000001</v>
      </c>
      <c r="K2186" s="58"/>
      <c r="L2186" s="83">
        <f t="shared" si="366"/>
        <v>25.510082161132853</v>
      </c>
      <c r="M2186" s="65"/>
      <c r="N2186" s="35">
        <f t="shared" si="367"/>
        <v>336.30584729563952</v>
      </c>
      <c r="O2186" s="35">
        <f t="shared" si="368"/>
        <v>337.99020745477026</v>
      </c>
      <c r="P2186" s="35">
        <f t="shared" si="369"/>
        <v>336.30584729563952</v>
      </c>
      <c r="Q2186" s="58"/>
      <c r="R2186" s="35">
        <f t="shared" si="370"/>
        <v>3393.3200705432282</v>
      </c>
      <c r="S2186" s="66"/>
      <c r="T2186" s="89">
        <f t="shared" si="371"/>
        <v>0.1168995103727386</v>
      </c>
      <c r="U2186" s="90">
        <f t="shared" si="372"/>
        <v>1.4168995103727384</v>
      </c>
    </row>
    <row r="2187" spans="1:21">
      <c r="A2187" s="74">
        <v>38695</v>
      </c>
      <c r="B2187" s="75">
        <v>1.3462E-2</v>
      </c>
      <c r="C2187" s="76">
        <v>1.8364788517237008E-3</v>
      </c>
      <c r="D2187" s="77">
        <f t="shared" si="373"/>
        <v>1.6865655138998998</v>
      </c>
      <c r="E2187" s="35">
        <f t="shared" si="374"/>
        <v>18731.310277997996</v>
      </c>
      <c r="F2187" s="117"/>
      <c r="G2187" s="58"/>
      <c r="H2187" s="77">
        <f t="shared" si="364"/>
        <v>269.24</v>
      </c>
      <c r="I2187" s="58"/>
      <c r="J2187" s="35">
        <f t="shared" si="365"/>
        <v>484.63200000000001</v>
      </c>
      <c r="K2187" s="58"/>
      <c r="L2187" s="83">
        <f t="shared" si="366"/>
        <v>36.729577034474019</v>
      </c>
      <c r="M2187" s="65"/>
      <c r="N2187" s="35">
        <f t="shared" si="367"/>
        <v>12335.884329027538</v>
      </c>
      <c r="O2187" s="35">
        <f t="shared" si="368"/>
        <v>3731.3102779979968</v>
      </c>
      <c r="P2187" s="35">
        <f t="shared" si="369"/>
        <v>3731.3102779979968</v>
      </c>
      <c r="Q2187" s="58"/>
      <c r="R2187" s="35">
        <f t="shared" si="370"/>
        <v>-3014.1678550324705</v>
      </c>
      <c r="S2187" s="66"/>
      <c r="T2187" s="89">
        <f t="shared" si="371"/>
        <v>0.28656551389989993</v>
      </c>
      <c r="U2187" s="90">
        <f t="shared" si="372"/>
        <v>1.5865655138998997</v>
      </c>
    </row>
    <row r="2188" spans="1:21">
      <c r="A2188" s="74">
        <v>38696</v>
      </c>
      <c r="B2188" s="75">
        <v>0</v>
      </c>
      <c r="C2188" s="76">
        <v>2.0576227558903063E-3</v>
      </c>
      <c r="D2188" s="77">
        <f t="shared" si="373"/>
        <v>1.5358571211482761</v>
      </c>
      <c r="E2188" s="35">
        <f t="shared" si="374"/>
        <v>15717.142422965526</v>
      </c>
      <c r="F2188" s="117"/>
      <c r="G2188" s="58"/>
      <c r="H2188" s="77">
        <f t="shared" si="364"/>
        <v>0</v>
      </c>
      <c r="I2188" s="58"/>
      <c r="J2188" s="35">
        <f t="shared" si="365"/>
        <v>0</v>
      </c>
      <c r="K2188" s="58"/>
      <c r="L2188" s="83">
        <f t="shared" si="366"/>
        <v>41.152455117806127</v>
      </c>
      <c r="M2188" s="65"/>
      <c r="N2188" s="35">
        <f t="shared" si="367"/>
        <v>1039.4087371433593</v>
      </c>
      <c r="O2188" s="35">
        <f t="shared" si="368"/>
        <v>717.14242296552209</v>
      </c>
      <c r="P2188" s="35">
        <f t="shared" si="369"/>
        <v>717.14242296552209</v>
      </c>
      <c r="Q2188" s="58"/>
      <c r="R2188" s="35">
        <f t="shared" si="370"/>
        <v>-758.29487808332817</v>
      </c>
      <c r="S2188" s="66"/>
      <c r="T2188" s="89">
        <f t="shared" si="371"/>
        <v>0.13585712114827619</v>
      </c>
      <c r="U2188" s="90">
        <f t="shared" si="372"/>
        <v>1.435857121148276</v>
      </c>
    </row>
    <row r="2189" spans="1:21">
      <c r="A2189" s="74">
        <v>38697</v>
      </c>
      <c r="B2189" s="75">
        <v>0</v>
      </c>
      <c r="C2189" s="76">
        <v>1.6690086330939757E-3</v>
      </c>
      <c r="D2189" s="77">
        <f t="shared" si="373"/>
        <v>1.4979423772441101</v>
      </c>
      <c r="E2189" s="35">
        <f t="shared" si="374"/>
        <v>14958.847544882197</v>
      </c>
      <c r="F2189" s="117"/>
      <c r="G2189" s="58"/>
      <c r="H2189" s="77">
        <f t="shared" si="364"/>
        <v>0</v>
      </c>
      <c r="I2189" s="58"/>
      <c r="J2189" s="35">
        <f t="shared" si="365"/>
        <v>0</v>
      </c>
      <c r="K2189" s="58"/>
      <c r="L2189" s="83">
        <f t="shared" si="366"/>
        <v>33.380172661879513</v>
      </c>
      <c r="M2189" s="65"/>
      <c r="N2189" s="35">
        <f t="shared" si="367"/>
        <v>0</v>
      </c>
      <c r="O2189" s="35">
        <f t="shared" si="368"/>
        <v>0</v>
      </c>
      <c r="P2189" s="35">
        <f t="shared" si="369"/>
        <v>0</v>
      </c>
      <c r="Q2189" s="58"/>
      <c r="R2189" s="35">
        <f t="shared" si="370"/>
        <v>-33.380172661879513</v>
      </c>
      <c r="S2189" s="66"/>
      <c r="T2189" s="89">
        <f t="shared" si="371"/>
        <v>9.7942377244110146E-2</v>
      </c>
      <c r="U2189" s="90">
        <f t="shared" si="372"/>
        <v>1.39794237724411</v>
      </c>
    </row>
    <row r="2190" spans="1:21">
      <c r="A2190" s="74">
        <v>38698</v>
      </c>
      <c r="B2190" s="75">
        <v>0</v>
      </c>
      <c r="C2190" s="76">
        <v>1.7278609637857009E-3</v>
      </c>
      <c r="D2190" s="77">
        <f t="shared" si="373"/>
        <v>1.4962733686110157</v>
      </c>
      <c r="E2190" s="35">
        <f t="shared" si="374"/>
        <v>14925.467372220317</v>
      </c>
      <c r="F2190" s="117"/>
      <c r="G2190" s="58"/>
      <c r="H2190" s="77">
        <f t="shared" si="364"/>
        <v>0</v>
      </c>
      <c r="I2190" s="58"/>
      <c r="J2190" s="35">
        <f t="shared" si="365"/>
        <v>0</v>
      </c>
      <c r="K2190" s="58"/>
      <c r="L2190" s="83">
        <f t="shared" si="366"/>
        <v>34.557219275714019</v>
      </c>
      <c r="M2190" s="65"/>
      <c r="N2190" s="35">
        <f t="shared" si="367"/>
        <v>0</v>
      </c>
      <c r="O2190" s="35">
        <f t="shared" si="368"/>
        <v>0</v>
      </c>
      <c r="P2190" s="35">
        <f t="shared" si="369"/>
        <v>0</v>
      </c>
      <c r="Q2190" s="58"/>
      <c r="R2190" s="35">
        <f t="shared" si="370"/>
        <v>-34.557219275714019</v>
      </c>
      <c r="S2190" s="66"/>
      <c r="T2190" s="89">
        <f t="shared" si="371"/>
        <v>9.6273368611015764E-2</v>
      </c>
      <c r="U2190" s="90">
        <f t="shared" si="372"/>
        <v>1.3962733686110156</v>
      </c>
    </row>
    <row r="2191" spans="1:21">
      <c r="A2191" s="74">
        <v>38699</v>
      </c>
      <c r="B2191" s="75">
        <v>0</v>
      </c>
      <c r="C2191" s="76">
        <v>1.6556316336021526E-3</v>
      </c>
      <c r="D2191" s="77">
        <f t="shared" si="373"/>
        <v>1.4945455076472303</v>
      </c>
      <c r="E2191" s="35">
        <f t="shared" si="374"/>
        <v>14890.910152944603</v>
      </c>
      <c r="F2191" s="117"/>
      <c r="G2191" s="58"/>
      <c r="H2191" s="77">
        <f t="shared" si="364"/>
        <v>0</v>
      </c>
      <c r="I2191" s="58"/>
      <c r="J2191" s="35">
        <f t="shared" si="365"/>
        <v>0</v>
      </c>
      <c r="K2191" s="58"/>
      <c r="L2191" s="83">
        <f t="shared" si="366"/>
        <v>33.112632672043048</v>
      </c>
      <c r="M2191" s="65"/>
      <c r="N2191" s="35">
        <f t="shared" si="367"/>
        <v>0</v>
      </c>
      <c r="O2191" s="35">
        <f t="shared" si="368"/>
        <v>0</v>
      </c>
      <c r="P2191" s="35">
        <f t="shared" si="369"/>
        <v>0</v>
      </c>
      <c r="Q2191" s="58"/>
      <c r="R2191" s="35">
        <f t="shared" si="370"/>
        <v>-33.112632672043048</v>
      </c>
      <c r="S2191" s="66"/>
      <c r="T2191" s="89">
        <f t="shared" si="371"/>
        <v>9.4545507647230353E-2</v>
      </c>
      <c r="U2191" s="90">
        <f t="shared" si="372"/>
        <v>1.3945455076472302</v>
      </c>
    </row>
    <row r="2192" spans="1:21">
      <c r="A2192" s="74">
        <v>38700</v>
      </c>
      <c r="B2192" s="75">
        <v>0</v>
      </c>
      <c r="C2192" s="76">
        <v>2.233449556611292E-3</v>
      </c>
      <c r="D2192" s="77">
        <f t="shared" si="373"/>
        <v>1.492889876013628</v>
      </c>
      <c r="E2192" s="35">
        <f t="shared" si="374"/>
        <v>14857.797520272561</v>
      </c>
      <c r="F2192" s="117"/>
      <c r="G2192" s="58"/>
      <c r="H2192" s="77">
        <f t="shared" si="364"/>
        <v>0</v>
      </c>
      <c r="I2192" s="58"/>
      <c r="J2192" s="35">
        <f t="shared" si="365"/>
        <v>0</v>
      </c>
      <c r="K2192" s="58"/>
      <c r="L2192" s="83">
        <f t="shared" si="366"/>
        <v>44.668991132225841</v>
      </c>
      <c r="M2192" s="65"/>
      <c r="N2192" s="35">
        <f t="shared" si="367"/>
        <v>0</v>
      </c>
      <c r="O2192" s="35">
        <f t="shared" si="368"/>
        <v>0</v>
      </c>
      <c r="P2192" s="35">
        <f t="shared" si="369"/>
        <v>0</v>
      </c>
      <c r="Q2192" s="58"/>
      <c r="R2192" s="35">
        <f t="shared" si="370"/>
        <v>-44.668991132225841</v>
      </c>
      <c r="S2192" s="66"/>
      <c r="T2192" s="89">
        <f t="shared" si="371"/>
        <v>9.2889876013628081E-2</v>
      </c>
      <c r="U2192" s="90">
        <f t="shared" si="372"/>
        <v>1.3928898760136279</v>
      </c>
    </row>
    <row r="2193" spans="1:21">
      <c r="A2193" s="74">
        <v>38701</v>
      </c>
      <c r="B2193" s="75">
        <v>1.651E-2</v>
      </c>
      <c r="C2193" s="76">
        <v>2.0959867953662804E-3</v>
      </c>
      <c r="D2193" s="77">
        <f t="shared" si="373"/>
        <v>1.4906564264570166</v>
      </c>
      <c r="E2193" s="35">
        <f t="shared" si="374"/>
        <v>14813.128529140335</v>
      </c>
      <c r="F2193" s="117"/>
      <c r="G2193" s="58"/>
      <c r="H2193" s="77">
        <f t="shared" si="364"/>
        <v>330.2</v>
      </c>
      <c r="I2193" s="58"/>
      <c r="J2193" s="35">
        <f t="shared" si="365"/>
        <v>594.36</v>
      </c>
      <c r="K2193" s="58"/>
      <c r="L2193" s="83">
        <f t="shared" si="366"/>
        <v>41.91973590732561</v>
      </c>
      <c r="M2193" s="65"/>
      <c r="N2193" s="35">
        <f t="shared" si="367"/>
        <v>0</v>
      </c>
      <c r="O2193" s="35">
        <f t="shared" si="368"/>
        <v>0</v>
      </c>
      <c r="P2193" s="35">
        <f t="shared" si="369"/>
        <v>0</v>
      </c>
      <c r="Q2193" s="58"/>
      <c r="R2193" s="35">
        <f t="shared" si="370"/>
        <v>882.64026409267433</v>
      </c>
      <c r="S2193" s="66"/>
      <c r="T2193" s="89">
        <f t="shared" si="371"/>
        <v>9.0656426457016659E-2</v>
      </c>
      <c r="U2193" s="90">
        <f t="shared" si="372"/>
        <v>1.3906564264570165</v>
      </c>
    </row>
    <row r="2194" spans="1:21">
      <c r="A2194" s="74">
        <v>38702</v>
      </c>
      <c r="B2194" s="75">
        <v>0</v>
      </c>
      <c r="C2194" s="76">
        <v>1.5702042686954903E-3</v>
      </c>
      <c r="D2194" s="77">
        <f t="shared" si="373"/>
        <v>1.5347884396616505</v>
      </c>
      <c r="E2194" s="35">
        <f t="shared" si="374"/>
        <v>15695.768793233008</v>
      </c>
      <c r="F2194" s="117"/>
      <c r="G2194" s="58"/>
      <c r="H2194" s="77">
        <f t="shared" ref="H2194:H2257" si="375">B2194*($D$12+$D$11)*10000</f>
        <v>0</v>
      </c>
      <c r="I2194" s="58"/>
      <c r="J2194" s="35">
        <f t="shared" ref="J2194:J2257" si="376">B2194*$K$14*$D$10*10000</f>
        <v>0</v>
      </c>
      <c r="K2194" s="58"/>
      <c r="L2194" s="83">
        <f t="shared" ref="L2194:L2257" si="377">C2194*($D$12+$D$11)*10000</f>
        <v>31.404085373909805</v>
      </c>
      <c r="M2194" s="65"/>
      <c r="N2194" s="35">
        <f t="shared" ref="N2194:N2257" si="378">IF(D2194&lt;$N$10,0,(2/3*$N$12*SQRT(2*$N$13)*$N$11*(D2194-$N$10)^(3/2))*24*60*60)</f>
        <v>993.2890789588082</v>
      </c>
      <c r="O2194" s="35">
        <f t="shared" ref="O2194:O2257" si="379">IF(D2194&lt;$N$10,0,(D2194-$N$10)*10000*($D$12+$D$11))</f>
        <v>695.76879323300921</v>
      </c>
      <c r="P2194" s="35">
        <f t="shared" ref="P2194:P2257" si="380">IF(N2194&gt;O2194,O2194,N2194)</f>
        <v>695.76879323300921</v>
      </c>
      <c r="Q2194" s="58"/>
      <c r="R2194" s="35">
        <f t="shared" ref="R2194:R2257" si="381">H2194+J2194-L2194-P2194</f>
        <v>-727.17287860691897</v>
      </c>
      <c r="S2194" s="66"/>
      <c r="T2194" s="89">
        <f t="shared" ref="T2194:T2257" si="382">D2194-$D$14</f>
        <v>0.13478843966165055</v>
      </c>
      <c r="U2194" s="90">
        <f t="shared" ref="U2194:U2257" si="383">IF(D2194&lt;$D$13,0,D2194-$D$13)</f>
        <v>1.4347884396616504</v>
      </c>
    </row>
    <row r="2195" spans="1:21">
      <c r="A2195" s="74">
        <v>38703</v>
      </c>
      <c r="B2195" s="75">
        <v>0.04</v>
      </c>
      <c r="C2195" s="76">
        <v>1.5235047613339431E-3</v>
      </c>
      <c r="D2195" s="77">
        <f t="shared" ref="D2195:D2258" si="384">IF(E2195&lt;$D$11*10000*($D$14-$D$13),(E2195+$D$13*$D$11*10000)/($D$11*10000),(E2195+$D$13*$D$11*10000+$D$14*$D$12*10000)/($D$11*10000+$D$12*10000))</f>
        <v>1.4984297957313044</v>
      </c>
      <c r="E2195" s="35">
        <f t="shared" ref="E2195:E2258" si="385">E2194+R2194</f>
        <v>14968.595914626088</v>
      </c>
      <c r="F2195" s="117"/>
      <c r="G2195" s="58"/>
      <c r="H2195" s="77">
        <f t="shared" si="375"/>
        <v>800</v>
      </c>
      <c r="I2195" s="58"/>
      <c r="J2195" s="35">
        <f t="shared" si="376"/>
        <v>1440</v>
      </c>
      <c r="K2195" s="58"/>
      <c r="L2195" s="83">
        <f t="shared" si="377"/>
        <v>30.470095226678861</v>
      </c>
      <c r="M2195" s="65"/>
      <c r="N2195" s="35">
        <f t="shared" si="378"/>
        <v>0</v>
      </c>
      <c r="O2195" s="35">
        <f t="shared" si="379"/>
        <v>0</v>
      </c>
      <c r="P2195" s="35">
        <f t="shared" si="380"/>
        <v>0</v>
      </c>
      <c r="Q2195" s="58"/>
      <c r="R2195" s="35">
        <f t="shared" si="381"/>
        <v>2209.5299047733211</v>
      </c>
      <c r="S2195" s="66"/>
      <c r="T2195" s="89">
        <f t="shared" si="382"/>
        <v>9.8429795731304504E-2</v>
      </c>
      <c r="U2195" s="90">
        <f t="shared" si="383"/>
        <v>1.3984297957313043</v>
      </c>
    </row>
    <row r="2196" spans="1:21">
      <c r="A2196" s="74">
        <v>38704</v>
      </c>
      <c r="B2196" s="75">
        <v>0.04</v>
      </c>
      <c r="C2196" s="76">
        <v>1.0707153681003099E-3</v>
      </c>
      <c r="D2196" s="77">
        <f t="shared" si="384"/>
        <v>1.6089062909699705</v>
      </c>
      <c r="E2196" s="35">
        <f t="shared" si="385"/>
        <v>17178.125819399411</v>
      </c>
      <c r="F2196" s="117"/>
      <c r="G2196" s="58"/>
      <c r="H2196" s="77">
        <f t="shared" si="375"/>
        <v>800</v>
      </c>
      <c r="I2196" s="58"/>
      <c r="J2196" s="35">
        <f t="shared" si="376"/>
        <v>1440</v>
      </c>
      <c r="K2196" s="58"/>
      <c r="L2196" s="83">
        <f t="shared" si="377"/>
        <v>21.414307362006198</v>
      </c>
      <c r="M2196" s="65"/>
      <c r="N2196" s="35">
        <f t="shared" si="378"/>
        <v>5501.7732392664966</v>
      </c>
      <c r="O2196" s="35">
        <f t="shared" si="379"/>
        <v>2178.1258193994104</v>
      </c>
      <c r="P2196" s="35">
        <f t="shared" si="380"/>
        <v>2178.1258193994104</v>
      </c>
      <c r="Q2196" s="58"/>
      <c r="R2196" s="35">
        <f t="shared" si="381"/>
        <v>40.459873238583441</v>
      </c>
      <c r="S2196" s="66"/>
      <c r="T2196" s="89">
        <f t="shared" si="382"/>
        <v>0.2089062909699706</v>
      </c>
      <c r="U2196" s="90">
        <f t="shared" si="383"/>
        <v>1.5089062909699704</v>
      </c>
    </row>
    <row r="2197" spans="1:21">
      <c r="A2197" s="74">
        <v>38705</v>
      </c>
      <c r="B2197" s="75">
        <v>1.7780000000000001E-3</v>
      </c>
      <c r="C2197" s="76">
        <v>1.3522187341407188E-3</v>
      </c>
      <c r="D2197" s="77">
        <f t="shared" si="384"/>
        <v>1.6109292846318997</v>
      </c>
      <c r="E2197" s="35">
        <f t="shared" si="385"/>
        <v>17218.585692637993</v>
      </c>
      <c r="F2197" s="117"/>
      <c r="G2197" s="58"/>
      <c r="H2197" s="77">
        <f t="shared" si="375"/>
        <v>35.56</v>
      </c>
      <c r="I2197" s="58"/>
      <c r="J2197" s="35">
        <f t="shared" si="376"/>
        <v>64.007999999999996</v>
      </c>
      <c r="K2197" s="58"/>
      <c r="L2197" s="83">
        <f t="shared" si="377"/>
        <v>27.044374682814375</v>
      </c>
      <c r="M2197" s="65"/>
      <c r="N2197" s="35">
        <f t="shared" si="378"/>
        <v>5655.7805983715643</v>
      </c>
      <c r="O2197" s="35">
        <f t="shared" si="379"/>
        <v>2218.5856926379934</v>
      </c>
      <c r="P2197" s="35">
        <f t="shared" si="380"/>
        <v>2218.5856926379934</v>
      </c>
      <c r="Q2197" s="58"/>
      <c r="R2197" s="35">
        <f t="shared" si="381"/>
        <v>-2146.0620673208077</v>
      </c>
      <c r="S2197" s="66"/>
      <c r="T2197" s="89">
        <f t="shared" si="382"/>
        <v>0.21092928463189975</v>
      </c>
      <c r="U2197" s="90">
        <f t="shared" si="383"/>
        <v>1.5109292846318996</v>
      </c>
    </row>
    <row r="2198" spans="1:21">
      <c r="A2198" s="74">
        <v>38706</v>
      </c>
      <c r="B2198" s="75">
        <v>0</v>
      </c>
      <c r="C2198" s="76">
        <v>1.7821684797996657E-3</v>
      </c>
      <c r="D2198" s="77">
        <f t="shared" si="384"/>
        <v>1.5036261812658593</v>
      </c>
      <c r="E2198" s="35">
        <f t="shared" si="385"/>
        <v>15072.523625317186</v>
      </c>
      <c r="F2198" s="117"/>
      <c r="G2198" s="58"/>
      <c r="H2198" s="77">
        <f t="shared" si="375"/>
        <v>0</v>
      </c>
      <c r="I2198" s="58"/>
      <c r="J2198" s="35">
        <f t="shared" si="376"/>
        <v>0</v>
      </c>
      <c r="K2198" s="58"/>
      <c r="L2198" s="83">
        <f t="shared" si="377"/>
        <v>35.643369595993313</v>
      </c>
      <c r="M2198" s="65"/>
      <c r="N2198" s="35">
        <f t="shared" si="378"/>
        <v>33.427007600111878</v>
      </c>
      <c r="O2198" s="35">
        <f t="shared" si="379"/>
        <v>72.523625317186813</v>
      </c>
      <c r="P2198" s="35">
        <f t="shared" si="380"/>
        <v>33.427007600111878</v>
      </c>
      <c r="Q2198" s="58"/>
      <c r="R2198" s="35">
        <f t="shared" si="381"/>
        <v>-69.070377196105198</v>
      </c>
      <c r="S2198" s="66"/>
      <c r="T2198" s="89">
        <f t="shared" si="382"/>
        <v>0.10362618126585943</v>
      </c>
      <c r="U2198" s="90">
        <f t="shared" si="383"/>
        <v>1.4036261812658593</v>
      </c>
    </row>
    <row r="2199" spans="1:21">
      <c r="A2199" s="74">
        <v>38707</v>
      </c>
      <c r="B2199" s="75">
        <v>0</v>
      </c>
      <c r="C2199" s="76">
        <v>1.448855704692309E-3</v>
      </c>
      <c r="D2199" s="77">
        <f t="shared" si="384"/>
        <v>1.5001726624060541</v>
      </c>
      <c r="E2199" s="35">
        <f t="shared" si="385"/>
        <v>15003.453248121081</v>
      </c>
      <c r="F2199" s="117"/>
      <c r="G2199" s="58"/>
      <c r="H2199" s="77">
        <f t="shared" si="375"/>
        <v>0</v>
      </c>
      <c r="I2199" s="58"/>
      <c r="J2199" s="35">
        <f t="shared" si="376"/>
        <v>0</v>
      </c>
      <c r="K2199" s="58"/>
      <c r="L2199" s="83">
        <f t="shared" si="377"/>
        <v>28.977114093846179</v>
      </c>
      <c r="M2199" s="65"/>
      <c r="N2199" s="35">
        <f t="shared" si="378"/>
        <v>0.3473121033237791</v>
      </c>
      <c r="O2199" s="35">
        <f t="shared" si="379"/>
        <v>3.453248121081387</v>
      </c>
      <c r="P2199" s="35">
        <f t="shared" si="380"/>
        <v>0.3473121033237791</v>
      </c>
      <c r="Q2199" s="58"/>
      <c r="R2199" s="35">
        <f t="shared" si="381"/>
        <v>-29.324426197169959</v>
      </c>
      <c r="S2199" s="66"/>
      <c r="T2199" s="89">
        <f t="shared" si="382"/>
        <v>0.10017266240605416</v>
      </c>
      <c r="U2199" s="90">
        <f t="shared" si="383"/>
        <v>1.400172662406054</v>
      </c>
    </row>
    <row r="2200" spans="1:21">
      <c r="A2200" s="74">
        <v>38708</v>
      </c>
      <c r="B2200" s="75">
        <v>0</v>
      </c>
      <c r="C2200" s="76">
        <v>1.5259181594417706E-3</v>
      </c>
      <c r="D2200" s="77">
        <f t="shared" si="384"/>
        <v>1.4987064410961954</v>
      </c>
      <c r="E2200" s="35">
        <f t="shared" si="385"/>
        <v>14974.12882192391</v>
      </c>
      <c r="F2200" s="117"/>
      <c r="G2200" s="58"/>
      <c r="H2200" s="77">
        <f t="shared" si="375"/>
        <v>0</v>
      </c>
      <c r="I2200" s="58"/>
      <c r="J2200" s="35">
        <f t="shared" si="376"/>
        <v>0</v>
      </c>
      <c r="K2200" s="58"/>
      <c r="L2200" s="83">
        <f t="shared" si="377"/>
        <v>30.518363188835412</v>
      </c>
      <c r="M2200" s="65"/>
      <c r="N2200" s="35">
        <f t="shared" si="378"/>
        <v>0</v>
      </c>
      <c r="O2200" s="35">
        <f t="shared" si="379"/>
        <v>0</v>
      </c>
      <c r="P2200" s="35">
        <f t="shared" si="380"/>
        <v>0</v>
      </c>
      <c r="Q2200" s="58"/>
      <c r="R2200" s="35">
        <f t="shared" si="381"/>
        <v>-30.518363188835412</v>
      </c>
      <c r="S2200" s="66"/>
      <c r="T2200" s="89">
        <f t="shared" si="382"/>
        <v>9.870644109619553E-2</v>
      </c>
      <c r="U2200" s="90">
        <f t="shared" si="383"/>
        <v>1.3987064410961954</v>
      </c>
    </row>
    <row r="2201" spans="1:21">
      <c r="A2201" s="74">
        <v>38709</v>
      </c>
      <c r="B2201" s="75">
        <v>0</v>
      </c>
      <c r="C2201" s="76">
        <v>1.7981394646967616E-3</v>
      </c>
      <c r="D2201" s="77">
        <f t="shared" si="384"/>
        <v>1.4971805229367536</v>
      </c>
      <c r="E2201" s="35">
        <f t="shared" si="385"/>
        <v>14943.610458735075</v>
      </c>
      <c r="F2201" s="117"/>
      <c r="G2201" s="58"/>
      <c r="H2201" s="77">
        <f t="shared" si="375"/>
        <v>0</v>
      </c>
      <c r="I2201" s="58"/>
      <c r="J2201" s="35">
        <f t="shared" si="376"/>
        <v>0</v>
      </c>
      <c r="K2201" s="58"/>
      <c r="L2201" s="83">
        <f t="shared" si="377"/>
        <v>35.962789293935231</v>
      </c>
      <c r="M2201" s="65"/>
      <c r="N2201" s="35">
        <f t="shared" si="378"/>
        <v>0</v>
      </c>
      <c r="O2201" s="35">
        <f t="shared" si="379"/>
        <v>0</v>
      </c>
      <c r="P2201" s="35">
        <f t="shared" si="380"/>
        <v>0</v>
      </c>
      <c r="Q2201" s="58"/>
      <c r="R2201" s="35">
        <f t="shared" si="381"/>
        <v>-35.962789293935231</v>
      </c>
      <c r="S2201" s="66"/>
      <c r="T2201" s="89">
        <f t="shared" si="382"/>
        <v>9.7180522936753722E-2</v>
      </c>
      <c r="U2201" s="90">
        <f t="shared" si="383"/>
        <v>1.3971805229367535</v>
      </c>
    </row>
    <row r="2202" spans="1:21">
      <c r="A2202" s="74">
        <v>38710</v>
      </c>
      <c r="B2202" s="75">
        <v>0</v>
      </c>
      <c r="C2202" s="76">
        <v>2.3193221568613811E-3</v>
      </c>
      <c r="D2202" s="77">
        <f t="shared" si="384"/>
        <v>1.495382383472057</v>
      </c>
      <c r="E2202" s="35">
        <f t="shared" si="385"/>
        <v>14907.647669441139</v>
      </c>
      <c r="F2202" s="117"/>
      <c r="G2202" s="58"/>
      <c r="H2202" s="77">
        <f t="shared" si="375"/>
        <v>0</v>
      </c>
      <c r="I2202" s="58"/>
      <c r="J2202" s="35">
        <f t="shared" si="376"/>
        <v>0</v>
      </c>
      <c r="K2202" s="58"/>
      <c r="L2202" s="83">
        <f t="shared" si="377"/>
        <v>46.386443137227623</v>
      </c>
      <c r="M2202" s="65"/>
      <c r="N2202" s="35">
        <f t="shared" si="378"/>
        <v>0</v>
      </c>
      <c r="O2202" s="35">
        <f t="shared" si="379"/>
        <v>0</v>
      </c>
      <c r="P2202" s="35">
        <f t="shared" si="380"/>
        <v>0</v>
      </c>
      <c r="Q2202" s="58"/>
      <c r="R2202" s="35">
        <f t="shared" si="381"/>
        <v>-46.386443137227623</v>
      </c>
      <c r="S2202" s="66"/>
      <c r="T2202" s="89">
        <f t="shared" si="382"/>
        <v>9.5382383472057075E-2</v>
      </c>
      <c r="U2202" s="90">
        <f t="shared" si="383"/>
        <v>1.3953823834720569</v>
      </c>
    </row>
    <row r="2203" spans="1:21">
      <c r="A2203" s="74">
        <v>38711</v>
      </c>
      <c r="B2203" s="75">
        <v>2.1843999999999999E-2</v>
      </c>
      <c r="C2203" s="76">
        <v>2.0458847540737058E-3</v>
      </c>
      <c r="D2203" s="77">
        <f t="shared" si="384"/>
        <v>1.4930630613151956</v>
      </c>
      <c r="E2203" s="35">
        <f t="shared" si="385"/>
        <v>14861.261226303912</v>
      </c>
      <c r="F2203" s="117"/>
      <c r="G2203" s="58"/>
      <c r="H2203" s="77">
        <f t="shared" si="375"/>
        <v>436.88</v>
      </c>
      <c r="I2203" s="58"/>
      <c r="J2203" s="35">
        <f t="shared" si="376"/>
        <v>786.38399999999979</v>
      </c>
      <c r="K2203" s="58"/>
      <c r="L2203" s="83">
        <f t="shared" si="377"/>
        <v>40.917695081474115</v>
      </c>
      <c r="M2203" s="65"/>
      <c r="N2203" s="35">
        <f t="shared" si="378"/>
        <v>0</v>
      </c>
      <c r="O2203" s="35">
        <f t="shared" si="379"/>
        <v>0</v>
      </c>
      <c r="P2203" s="35">
        <f t="shared" si="380"/>
        <v>0</v>
      </c>
      <c r="Q2203" s="58"/>
      <c r="R2203" s="35">
        <f t="shared" si="381"/>
        <v>1182.3463049185254</v>
      </c>
      <c r="S2203" s="66"/>
      <c r="T2203" s="89">
        <f t="shared" si="382"/>
        <v>9.3063061315195705E-2</v>
      </c>
      <c r="U2203" s="90">
        <f t="shared" si="383"/>
        <v>1.3930630613151955</v>
      </c>
    </row>
    <row r="2204" spans="1:21">
      <c r="A2204" s="74">
        <v>38712</v>
      </c>
      <c r="B2204" s="75">
        <v>0</v>
      </c>
      <c r="C2204" s="76">
        <v>1.5613291992861737E-3</v>
      </c>
      <c r="D2204" s="77">
        <f t="shared" si="384"/>
        <v>1.5521803765611217</v>
      </c>
      <c r="E2204" s="35">
        <f t="shared" si="385"/>
        <v>16043.607531222437</v>
      </c>
      <c r="F2204" s="117"/>
      <c r="G2204" s="58"/>
      <c r="H2204" s="77">
        <f t="shared" si="375"/>
        <v>0</v>
      </c>
      <c r="I2204" s="58"/>
      <c r="J2204" s="35">
        <f t="shared" si="376"/>
        <v>0</v>
      </c>
      <c r="K2204" s="58"/>
      <c r="L2204" s="83">
        <f t="shared" si="377"/>
        <v>31.226583985723472</v>
      </c>
      <c r="M2204" s="65"/>
      <c r="N2204" s="35">
        <f t="shared" si="378"/>
        <v>1824.6688106038957</v>
      </c>
      <c r="O2204" s="35">
        <f t="shared" si="379"/>
        <v>1043.6075312224348</v>
      </c>
      <c r="P2204" s="35">
        <f t="shared" si="380"/>
        <v>1043.6075312224348</v>
      </c>
      <c r="Q2204" s="58"/>
      <c r="R2204" s="35">
        <f t="shared" si="381"/>
        <v>-1074.8341152081582</v>
      </c>
      <c r="S2204" s="66"/>
      <c r="T2204" s="89">
        <f t="shared" si="382"/>
        <v>0.15218037656112182</v>
      </c>
      <c r="U2204" s="90">
        <f t="shared" si="383"/>
        <v>1.4521803765611216</v>
      </c>
    </row>
    <row r="2205" spans="1:21">
      <c r="A2205" s="74">
        <v>38713</v>
      </c>
      <c r="B2205" s="75">
        <v>0</v>
      </c>
      <c r="C2205" s="76">
        <v>1.921761291174593E-3</v>
      </c>
      <c r="D2205" s="77">
        <f t="shared" si="384"/>
        <v>1.498438670800714</v>
      </c>
      <c r="E2205" s="35">
        <f t="shared" si="385"/>
        <v>14968.773416014279</v>
      </c>
      <c r="F2205" s="117"/>
      <c r="G2205" s="58"/>
      <c r="H2205" s="77">
        <f t="shared" si="375"/>
        <v>0</v>
      </c>
      <c r="I2205" s="58"/>
      <c r="J2205" s="35">
        <f t="shared" si="376"/>
        <v>0</v>
      </c>
      <c r="K2205" s="58"/>
      <c r="L2205" s="83">
        <f t="shared" si="377"/>
        <v>38.435225823491862</v>
      </c>
      <c r="M2205" s="65"/>
      <c r="N2205" s="35">
        <f t="shared" si="378"/>
        <v>0</v>
      </c>
      <c r="O2205" s="35">
        <f t="shared" si="379"/>
        <v>0</v>
      </c>
      <c r="P2205" s="35">
        <f t="shared" si="380"/>
        <v>0</v>
      </c>
      <c r="Q2205" s="58"/>
      <c r="R2205" s="35">
        <f t="shared" si="381"/>
        <v>-38.435225823491862</v>
      </c>
      <c r="S2205" s="66"/>
      <c r="T2205" s="89">
        <f t="shared" si="382"/>
        <v>9.8438670800714112E-2</v>
      </c>
      <c r="U2205" s="90">
        <f t="shared" si="383"/>
        <v>1.3984386708007139</v>
      </c>
    </row>
    <row r="2206" spans="1:21">
      <c r="A2206" s="74">
        <v>38714</v>
      </c>
      <c r="B2206" s="75">
        <v>5.0799999999999999E-4</v>
      </c>
      <c r="C2206" s="76">
        <v>2.3509594354014572E-3</v>
      </c>
      <c r="D2206" s="77">
        <f t="shared" si="384"/>
        <v>1.4965169095095392</v>
      </c>
      <c r="E2206" s="35">
        <f t="shared" si="385"/>
        <v>14930.338190190787</v>
      </c>
      <c r="F2206" s="117"/>
      <c r="G2206" s="58"/>
      <c r="H2206" s="77">
        <f t="shared" si="375"/>
        <v>10.16</v>
      </c>
      <c r="I2206" s="58"/>
      <c r="J2206" s="35">
        <f t="shared" si="376"/>
        <v>18.287999999999997</v>
      </c>
      <c r="K2206" s="58"/>
      <c r="L2206" s="83">
        <f t="shared" si="377"/>
        <v>47.019188708029141</v>
      </c>
      <c r="M2206" s="65"/>
      <c r="N2206" s="35">
        <f t="shared" si="378"/>
        <v>0</v>
      </c>
      <c r="O2206" s="35">
        <f t="shared" si="379"/>
        <v>0</v>
      </c>
      <c r="P2206" s="35">
        <f t="shared" si="380"/>
        <v>0</v>
      </c>
      <c r="Q2206" s="58"/>
      <c r="R2206" s="35">
        <f t="shared" si="381"/>
        <v>-18.571188708029144</v>
      </c>
      <c r="S2206" s="66"/>
      <c r="T2206" s="89">
        <f t="shared" si="382"/>
        <v>9.6516909509539284E-2</v>
      </c>
      <c r="U2206" s="90">
        <f t="shared" si="383"/>
        <v>1.3965169095095391</v>
      </c>
    </row>
    <row r="2207" spans="1:21">
      <c r="A2207" s="74">
        <v>38715</v>
      </c>
      <c r="B2207" s="75">
        <v>0</v>
      </c>
      <c r="C2207" s="76">
        <v>2.0111589422343156E-3</v>
      </c>
      <c r="D2207" s="77">
        <f t="shared" si="384"/>
        <v>1.495588350074138</v>
      </c>
      <c r="E2207" s="35">
        <f t="shared" si="385"/>
        <v>14911.767001482758</v>
      </c>
      <c r="F2207" s="117"/>
      <c r="G2207" s="58"/>
      <c r="H2207" s="77">
        <f t="shared" si="375"/>
        <v>0</v>
      </c>
      <c r="I2207" s="58"/>
      <c r="J2207" s="35">
        <f t="shared" si="376"/>
        <v>0</v>
      </c>
      <c r="K2207" s="58"/>
      <c r="L2207" s="83">
        <f t="shared" si="377"/>
        <v>40.223178844686309</v>
      </c>
      <c r="M2207" s="65"/>
      <c r="N2207" s="35">
        <f t="shared" si="378"/>
        <v>0</v>
      </c>
      <c r="O2207" s="35">
        <f t="shared" si="379"/>
        <v>0</v>
      </c>
      <c r="P2207" s="35">
        <f t="shared" si="380"/>
        <v>0</v>
      </c>
      <c r="Q2207" s="58"/>
      <c r="R2207" s="35">
        <f t="shared" si="381"/>
        <v>-40.223178844686309</v>
      </c>
      <c r="S2207" s="66"/>
      <c r="T2207" s="89">
        <f t="shared" si="382"/>
        <v>9.5588350074138129E-2</v>
      </c>
      <c r="U2207" s="90">
        <f t="shared" si="383"/>
        <v>1.395588350074138</v>
      </c>
    </row>
    <row r="2208" spans="1:21">
      <c r="A2208" s="74">
        <v>38716</v>
      </c>
      <c r="B2208" s="75">
        <v>0</v>
      </c>
      <c r="C2208" s="76">
        <v>2.1014771427990005E-3</v>
      </c>
      <c r="D2208" s="77">
        <f t="shared" si="384"/>
        <v>1.4935771911319036</v>
      </c>
      <c r="E2208" s="35">
        <f t="shared" si="385"/>
        <v>14871.543822638072</v>
      </c>
      <c r="F2208" s="117"/>
      <c r="G2208" s="58"/>
      <c r="H2208" s="77">
        <f t="shared" si="375"/>
        <v>0</v>
      </c>
      <c r="I2208" s="58"/>
      <c r="J2208" s="35">
        <f t="shared" si="376"/>
        <v>0</v>
      </c>
      <c r="K2208" s="58"/>
      <c r="L2208" s="83">
        <f t="shared" si="377"/>
        <v>42.029542855980011</v>
      </c>
      <c r="M2208" s="65"/>
      <c r="N2208" s="35">
        <f t="shared" si="378"/>
        <v>0</v>
      </c>
      <c r="O2208" s="35">
        <f t="shared" si="379"/>
        <v>0</v>
      </c>
      <c r="P2208" s="35">
        <f t="shared" si="380"/>
        <v>0</v>
      </c>
      <c r="Q2208" s="58"/>
      <c r="R2208" s="35">
        <f t="shared" si="381"/>
        <v>-42.029542855980011</v>
      </c>
      <c r="S2208" s="66"/>
      <c r="T2208" s="89">
        <f t="shared" si="382"/>
        <v>9.3577191131903659E-2</v>
      </c>
      <c r="U2208" s="90">
        <f t="shared" si="383"/>
        <v>1.3935771911319035</v>
      </c>
    </row>
    <row r="2209" spans="1:21">
      <c r="A2209" s="74">
        <v>38717</v>
      </c>
      <c r="B2209" s="75">
        <v>0</v>
      </c>
      <c r="C2209" s="76">
        <v>2.6066561970323906E-3</v>
      </c>
      <c r="D2209" s="77">
        <f t="shared" si="384"/>
        <v>1.4914757139891046</v>
      </c>
      <c r="E2209" s="35">
        <f t="shared" si="385"/>
        <v>14829.514279782092</v>
      </c>
      <c r="F2209" s="117"/>
      <c r="G2209" s="58"/>
      <c r="H2209" s="77">
        <f t="shared" si="375"/>
        <v>0</v>
      </c>
      <c r="I2209" s="58"/>
      <c r="J2209" s="35">
        <f t="shared" si="376"/>
        <v>0</v>
      </c>
      <c r="K2209" s="58"/>
      <c r="L2209" s="83">
        <f t="shared" si="377"/>
        <v>52.133123940647813</v>
      </c>
      <c r="M2209" s="65"/>
      <c r="N2209" s="35">
        <f t="shared" si="378"/>
        <v>0</v>
      </c>
      <c r="O2209" s="35">
        <f t="shared" si="379"/>
        <v>0</v>
      </c>
      <c r="P2209" s="35">
        <f t="shared" si="380"/>
        <v>0</v>
      </c>
      <c r="Q2209" s="58"/>
      <c r="R2209" s="35">
        <f t="shared" si="381"/>
        <v>-52.133123940647813</v>
      </c>
      <c r="S2209" s="66"/>
      <c r="T2209" s="89">
        <f t="shared" si="382"/>
        <v>9.1475713989104701E-2</v>
      </c>
      <c r="U2209" s="90">
        <f t="shared" si="383"/>
        <v>1.3914757139891045</v>
      </c>
    </row>
    <row r="2210" spans="1:21">
      <c r="A2210" s="74">
        <v>38718</v>
      </c>
      <c r="B2210" s="75">
        <v>1.7780000000000001E-3</v>
      </c>
      <c r="C2210" s="76">
        <v>2.4415668126704562E-3</v>
      </c>
      <c r="D2210" s="77">
        <f t="shared" si="384"/>
        <v>1.4888690577920722</v>
      </c>
      <c r="E2210" s="35">
        <f t="shared" si="385"/>
        <v>14777.381155841444</v>
      </c>
      <c r="F2210" s="117"/>
      <c r="G2210" s="58"/>
      <c r="H2210" s="77">
        <f t="shared" si="375"/>
        <v>35.56</v>
      </c>
      <c r="I2210" s="58"/>
      <c r="J2210" s="35">
        <f t="shared" si="376"/>
        <v>64.007999999999996</v>
      </c>
      <c r="K2210" s="58"/>
      <c r="L2210" s="83">
        <f t="shared" si="377"/>
        <v>48.83133625340912</v>
      </c>
      <c r="M2210" s="65"/>
      <c r="N2210" s="35">
        <f t="shared" si="378"/>
        <v>0</v>
      </c>
      <c r="O2210" s="35">
        <f t="shared" si="379"/>
        <v>0</v>
      </c>
      <c r="P2210" s="35">
        <f t="shared" si="380"/>
        <v>0</v>
      </c>
      <c r="Q2210" s="58"/>
      <c r="R2210" s="35">
        <f t="shared" si="381"/>
        <v>50.736663746590878</v>
      </c>
      <c r="S2210" s="66"/>
      <c r="T2210" s="89">
        <f t="shared" si="382"/>
        <v>8.8869057792072326E-2</v>
      </c>
      <c r="U2210" s="90">
        <f t="shared" si="383"/>
        <v>1.3888690577920721</v>
      </c>
    </row>
    <row r="2211" spans="1:21">
      <c r="A2211" s="74">
        <v>38719</v>
      </c>
      <c r="B2211" s="75">
        <v>5.9181999999999998E-2</v>
      </c>
      <c r="C2211" s="76">
        <v>2.0015763379139522E-3</v>
      </c>
      <c r="D2211" s="77">
        <f t="shared" si="384"/>
        <v>1.4914058909794017</v>
      </c>
      <c r="E2211" s="35">
        <f t="shared" si="385"/>
        <v>14828.117819588035</v>
      </c>
      <c r="F2211" s="117"/>
      <c r="G2211" s="58"/>
      <c r="H2211" s="77">
        <f t="shared" si="375"/>
        <v>1183.6399999999999</v>
      </c>
      <c r="I2211" s="58"/>
      <c r="J2211" s="35">
        <f t="shared" si="376"/>
        <v>2130.5519999999997</v>
      </c>
      <c r="K2211" s="58"/>
      <c r="L2211" s="83">
        <f t="shared" si="377"/>
        <v>40.031526758279043</v>
      </c>
      <c r="M2211" s="65"/>
      <c r="N2211" s="35">
        <f t="shared" si="378"/>
        <v>0</v>
      </c>
      <c r="O2211" s="35">
        <f t="shared" si="379"/>
        <v>0</v>
      </c>
      <c r="P2211" s="35">
        <f t="shared" si="380"/>
        <v>0</v>
      </c>
      <c r="Q2211" s="58"/>
      <c r="R2211" s="35">
        <f t="shared" si="381"/>
        <v>3274.1604732417204</v>
      </c>
      <c r="S2211" s="66"/>
      <c r="T2211" s="89">
        <f t="shared" si="382"/>
        <v>9.1405890979401772E-2</v>
      </c>
      <c r="U2211" s="90">
        <f t="shared" si="383"/>
        <v>1.3914058909794016</v>
      </c>
    </row>
    <row r="2212" spans="1:21">
      <c r="A2212" s="74">
        <v>38720</v>
      </c>
      <c r="B2212" s="75">
        <v>5.0799999999999999E-4</v>
      </c>
      <c r="C2212" s="76">
        <v>2.571854920384864E-3</v>
      </c>
      <c r="D2212" s="77">
        <f t="shared" si="384"/>
        <v>1.6551139146414877</v>
      </c>
      <c r="E2212" s="35">
        <f t="shared" si="385"/>
        <v>18102.278292829757</v>
      </c>
      <c r="F2212" s="117"/>
      <c r="G2212" s="58"/>
      <c r="H2212" s="77">
        <f t="shared" si="375"/>
        <v>10.16</v>
      </c>
      <c r="I2212" s="58"/>
      <c r="J2212" s="35">
        <f t="shared" si="376"/>
        <v>18.287999999999997</v>
      </c>
      <c r="K2212" s="58"/>
      <c r="L2212" s="83">
        <f t="shared" si="377"/>
        <v>51.437098407697277</v>
      </c>
      <c r="M2212" s="65"/>
      <c r="N2212" s="35">
        <f t="shared" si="378"/>
        <v>9351.8896339583262</v>
      </c>
      <c r="O2212" s="35">
        <f t="shared" si="379"/>
        <v>3102.2782928297543</v>
      </c>
      <c r="P2212" s="35">
        <f t="shared" si="380"/>
        <v>3102.2782928297543</v>
      </c>
      <c r="Q2212" s="58"/>
      <c r="R2212" s="35">
        <f t="shared" si="381"/>
        <v>-3125.2673912374516</v>
      </c>
      <c r="S2212" s="66"/>
      <c r="T2212" s="89">
        <f t="shared" si="382"/>
        <v>0.2551139146414878</v>
      </c>
      <c r="U2212" s="90">
        <f t="shared" si="383"/>
        <v>1.5551139146414876</v>
      </c>
    </row>
    <row r="2213" spans="1:21">
      <c r="A2213" s="74">
        <v>38721</v>
      </c>
      <c r="B2213" s="75">
        <v>0</v>
      </c>
      <c r="C2213" s="76">
        <v>2.2741608800248016E-3</v>
      </c>
      <c r="D2213" s="77">
        <f t="shared" si="384"/>
        <v>1.4988505450796152</v>
      </c>
      <c r="E2213" s="35">
        <f t="shared" si="385"/>
        <v>14977.010901592304</v>
      </c>
      <c r="F2213" s="117"/>
      <c r="G2213" s="58"/>
      <c r="H2213" s="77">
        <f t="shared" si="375"/>
        <v>0</v>
      </c>
      <c r="I2213" s="58"/>
      <c r="J2213" s="35">
        <f t="shared" si="376"/>
        <v>0</v>
      </c>
      <c r="K2213" s="58"/>
      <c r="L2213" s="83">
        <f t="shared" si="377"/>
        <v>45.483217600496033</v>
      </c>
      <c r="M2213" s="65"/>
      <c r="N2213" s="35">
        <f t="shared" si="378"/>
        <v>0</v>
      </c>
      <c r="O2213" s="35">
        <f t="shared" si="379"/>
        <v>0</v>
      </c>
      <c r="P2213" s="35">
        <f t="shared" si="380"/>
        <v>0</v>
      </c>
      <c r="Q2213" s="58"/>
      <c r="R2213" s="35">
        <f t="shared" si="381"/>
        <v>-45.483217600496033</v>
      </c>
      <c r="S2213" s="66"/>
      <c r="T2213" s="89">
        <f t="shared" si="382"/>
        <v>9.8850545079615326E-2</v>
      </c>
      <c r="U2213" s="90">
        <f t="shared" si="383"/>
        <v>1.3988505450796151</v>
      </c>
    </row>
    <row r="2214" spans="1:21">
      <c r="A2214" s="74">
        <v>38722</v>
      </c>
      <c r="B2214" s="75">
        <v>0</v>
      </c>
      <c r="C2214" s="76">
        <v>2.3032820603470991E-3</v>
      </c>
      <c r="D2214" s="77">
        <f t="shared" si="384"/>
        <v>1.4965763841995905</v>
      </c>
      <c r="E2214" s="35">
        <f t="shared" si="385"/>
        <v>14931.527683991808</v>
      </c>
      <c r="F2214" s="117"/>
      <c r="G2214" s="58"/>
      <c r="H2214" s="77">
        <f t="shared" si="375"/>
        <v>0</v>
      </c>
      <c r="I2214" s="58"/>
      <c r="J2214" s="35">
        <f t="shared" si="376"/>
        <v>0</v>
      </c>
      <c r="K2214" s="58"/>
      <c r="L2214" s="83">
        <f t="shared" si="377"/>
        <v>46.065641206941983</v>
      </c>
      <c r="M2214" s="65"/>
      <c r="N2214" s="35">
        <f t="shared" si="378"/>
        <v>0</v>
      </c>
      <c r="O2214" s="35">
        <f t="shared" si="379"/>
        <v>0</v>
      </c>
      <c r="P2214" s="35">
        <f t="shared" si="380"/>
        <v>0</v>
      </c>
      <c r="Q2214" s="58"/>
      <c r="R2214" s="35">
        <f t="shared" si="381"/>
        <v>-46.065641206941983</v>
      </c>
      <c r="S2214" s="66"/>
      <c r="T2214" s="89">
        <f t="shared" si="382"/>
        <v>9.6576384199590581E-2</v>
      </c>
      <c r="U2214" s="90">
        <f t="shared" si="383"/>
        <v>1.3965763841995904</v>
      </c>
    </row>
    <row r="2215" spans="1:21">
      <c r="A2215" s="74">
        <v>38723</v>
      </c>
      <c r="B2215" s="75">
        <v>0</v>
      </c>
      <c r="C2215" s="76">
        <v>1.4735147046680357E-3</v>
      </c>
      <c r="D2215" s="77">
        <f t="shared" si="384"/>
        <v>1.4942731021392432</v>
      </c>
      <c r="E2215" s="35">
        <f t="shared" si="385"/>
        <v>14885.462042784866</v>
      </c>
      <c r="F2215" s="117"/>
      <c r="G2215" s="58"/>
      <c r="H2215" s="77">
        <f t="shared" si="375"/>
        <v>0</v>
      </c>
      <c r="I2215" s="58"/>
      <c r="J2215" s="35">
        <f t="shared" si="376"/>
        <v>0</v>
      </c>
      <c r="K2215" s="58"/>
      <c r="L2215" s="83">
        <f t="shared" si="377"/>
        <v>29.470294093360714</v>
      </c>
      <c r="M2215" s="65"/>
      <c r="N2215" s="35">
        <f t="shared" si="378"/>
        <v>0</v>
      </c>
      <c r="O2215" s="35">
        <f t="shared" si="379"/>
        <v>0</v>
      </c>
      <c r="P2215" s="35">
        <f t="shared" si="380"/>
        <v>0</v>
      </c>
      <c r="Q2215" s="58"/>
      <c r="R2215" s="35">
        <f t="shared" si="381"/>
        <v>-29.470294093360714</v>
      </c>
      <c r="S2215" s="66"/>
      <c r="T2215" s="89">
        <f t="shared" si="382"/>
        <v>9.4273102139243337E-2</v>
      </c>
      <c r="U2215" s="90">
        <f t="shared" si="383"/>
        <v>1.3942731021392432</v>
      </c>
    </row>
    <row r="2216" spans="1:21">
      <c r="A2216" s="74">
        <v>38724</v>
      </c>
      <c r="B2216" s="75">
        <v>0</v>
      </c>
      <c r="C2216" s="76">
        <v>1.3930945940817182E-3</v>
      </c>
      <c r="D2216" s="77">
        <f t="shared" si="384"/>
        <v>1.4927995874345754</v>
      </c>
      <c r="E2216" s="35">
        <f t="shared" si="385"/>
        <v>14855.991748691506</v>
      </c>
      <c r="F2216" s="117"/>
      <c r="G2216" s="58"/>
      <c r="H2216" s="77">
        <f t="shared" si="375"/>
        <v>0</v>
      </c>
      <c r="I2216" s="58"/>
      <c r="J2216" s="35">
        <f t="shared" si="376"/>
        <v>0</v>
      </c>
      <c r="K2216" s="58"/>
      <c r="L2216" s="83">
        <f t="shared" si="377"/>
        <v>27.861891881634364</v>
      </c>
      <c r="M2216" s="65"/>
      <c r="N2216" s="35">
        <f t="shared" si="378"/>
        <v>0</v>
      </c>
      <c r="O2216" s="35">
        <f t="shared" si="379"/>
        <v>0</v>
      </c>
      <c r="P2216" s="35">
        <f t="shared" si="380"/>
        <v>0</v>
      </c>
      <c r="Q2216" s="58"/>
      <c r="R2216" s="35">
        <f t="shared" si="381"/>
        <v>-27.861891881634364</v>
      </c>
      <c r="S2216" s="66"/>
      <c r="T2216" s="89">
        <f t="shared" si="382"/>
        <v>9.2799587434575503E-2</v>
      </c>
      <c r="U2216" s="90">
        <f t="shared" si="383"/>
        <v>1.3927995874345753</v>
      </c>
    </row>
    <row r="2217" spans="1:21">
      <c r="A2217" s="74">
        <v>38725</v>
      </c>
      <c r="B2217" s="75">
        <v>0</v>
      </c>
      <c r="C2217" s="76">
        <v>2.2662245568536377E-3</v>
      </c>
      <c r="D2217" s="77">
        <f t="shared" si="384"/>
        <v>1.4914064928404935</v>
      </c>
      <c r="E2217" s="35">
        <f t="shared" si="385"/>
        <v>14828.129856809872</v>
      </c>
      <c r="F2217" s="117"/>
      <c r="G2217" s="58"/>
      <c r="H2217" s="77">
        <f t="shared" si="375"/>
        <v>0</v>
      </c>
      <c r="I2217" s="58"/>
      <c r="J2217" s="35">
        <f t="shared" si="376"/>
        <v>0</v>
      </c>
      <c r="K2217" s="58"/>
      <c r="L2217" s="83">
        <f t="shared" si="377"/>
        <v>45.324491137072755</v>
      </c>
      <c r="M2217" s="65"/>
      <c r="N2217" s="35">
        <f t="shared" si="378"/>
        <v>0</v>
      </c>
      <c r="O2217" s="35">
        <f t="shared" si="379"/>
        <v>0</v>
      </c>
      <c r="P2217" s="35">
        <f t="shared" si="380"/>
        <v>0</v>
      </c>
      <c r="Q2217" s="58"/>
      <c r="R2217" s="35">
        <f t="shared" si="381"/>
        <v>-45.324491137072755</v>
      </c>
      <c r="S2217" s="66"/>
      <c r="T2217" s="89">
        <f t="shared" si="382"/>
        <v>9.1406492840493625E-2</v>
      </c>
      <c r="U2217" s="90">
        <f t="shared" si="383"/>
        <v>1.3914064928404934</v>
      </c>
    </row>
    <row r="2218" spans="1:21">
      <c r="A2218" s="74">
        <v>38726</v>
      </c>
      <c r="B2218" s="75">
        <v>0</v>
      </c>
      <c r="C2218" s="76">
        <v>2.4811640613984693E-3</v>
      </c>
      <c r="D2218" s="77">
        <f t="shared" si="384"/>
        <v>1.4891402682836401</v>
      </c>
      <c r="E2218" s="35">
        <f t="shared" si="385"/>
        <v>14782.805365672799</v>
      </c>
      <c r="F2218" s="117"/>
      <c r="G2218" s="58"/>
      <c r="H2218" s="77">
        <f t="shared" si="375"/>
        <v>0</v>
      </c>
      <c r="I2218" s="58"/>
      <c r="J2218" s="35">
        <f t="shared" si="376"/>
        <v>0</v>
      </c>
      <c r="K2218" s="58"/>
      <c r="L2218" s="83">
        <f t="shared" si="377"/>
        <v>49.623281227969386</v>
      </c>
      <c r="M2218" s="65"/>
      <c r="N2218" s="35">
        <f t="shared" si="378"/>
        <v>0</v>
      </c>
      <c r="O2218" s="35">
        <f t="shared" si="379"/>
        <v>0</v>
      </c>
      <c r="P2218" s="35">
        <f t="shared" si="380"/>
        <v>0</v>
      </c>
      <c r="Q2218" s="58"/>
      <c r="R2218" s="35">
        <f t="shared" si="381"/>
        <v>-49.623281227969386</v>
      </c>
      <c r="S2218" s="66"/>
      <c r="T2218" s="89">
        <f t="shared" si="382"/>
        <v>8.9140268283640189E-2</v>
      </c>
      <c r="U2218" s="90">
        <f t="shared" si="383"/>
        <v>1.38914026828364</v>
      </c>
    </row>
    <row r="2219" spans="1:21">
      <c r="A2219" s="74">
        <v>38727</v>
      </c>
      <c r="B2219" s="75">
        <v>0</v>
      </c>
      <c r="C2219" s="76">
        <v>2.7184354514606067E-3</v>
      </c>
      <c r="D2219" s="77">
        <f t="shared" si="384"/>
        <v>1.4866591042222415</v>
      </c>
      <c r="E2219" s="35">
        <f t="shared" si="385"/>
        <v>14733.18208444483</v>
      </c>
      <c r="F2219" s="117"/>
      <c r="G2219" s="58"/>
      <c r="H2219" s="77">
        <f t="shared" si="375"/>
        <v>0</v>
      </c>
      <c r="I2219" s="58"/>
      <c r="J2219" s="35">
        <f t="shared" si="376"/>
        <v>0</v>
      </c>
      <c r="K2219" s="58"/>
      <c r="L2219" s="83">
        <f t="shared" si="377"/>
        <v>54.368709029212134</v>
      </c>
      <c r="M2219" s="65"/>
      <c r="N2219" s="35">
        <f t="shared" si="378"/>
        <v>0</v>
      </c>
      <c r="O2219" s="35">
        <f t="shared" si="379"/>
        <v>0</v>
      </c>
      <c r="P2219" s="35">
        <f t="shared" si="380"/>
        <v>0</v>
      </c>
      <c r="Q2219" s="58"/>
      <c r="R2219" s="35">
        <f t="shared" si="381"/>
        <v>-54.368709029212134</v>
      </c>
      <c r="S2219" s="66"/>
      <c r="T2219" s="89">
        <f t="shared" si="382"/>
        <v>8.6659104222241545E-2</v>
      </c>
      <c r="U2219" s="90">
        <f t="shared" si="383"/>
        <v>1.3866591042222414</v>
      </c>
    </row>
    <row r="2220" spans="1:21">
      <c r="A2220" s="74">
        <v>38728</v>
      </c>
      <c r="B2220" s="75">
        <v>0</v>
      </c>
      <c r="C2220" s="76">
        <v>2.4110467895845922E-3</v>
      </c>
      <c r="D2220" s="77">
        <f t="shared" si="384"/>
        <v>1.483940668770781</v>
      </c>
      <c r="E2220" s="35">
        <f t="shared" si="385"/>
        <v>14678.813375415619</v>
      </c>
      <c r="F2220" s="117"/>
      <c r="G2220" s="58"/>
      <c r="H2220" s="77">
        <f t="shared" si="375"/>
        <v>0</v>
      </c>
      <c r="I2220" s="58"/>
      <c r="J2220" s="35">
        <f t="shared" si="376"/>
        <v>0</v>
      </c>
      <c r="K2220" s="58"/>
      <c r="L2220" s="83">
        <f t="shared" si="377"/>
        <v>48.220935791691844</v>
      </c>
      <c r="M2220" s="65"/>
      <c r="N2220" s="35">
        <f t="shared" si="378"/>
        <v>0</v>
      </c>
      <c r="O2220" s="35">
        <f t="shared" si="379"/>
        <v>0</v>
      </c>
      <c r="P2220" s="35">
        <f t="shared" si="380"/>
        <v>0</v>
      </c>
      <c r="Q2220" s="58"/>
      <c r="R2220" s="35">
        <f t="shared" si="381"/>
        <v>-48.220935791691844</v>
      </c>
      <c r="S2220" s="66"/>
      <c r="T2220" s="89">
        <f t="shared" si="382"/>
        <v>8.3940668770781102E-2</v>
      </c>
      <c r="U2220" s="90">
        <f t="shared" si="383"/>
        <v>1.3839406687707809</v>
      </c>
    </row>
    <row r="2221" spans="1:21">
      <c r="A2221" s="74">
        <v>38729</v>
      </c>
      <c r="B2221" s="75">
        <v>0</v>
      </c>
      <c r="C2221" s="76">
        <v>2.6954019270463247E-3</v>
      </c>
      <c r="D2221" s="77">
        <f t="shared" si="384"/>
        <v>1.4815296219811964</v>
      </c>
      <c r="E2221" s="35">
        <f t="shared" si="385"/>
        <v>14630.592439623926</v>
      </c>
      <c r="F2221" s="117"/>
      <c r="G2221" s="58"/>
      <c r="H2221" s="77">
        <f t="shared" si="375"/>
        <v>0</v>
      </c>
      <c r="I2221" s="58"/>
      <c r="J2221" s="35">
        <f t="shared" si="376"/>
        <v>0</v>
      </c>
      <c r="K2221" s="58"/>
      <c r="L2221" s="83">
        <f t="shared" si="377"/>
        <v>53.908038540926498</v>
      </c>
      <c r="M2221" s="65"/>
      <c r="N2221" s="35">
        <f t="shared" si="378"/>
        <v>0</v>
      </c>
      <c r="O2221" s="35">
        <f t="shared" si="379"/>
        <v>0</v>
      </c>
      <c r="P2221" s="35">
        <f t="shared" si="380"/>
        <v>0</v>
      </c>
      <c r="Q2221" s="58"/>
      <c r="R2221" s="35">
        <f t="shared" si="381"/>
        <v>-53.908038540926498</v>
      </c>
      <c r="S2221" s="66"/>
      <c r="T2221" s="89">
        <f t="shared" si="382"/>
        <v>8.1529621981196509E-2</v>
      </c>
      <c r="U2221" s="90">
        <f t="shared" si="383"/>
        <v>1.3815296219811963</v>
      </c>
    </row>
    <row r="2222" spans="1:21">
      <c r="A2222" s="74">
        <v>38730</v>
      </c>
      <c r="B2222" s="75">
        <v>7.8739999999999991E-3</v>
      </c>
      <c r="C2222" s="76">
        <v>2.367935281749865E-3</v>
      </c>
      <c r="D2222" s="77">
        <f t="shared" si="384"/>
        <v>1.47883422005415</v>
      </c>
      <c r="E2222" s="35">
        <f t="shared" si="385"/>
        <v>14576.684401082999</v>
      </c>
      <c r="F2222" s="117"/>
      <c r="G2222" s="58"/>
      <c r="H2222" s="77">
        <f t="shared" si="375"/>
        <v>157.47999999999999</v>
      </c>
      <c r="I2222" s="58"/>
      <c r="J2222" s="35">
        <f t="shared" si="376"/>
        <v>283.46399999999994</v>
      </c>
      <c r="K2222" s="58"/>
      <c r="L2222" s="83">
        <f t="shared" si="377"/>
        <v>47.3587056349973</v>
      </c>
      <c r="M2222" s="65"/>
      <c r="N2222" s="35">
        <f t="shared" si="378"/>
        <v>0</v>
      </c>
      <c r="O2222" s="35">
        <f t="shared" si="379"/>
        <v>0</v>
      </c>
      <c r="P2222" s="35">
        <f t="shared" si="380"/>
        <v>0</v>
      </c>
      <c r="Q2222" s="58"/>
      <c r="R2222" s="35">
        <f t="shared" si="381"/>
        <v>393.58529436500265</v>
      </c>
      <c r="S2222" s="66"/>
      <c r="T2222" s="89">
        <f t="shared" si="382"/>
        <v>7.8834220054150084E-2</v>
      </c>
      <c r="U2222" s="90">
        <f t="shared" si="383"/>
        <v>1.3788342200541499</v>
      </c>
    </row>
    <row r="2223" spans="1:21">
      <c r="A2223" s="74">
        <v>38731</v>
      </c>
      <c r="B2223" s="75">
        <v>0</v>
      </c>
      <c r="C2223" s="76">
        <v>1.6154707776089195E-3</v>
      </c>
      <c r="D2223" s="77">
        <f t="shared" si="384"/>
        <v>1.4985134847724</v>
      </c>
      <c r="E2223" s="35">
        <f t="shared" si="385"/>
        <v>14970.269695448002</v>
      </c>
      <c r="F2223" s="117"/>
      <c r="G2223" s="58"/>
      <c r="H2223" s="77">
        <f t="shared" si="375"/>
        <v>0</v>
      </c>
      <c r="I2223" s="58"/>
      <c r="J2223" s="35">
        <f t="shared" si="376"/>
        <v>0</v>
      </c>
      <c r="K2223" s="58"/>
      <c r="L2223" s="83">
        <f t="shared" si="377"/>
        <v>32.309415552178386</v>
      </c>
      <c r="M2223" s="65"/>
      <c r="N2223" s="35">
        <f t="shared" si="378"/>
        <v>0</v>
      </c>
      <c r="O2223" s="35">
        <f t="shared" si="379"/>
        <v>0</v>
      </c>
      <c r="P2223" s="35">
        <f t="shared" si="380"/>
        <v>0</v>
      </c>
      <c r="Q2223" s="58"/>
      <c r="R2223" s="35">
        <f t="shared" si="381"/>
        <v>-32.309415552178386</v>
      </c>
      <c r="S2223" s="66"/>
      <c r="T2223" s="89">
        <f t="shared" si="382"/>
        <v>9.8513484772400073E-2</v>
      </c>
      <c r="U2223" s="90">
        <f t="shared" si="383"/>
        <v>1.3985134847723999</v>
      </c>
    </row>
    <row r="2224" spans="1:21">
      <c r="A2224" s="74">
        <v>38732</v>
      </c>
      <c r="B2224" s="75">
        <v>0</v>
      </c>
      <c r="C2224" s="76">
        <v>2.0272713411611889E-3</v>
      </c>
      <c r="D2224" s="77">
        <f t="shared" si="384"/>
        <v>1.4968980139947912</v>
      </c>
      <c r="E2224" s="35">
        <f t="shared" si="385"/>
        <v>14937.960279895824</v>
      </c>
      <c r="F2224" s="117"/>
      <c r="G2224" s="58"/>
      <c r="H2224" s="77">
        <f t="shared" si="375"/>
        <v>0</v>
      </c>
      <c r="I2224" s="58"/>
      <c r="J2224" s="35">
        <f t="shared" si="376"/>
        <v>0</v>
      </c>
      <c r="K2224" s="58"/>
      <c r="L2224" s="83">
        <f t="shared" si="377"/>
        <v>40.545426823223778</v>
      </c>
      <c r="M2224" s="65"/>
      <c r="N2224" s="35">
        <f t="shared" si="378"/>
        <v>0</v>
      </c>
      <c r="O2224" s="35">
        <f t="shared" si="379"/>
        <v>0</v>
      </c>
      <c r="P2224" s="35">
        <f t="shared" si="380"/>
        <v>0</v>
      </c>
      <c r="Q2224" s="58"/>
      <c r="R2224" s="35">
        <f t="shared" si="381"/>
        <v>-40.545426823223778</v>
      </c>
      <c r="S2224" s="66"/>
      <c r="T2224" s="89">
        <f t="shared" si="382"/>
        <v>9.6898013994791254E-2</v>
      </c>
      <c r="U2224" s="90">
        <f t="shared" si="383"/>
        <v>1.3968980139947911</v>
      </c>
    </row>
    <row r="2225" spans="1:21">
      <c r="A2225" s="74">
        <v>38733</v>
      </c>
      <c r="B2225" s="75">
        <v>0</v>
      </c>
      <c r="C2225" s="76">
        <v>2.302728394812588E-3</v>
      </c>
      <c r="D2225" s="77">
        <f t="shared" si="384"/>
        <v>1.4948707426536301</v>
      </c>
      <c r="E2225" s="35">
        <f t="shared" si="385"/>
        <v>14897.4148530726</v>
      </c>
      <c r="F2225" s="117"/>
      <c r="G2225" s="58"/>
      <c r="H2225" s="77">
        <f t="shared" si="375"/>
        <v>0</v>
      </c>
      <c r="I2225" s="58"/>
      <c r="J2225" s="35">
        <f t="shared" si="376"/>
        <v>0</v>
      </c>
      <c r="K2225" s="58"/>
      <c r="L2225" s="83">
        <f t="shared" si="377"/>
        <v>46.054567896251761</v>
      </c>
      <c r="M2225" s="65"/>
      <c r="N2225" s="35">
        <f t="shared" si="378"/>
        <v>0</v>
      </c>
      <c r="O2225" s="35">
        <f t="shared" si="379"/>
        <v>0</v>
      </c>
      <c r="P2225" s="35">
        <f t="shared" si="380"/>
        <v>0</v>
      </c>
      <c r="Q2225" s="58"/>
      <c r="R2225" s="35">
        <f t="shared" si="381"/>
        <v>-46.054567896251761</v>
      </c>
      <c r="S2225" s="66"/>
      <c r="T2225" s="89">
        <f t="shared" si="382"/>
        <v>9.4870742653630158E-2</v>
      </c>
      <c r="U2225" s="90">
        <f t="shared" si="383"/>
        <v>1.39487074265363</v>
      </c>
    </row>
    <row r="2226" spans="1:21">
      <c r="A2226" s="74">
        <v>38734</v>
      </c>
      <c r="B2226" s="75">
        <v>1.7780000000000001E-3</v>
      </c>
      <c r="C2226" s="76">
        <v>2.7395290655428659E-3</v>
      </c>
      <c r="D2226" s="77">
        <f t="shared" si="384"/>
        <v>1.4925680142588176</v>
      </c>
      <c r="E2226" s="35">
        <f t="shared" si="385"/>
        <v>14851.360285176348</v>
      </c>
      <c r="F2226" s="117"/>
      <c r="G2226" s="58"/>
      <c r="H2226" s="77">
        <f t="shared" si="375"/>
        <v>35.56</v>
      </c>
      <c r="I2226" s="58"/>
      <c r="J2226" s="35">
        <f t="shared" si="376"/>
        <v>64.007999999999996</v>
      </c>
      <c r="K2226" s="58"/>
      <c r="L2226" s="83">
        <f t="shared" si="377"/>
        <v>54.79058131085732</v>
      </c>
      <c r="M2226" s="65"/>
      <c r="N2226" s="35">
        <f t="shared" si="378"/>
        <v>0</v>
      </c>
      <c r="O2226" s="35">
        <f t="shared" si="379"/>
        <v>0</v>
      </c>
      <c r="P2226" s="35">
        <f t="shared" si="380"/>
        <v>0</v>
      </c>
      <c r="Q2226" s="58"/>
      <c r="R2226" s="35">
        <f t="shared" si="381"/>
        <v>44.777418689142678</v>
      </c>
      <c r="S2226" s="66"/>
      <c r="T2226" s="89">
        <f t="shared" si="382"/>
        <v>9.2568014258817666E-2</v>
      </c>
      <c r="U2226" s="90">
        <f t="shared" si="383"/>
        <v>1.3925680142588175</v>
      </c>
    </row>
    <row r="2227" spans="1:21">
      <c r="A2227" s="74">
        <v>38735</v>
      </c>
      <c r="B2227" s="75">
        <v>2.794E-3</v>
      </c>
      <c r="C2227" s="76">
        <v>1.847825014026379E-3</v>
      </c>
      <c r="D2227" s="77">
        <f t="shared" si="384"/>
        <v>1.4948068851932745</v>
      </c>
      <c r="E2227" s="35">
        <f t="shared" si="385"/>
        <v>14896.13770386549</v>
      </c>
      <c r="F2227" s="117"/>
      <c r="G2227" s="58"/>
      <c r="H2227" s="77">
        <f t="shared" si="375"/>
        <v>55.88</v>
      </c>
      <c r="I2227" s="58"/>
      <c r="J2227" s="35">
        <f t="shared" si="376"/>
        <v>100.584</v>
      </c>
      <c r="K2227" s="58"/>
      <c r="L2227" s="83">
        <f t="shared" si="377"/>
        <v>36.956500280527578</v>
      </c>
      <c r="M2227" s="65"/>
      <c r="N2227" s="35">
        <f t="shared" si="378"/>
        <v>0</v>
      </c>
      <c r="O2227" s="35">
        <f t="shared" si="379"/>
        <v>0</v>
      </c>
      <c r="P2227" s="35">
        <f t="shared" si="380"/>
        <v>0</v>
      </c>
      <c r="Q2227" s="58"/>
      <c r="R2227" s="35">
        <f t="shared" si="381"/>
        <v>119.50749971947242</v>
      </c>
      <c r="S2227" s="66"/>
      <c r="T2227" s="89">
        <f t="shared" si="382"/>
        <v>9.4806885193274626E-2</v>
      </c>
      <c r="U2227" s="90">
        <f t="shared" si="383"/>
        <v>1.3948068851932744</v>
      </c>
    </row>
    <row r="2228" spans="1:21">
      <c r="A2228" s="74">
        <v>38736</v>
      </c>
      <c r="B2228" s="75">
        <v>0</v>
      </c>
      <c r="C2228" s="76">
        <v>2.2801786895242874E-3</v>
      </c>
      <c r="D2228" s="77">
        <f t="shared" si="384"/>
        <v>1.500782260179248</v>
      </c>
      <c r="E2228" s="35">
        <f t="shared" si="385"/>
        <v>15015.645203584962</v>
      </c>
      <c r="F2228" s="117"/>
      <c r="G2228" s="58"/>
      <c r="H2228" s="77">
        <f t="shared" si="375"/>
        <v>0</v>
      </c>
      <c r="I2228" s="58"/>
      <c r="J2228" s="35">
        <f t="shared" si="376"/>
        <v>0</v>
      </c>
      <c r="K2228" s="58"/>
      <c r="L2228" s="83">
        <f t="shared" si="377"/>
        <v>45.603573790485747</v>
      </c>
      <c r="M2228" s="65"/>
      <c r="N2228" s="35">
        <f t="shared" si="378"/>
        <v>3.3492693109379625</v>
      </c>
      <c r="O2228" s="35">
        <f t="shared" si="379"/>
        <v>15.645203584959688</v>
      </c>
      <c r="P2228" s="35">
        <f t="shared" si="380"/>
        <v>3.3492693109379625</v>
      </c>
      <c r="Q2228" s="58"/>
      <c r="R2228" s="35">
        <f t="shared" si="381"/>
        <v>-48.95284310142371</v>
      </c>
      <c r="S2228" s="66"/>
      <c r="T2228" s="89">
        <f t="shared" si="382"/>
        <v>0.10078226017924807</v>
      </c>
      <c r="U2228" s="90">
        <f t="shared" si="383"/>
        <v>1.4007822601792479</v>
      </c>
    </row>
    <row r="2229" spans="1:21">
      <c r="A2229" s="74">
        <v>38737</v>
      </c>
      <c r="B2229" s="75">
        <v>0</v>
      </c>
      <c r="C2229" s="76">
        <v>2.7731600188611698E-3</v>
      </c>
      <c r="D2229" s="77">
        <f t="shared" si="384"/>
        <v>1.498334618024177</v>
      </c>
      <c r="E2229" s="35">
        <f t="shared" si="385"/>
        <v>14966.692360483537</v>
      </c>
      <c r="F2229" s="117"/>
      <c r="G2229" s="58"/>
      <c r="H2229" s="77">
        <f t="shared" si="375"/>
        <v>0</v>
      </c>
      <c r="I2229" s="58"/>
      <c r="J2229" s="35">
        <f t="shared" si="376"/>
        <v>0</v>
      </c>
      <c r="K2229" s="58"/>
      <c r="L2229" s="83">
        <f t="shared" si="377"/>
        <v>55.463200377223394</v>
      </c>
      <c r="M2229" s="65"/>
      <c r="N2229" s="35">
        <f t="shared" si="378"/>
        <v>0</v>
      </c>
      <c r="O2229" s="35">
        <f t="shared" si="379"/>
        <v>0</v>
      </c>
      <c r="P2229" s="35">
        <f t="shared" si="380"/>
        <v>0</v>
      </c>
      <c r="Q2229" s="58"/>
      <c r="R2229" s="35">
        <f t="shared" si="381"/>
        <v>-55.463200377223394</v>
      </c>
      <c r="S2229" s="66"/>
      <c r="T2229" s="89">
        <f t="shared" si="382"/>
        <v>9.833461802417709E-2</v>
      </c>
      <c r="U2229" s="90">
        <f t="shared" si="383"/>
        <v>1.3983346180241769</v>
      </c>
    </row>
    <row r="2230" spans="1:21">
      <c r="A2230" s="74">
        <v>38738</v>
      </c>
      <c r="B2230" s="75">
        <v>0</v>
      </c>
      <c r="C2230" s="76">
        <v>2.4161260794726843E-3</v>
      </c>
      <c r="D2230" s="77">
        <f t="shared" si="384"/>
        <v>1.4955614580053156</v>
      </c>
      <c r="E2230" s="35">
        <f t="shared" si="385"/>
        <v>14911.229160106313</v>
      </c>
      <c r="F2230" s="117"/>
      <c r="G2230" s="58"/>
      <c r="H2230" s="77">
        <f t="shared" si="375"/>
        <v>0</v>
      </c>
      <c r="I2230" s="58"/>
      <c r="J2230" s="35">
        <f t="shared" si="376"/>
        <v>0</v>
      </c>
      <c r="K2230" s="58"/>
      <c r="L2230" s="83">
        <f t="shared" si="377"/>
        <v>48.322521589453686</v>
      </c>
      <c r="M2230" s="65"/>
      <c r="N2230" s="35">
        <f t="shared" si="378"/>
        <v>0</v>
      </c>
      <c r="O2230" s="35">
        <f t="shared" si="379"/>
        <v>0</v>
      </c>
      <c r="P2230" s="35">
        <f t="shared" si="380"/>
        <v>0</v>
      </c>
      <c r="Q2230" s="58"/>
      <c r="R2230" s="35">
        <f t="shared" si="381"/>
        <v>-48.322521589453686</v>
      </c>
      <c r="S2230" s="66"/>
      <c r="T2230" s="89">
        <f t="shared" si="382"/>
        <v>9.556145800531568E-2</v>
      </c>
      <c r="U2230" s="90">
        <f t="shared" si="383"/>
        <v>1.3955614580053155</v>
      </c>
    </row>
    <row r="2231" spans="1:21">
      <c r="A2231" s="74">
        <v>38739</v>
      </c>
      <c r="B2231" s="75">
        <v>0</v>
      </c>
      <c r="C2231" s="76">
        <v>2.4443998017831484E-3</v>
      </c>
      <c r="D2231" s="77">
        <f t="shared" si="384"/>
        <v>1.493145331925843</v>
      </c>
      <c r="E2231" s="35">
        <f t="shared" si="385"/>
        <v>14862.906638516859</v>
      </c>
      <c r="F2231" s="117"/>
      <c r="G2231" s="58"/>
      <c r="H2231" s="77">
        <f t="shared" si="375"/>
        <v>0</v>
      </c>
      <c r="I2231" s="58"/>
      <c r="J2231" s="35">
        <f t="shared" si="376"/>
        <v>0</v>
      </c>
      <c r="K2231" s="58"/>
      <c r="L2231" s="83">
        <f t="shared" si="377"/>
        <v>48.887996035662965</v>
      </c>
      <c r="M2231" s="65"/>
      <c r="N2231" s="35">
        <f t="shared" si="378"/>
        <v>0</v>
      </c>
      <c r="O2231" s="35">
        <f t="shared" si="379"/>
        <v>0</v>
      </c>
      <c r="P2231" s="35">
        <f t="shared" si="380"/>
        <v>0</v>
      </c>
      <c r="Q2231" s="58"/>
      <c r="R2231" s="35">
        <f t="shared" si="381"/>
        <v>-48.887996035662965</v>
      </c>
      <c r="S2231" s="66"/>
      <c r="T2231" s="89">
        <f t="shared" si="382"/>
        <v>9.3145331925843067E-2</v>
      </c>
      <c r="U2231" s="90">
        <f t="shared" si="383"/>
        <v>1.3931453319258429</v>
      </c>
    </row>
    <row r="2232" spans="1:21">
      <c r="A2232" s="74">
        <v>38740</v>
      </c>
      <c r="B2232" s="75">
        <v>1.2700000000000001E-3</v>
      </c>
      <c r="C2232" s="76">
        <v>2.2081696950813322E-3</v>
      </c>
      <c r="D2232" s="77">
        <f t="shared" si="384"/>
        <v>1.4907009321240599</v>
      </c>
      <c r="E2232" s="35">
        <f t="shared" si="385"/>
        <v>14814.018642481196</v>
      </c>
      <c r="F2232" s="117"/>
      <c r="G2232" s="58"/>
      <c r="H2232" s="77">
        <f t="shared" si="375"/>
        <v>25.400000000000002</v>
      </c>
      <c r="I2232" s="58"/>
      <c r="J2232" s="35">
        <f t="shared" si="376"/>
        <v>45.72</v>
      </c>
      <c r="K2232" s="58"/>
      <c r="L2232" s="83">
        <f t="shared" si="377"/>
        <v>44.163393901626641</v>
      </c>
      <c r="M2232" s="65"/>
      <c r="N2232" s="35">
        <f t="shared" si="378"/>
        <v>0</v>
      </c>
      <c r="O2232" s="35">
        <f t="shared" si="379"/>
        <v>0</v>
      </c>
      <c r="P2232" s="35">
        <f t="shared" si="380"/>
        <v>0</v>
      </c>
      <c r="Q2232" s="58"/>
      <c r="R2232" s="35">
        <f t="shared" si="381"/>
        <v>26.956606098373364</v>
      </c>
      <c r="S2232" s="66"/>
      <c r="T2232" s="89">
        <f t="shared" si="382"/>
        <v>9.0700932124059941E-2</v>
      </c>
      <c r="U2232" s="90">
        <f t="shared" si="383"/>
        <v>1.3907009321240598</v>
      </c>
    </row>
    <row r="2233" spans="1:21">
      <c r="A2233" s="74">
        <v>38741</v>
      </c>
      <c r="B2233" s="75">
        <v>0</v>
      </c>
      <c r="C2233" s="76">
        <v>2.5546507862566326E-3</v>
      </c>
      <c r="D2233" s="77">
        <f t="shared" si="384"/>
        <v>1.4920487624289784</v>
      </c>
      <c r="E2233" s="35">
        <f t="shared" si="385"/>
        <v>14840.975248579569</v>
      </c>
      <c r="F2233" s="117"/>
      <c r="G2233" s="58"/>
      <c r="H2233" s="77">
        <f t="shared" si="375"/>
        <v>0</v>
      </c>
      <c r="I2233" s="58"/>
      <c r="J2233" s="35">
        <f t="shared" si="376"/>
        <v>0</v>
      </c>
      <c r="K2233" s="58"/>
      <c r="L2233" s="83">
        <f t="shared" si="377"/>
        <v>51.093015725132652</v>
      </c>
      <c r="M2233" s="65"/>
      <c r="N2233" s="35">
        <f t="shared" si="378"/>
        <v>0</v>
      </c>
      <c r="O2233" s="35">
        <f t="shared" si="379"/>
        <v>0</v>
      </c>
      <c r="P2233" s="35">
        <f t="shared" si="380"/>
        <v>0</v>
      </c>
      <c r="Q2233" s="58"/>
      <c r="R2233" s="35">
        <f t="shared" si="381"/>
        <v>-51.093015725132652</v>
      </c>
      <c r="S2233" s="66"/>
      <c r="T2233" s="89">
        <f t="shared" si="382"/>
        <v>9.2048762428978526E-2</v>
      </c>
      <c r="U2233" s="90">
        <f t="shared" si="383"/>
        <v>1.3920487624289783</v>
      </c>
    </row>
    <row r="2234" spans="1:21">
      <c r="A2234" s="74">
        <v>38742</v>
      </c>
      <c r="B2234" s="75">
        <v>0</v>
      </c>
      <c r="C2234" s="76">
        <v>2.0794642422022566E-3</v>
      </c>
      <c r="D2234" s="77">
        <f t="shared" si="384"/>
        <v>1.4894941116427216</v>
      </c>
      <c r="E2234" s="35">
        <f t="shared" si="385"/>
        <v>14789.882232854436</v>
      </c>
      <c r="F2234" s="117"/>
      <c r="G2234" s="58"/>
      <c r="H2234" s="77">
        <f t="shared" si="375"/>
        <v>0</v>
      </c>
      <c r="I2234" s="58"/>
      <c r="J2234" s="35">
        <f t="shared" si="376"/>
        <v>0</v>
      </c>
      <c r="K2234" s="58"/>
      <c r="L2234" s="83">
        <f t="shared" si="377"/>
        <v>41.589284844045132</v>
      </c>
      <c r="M2234" s="65"/>
      <c r="N2234" s="35">
        <f t="shared" si="378"/>
        <v>0</v>
      </c>
      <c r="O2234" s="35">
        <f t="shared" si="379"/>
        <v>0</v>
      </c>
      <c r="P2234" s="35">
        <f t="shared" si="380"/>
        <v>0</v>
      </c>
      <c r="Q2234" s="58"/>
      <c r="R2234" s="35">
        <f t="shared" si="381"/>
        <v>-41.589284844045132</v>
      </c>
      <c r="S2234" s="66"/>
      <c r="T2234" s="89">
        <f t="shared" si="382"/>
        <v>8.9494111642721696E-2</v>
      </c>
      <c r="U2234" s="90">
        <f t="shared" si="383"/>
        <v>1.3894941116427215</v>
      </c>
    </row>
    <row r="2235" spans="1:21">
      <c r="A2235" s="74">
        <v>38743</v>
      </c>
      <c r="B2235" s="75">
        <v>0</v>
      </c>
      <c r="C2235" s="76">
        <v>1.9595098783569188E-3</v>
      </c>
      <c r="D2235" s="77">
        <f t="shared" si="384"/>
        <v>1.4874146474005197</v>
      </c>
      <c r="E2235" s="35">
        <f t="shared" si="385"/>
        <v>14748.29294801039</v>
      </c>
      <c r="F2235" s="117"/>
      <c r="G2235" s="58"/>
      <c r="H2235" s="77">
        <f t="shared" si="375"/>
        <v>0</v>
      </c>
      <c r="I2235" s="58"/>
      <c r="J2235" s="35">
        <f t="shared" si="376"/>
        <v>0</v>
      </c>
      <c r="K2235" s="58"/>
      <c r="L2235" s="83">
        <f t="shared" si="377"/>
        <v>39.190197567138377</v>
      </c>
      <c r="M2235" s="65"/>
      <c r="N2235" s="35">
        <f t="shared" si="378"/>
        <v>0</v>
      </c>
      <c r="O2235" s="35">
        <f t="shared" si="379"/>
        <v>0</v>
      </c>
      <c r="P2235" s="35">
        <f t="shared" si="380"/>
        <v>0</v>
      </c>
      <c r="Q2235" s="58"/>
      <c r="R2235" s="35">
        <f t="shared" si="381"/>
        <v>-39.190197567138377</v>
      </c>
      <c r="S2235" s="66"/>
      <c r="T2235" s="89">
        <f t="shared" si="382"/>
        <v>8.741464740051974E-2</v>
      </c>
      <c r="U2235" s="90">
        <f t="shared" si="383"/>
        <v>1.3874146474005196</v>
      </c>
    </row>
    <row r="2236" spans="1:21">
      <c r="A2236" s="74">
        <v>38744</v>
      </c>
      <c r="B2236" s="75">
        <v>0</v>
      </c>
      <c r="C2236" s="76">
        <v>2.1504695117328838E-3</v>
      </c>
      <c r="D2236" s="77">
        <f t="shared" si="384"/>
        <v>1.4854551375221625</v>
      </c>
      <c r="E2236" s="35">
        <f t="shared" si="385"/>
        <v>14709.102750443251</v>
      </c>
      <c r="F2236" s="117"/>
      <c r="G2236" s="58"/>
      <c r="H2236" s="77">
        <f t="shared" si="375"/>
        <v>0</v>
      </c>
      <c r="I2236" s="58"/>
      <c r="J2236" s="35">
        <f t="shared" si="376"/>
        <v>0</v>
      </c>
      <c r="K2236" s="58"/>
      <c r="L2236" s="83">
        <f t="shared" si="377"/>
        <v>43.00939023465768</v>
      </c>
      <c r="M2236" s="65"/>
      <c r="N2236" s="35">
        <f t="shared" si="378"/>
        <v>0</v>
      </c>
      <c r="O2236" s="35">
        <f t="shared" si="379"/>
        <v>0</v>
      </c>
      <c r="P2236" s="35">
        <f t="shared" si="380"/>
        <v>0</v>
      </c>
      <c r="Q2236" s="58"/>
      <c r="R2236" s="35">
        <f t="shared" si="381"/>
        <v>-43.00939023465768</v>
      </c>
      <c r="S2236" s="66"/>
      <c r="T2236" s="89">
        <f t="shared" si="382"/>
        <v>8.5455137522162605E-2</v>
      </c>
      <c r="U2236" s="90">
        <f t="shared" si="383"/>
        <v>1.3854551375221624</v>
      </c>
    </row>
    <row r="2237" spans="1:21">
      <c r="A2237" s="74">
        <v>38745</v>
      </c>
      <c r="B2237" s="75">
        <v>0</v>
      </c>
      <c r="C2237" s="76">
        <v>2.4886990882873189E-3</v>
      </c>
      <c r="D2237" s="77">
        <f t="shared" si="384"/>
        <v>1.4833046680104296</v>
      </c>
      <c r="E2237" s="35">
        <f t="shared" si="385"/>
        <v>14666.093360208593</v>
      </c>
      <c r="F2237" s="117"/>
      <c r="G2237" s="58"/>
      <c r="H2237" s="77">
        <f t="shared" si="375"/>
        <v>0</v>
      </c>
      <c r="I2237" s="58"/>
      <c r="J2237" s="35">
        <f t="shared" si="376"/>
        <v>0</v>
      </c>
      <c r="K2237" s="58"/>
      <c r="L2237" s="83">
        <f t="shared" si="377"/>
        <v>49.773981765746377</v>
      </c>
      <c r="M2237" s="65"/>
      <c r="N2237" s="35">
        <f t="shared" si="378"/>
        <v>0</v>
      </c>
      <c r="O2237" s="35">
        <f t="shared" si="379"/>
        <v>0</v>
      </c>
      <c r="P2237" s="35">
        <f t="shared" si="380"/>
        <v>0</v>
      </c>
      <c r="Q2237" s="58"/>
      <c r="R2237" s="35">
        <f t="shared" si="381"/>
        <v>-49.773981765746377</v>
      </c>
      <c r="S2237" s="66"/>
      <c r="T2237" s="89">
        <f t="shared" si="382"/>
        <v>8.3304668010429683E-2</v>
      </c>
      <c r="U2237" s="90">
        <f t="shared" si="383"/>
        <v>1.3833046680104295</v>
      </c>
    </row>
    <row r="2238" spans="1:21">
      <c r="A2238" s="74">
        <v>38746</v>
      </c>
      <c r="B2238" s="75">
        <v>1.7018000000000002E-2</v>
      </c>
      <c r="C2238" s="76">
        <v>2.1740368461932147E-3</v>
      </c>
      <c r="D2238" s="77">
        <f t="shared" si="384"/>
        <v>1.4808159689221423</v>
      </c>
      <c r="E2238" s="35">
        <f t="shared" si="385"/>
        <v>14616.319378442848</v>
      </c>
      <c r="F2238" s="117"/>
      <c r="G2238" s="58"/>
      <c r="H2238" s="77">
        <f t="shared" si="375"/>
        <v>340.36</v>
      </c>
      <c r="I2238" s="58"/>
      <c r="J2238" s="35">
        <f t="shared" si="376"/>
        <v>612.64800000000002</v>
      </c>
      <c r="K2238" s="58"/>
      <c r="L2238" s="83">
        <f t="shared" si="377"/>
        <v>43.480736923864292</v>
      </c>
      <c r="M2238" s="65"/>
      <c r="N2238" s="35">
        <f t="shared" si="378"/>
        <v>0</v>
      </c>
      <c r="O2238" s="35">
        <f t="shared" si="379"/>
        <v>0</v>
      </c>
      <c r="P2238" s="35">
        <f t="shared" si="380"/>
        <v>0</v>
      </c>
      <c r="Q2238" s="58"/>
      <c r="R2238" s="35">
        <f t="shared" si="381"/>
        <v>909.5272630761358</v>
      </c>
      <c r="S2238" s="66"/>
      <c r="T2238" s="89">
        <f t="shared" si="382"/>
        <v>8.0815968922142378E-2</v>
      </c>
      <c r="U2238" s="90">
        <f t="shared" si="383"/>
        <v>1.3808159689221422</v>
      </c>
    </row>
    <row r="2239" spans="1:21">
      <c r="A2239" s="74">
        <v>38747</v>
      </c>
      <c r="B2239" s="75">
        <v>1.0414E-2</v>
      </c>
      <c r="C2239" s="76">
        <v>1.3662553775239527E-3</v>
      </c>
      <c r="D2239" s="77">
        <f t="shared" si="384"/>
        <v>1.5262923320759492</v>
      </c>
      <c r="E2239" s="35">
        <f t="shared" si="385"/>
        <v>15525.846641518983</v>
      </c>
      <c r="F2239" s="117"/>
      <c r="G2239" s="58"/>
      <c r="H2239" s="77">
        <f t="shared" si="375"/>
        <v>208.28</v>
      </c>
      <c r="I2239" s="58"/>
      <c r="J2239" s="35">
        <f t="shared" si="376"/>
        <v>374.904</v>
      </c>
      <c r="K2239" s="58"/>
      <c r="L2239" s="83">
        <f t="shared" si="377"/>
        <v>27.325107550479053</v>
      </c>
      <c r="M2239" s="65"/>
      <c r="N2239" s="35">
        <f t="shared" si="378"/>
        <v>652.62979728181006</v>
      </c>
      <c r="O2239" s="35">
        <f t="shared" si="379"/>
        <v>525.84664151898335</v>
      </c>
      <c r="P2239" s="35">
        <f t="shared" si="380"/>
        <v>525.84664151898335</v>
      </c>
      <c r="Q2239" s="58"/>
      <c r="R2239" s="35">
        <f t="shared" si="381"/>
        <v>30.012250930537562</v>
      </c>
      <c r="S2239" s="66"/>
      <c r="T2239" s="89">
        <f t="shared" si="382"/>
        <v>0.12629233207594925</v>
      </c>
      <c r="U2239" s="90">
        <f t="shared" si="383"/>
        <v>1.4262923320759491</v>
      </c>
    </row>
    <row r="2240" spans="1:21">
      <c r="A2240" s="74">
        <v>38748</v>
      </c>
      <c r="B2240" s="75">
        <v>4.3179999999999998E-3</v>
      </c>
      <c r="C2240" s="76">
        <v>2.1322734046226445E-3</v>
      </c>
      <c r="D2240" s="77">
        <f t="shared" si="384"/>
        <v>1.5277929446224761</v>
      </c>
      <c r="E2240" s="35">
        <f t="shared" si="385"/>
        <v>15555.858892449522</v>
      </c>
      <c r="F2240" s="117"/>
      <c r="G2240" s="58"/>
      <c r="H2240" s="77">
        <f t="shared" si="375"/>
        <v>86.36</v>
      </c>
      <c r="I2240" s="58"/>
      <c r="J2240" s="35">
        <f t="shared" si="376"/>
        <v>155.44799999999998</v>
      </c>
      <c r="K2240" s="58"/>
      <c r="L2240" s="83">
        <f t="shared" si="377"/>
        <v>42.645468092452887</v>
      </c>
      <c r="M2240" s="65"/>
      <c r="N2240" s="35">
        <f t="shared" si="378"/>
        <v>709.29202765268337</v>
      </c>
      <c r="O2240" s="35">
        <f t="shared" si="379"/>
        <v>555.85889244952114</v>
      </c>
      <c r="P2240" s="35">
        <f t="shared" si="380"/>
        <v>555.85889244952114</v>
      </c>
      <c r="Q2240" s="58"/>
      <c r="R2240" s="35">
        <f t="shared" si="381"/>
        <v>-356.69636054197406</v>
      </c>
      <c r="S2240" s="66"/>
      <c r="T2240" s="89">
        <f t="shared" si="382"/>
        <v>0.12779294462247615</v>
      </c>
      <c r="U2240" s="90">
        <f t="shared" si="383"/>
        <v>1.427792944622476</v>
      </c>
    </row>
    <row r="2241" spans="1:21">
      <c r="A2241" s="74">
        <v>38749</v>
      </c>
      <c r="B2241" s="75">
        <v>0</v>
      </c>
      <c r="C2241" s="76">
        <v>2.8163777135874874E-3</v>
      </c>
      <c r="D2241" s="77">
        <f t="shared" si="384"/>
        <v>1.5099581265953774</v>
      </c>
      <c r="E2241" s="35">
        <f t="shared" si="385"/>
        <v>15199.162531907548</v>
      </c>
      <c r="F2241" s="117"/>
      <c r="G2241" s="58"/>
      <c r="H2241" s="77">
        <f t="shared" si="375"/>
        <v>0</v>
      </c>
      <c r="I2241" s="58"/>
      <c r="J2241" s="35">
        <f t="shared" si="376"/>
        <v>0</v>
      </c>
      <c r="K2241" s="58"/>
      <c r="L2241" s="83">
        <f t="shared" si="377"/>
        <v>56.327554271749747</v>
      </c>
      <c r="M2241" s="65"/>
      <c r="N2241" s="35">
        <f t="shared" si="378"/>
        <v>152.12118502857268</v>
      </c>
      <c r="O2241" s="35">
        <f t="shared" si="379"/>
        <v>199.1625319075485</v>
      </c>
      <c r="P2241" s="35">
        <f t="shared" si="380"/>
        <v>152.12118502857268</v>
      </c>
      <c r="Q2241" s="58"/>
      <c r="R2241" s="35">
        <f t="shared" si="381"/>
        <v>-208.44873930032242</v>
      </c>
      <c r="S2241" s="66"/>
      <c r="T2241" s="89">
        <f t="shared" si="382"/>
        <v>0.10995812659537751</v>
      </c>
      <c r="U2241" s="90">
        <f t="shared" si="383"/>
        <v>1.4099581265953773</v>
      </c>
    </row>
    <row r="2242" spans="1:21">
      <c r="A2242" s="74">
        <v>38750</v>
      </c>
      <c r="B2242" s="75">
        <v>0</v>
      </c>
      <c r="C2242" s="76">
        <v>3.5032178956584102E-3</v>
      </c>
      <c r="D2242" s="77">
        <f t="shared" si="384"/>
        <v>1.4995356896303613</v>
      </c>
      <c r="E2242" s="35">
        <f t="shared" si="385"/>
        <v>14990.713792607226</v>
      </c>
      <c r="F2242" s="117"/>
      <c r="G2242" s="58"/>
      <c r="H2242" s="77">
        <f t="shared" si="375"/>
        <v>0</v>
      </c>
      <c r="I2242" s="58"/>
      <c r="J2242" s="35">
        <f t="shared" si="376"/>
        <v>0</v>
      </c>
      <c r="K2242" s="58"/>
      <c r="L2242" s="83">
        <f t="shared" si="377"/>
        <v>70.064357913168209</v>
      </c>
      <c r="M2242" s="65"/>
      <c r="N2242" s="35">
        <f t="shared" si="378"/>
        <v>0</v>
      </c>
      <c r="O2242" s="35">
        <f t="shared" si="379"/>
        <v>0</v>
      </c>
      <c r="P2242" s="35">
        <f t="shared" si="380"/>
        <v>0</v>
      </c>
      <c r="Q2242" s="58"/>
      <c r="R2242" s="35">
        <f t="shared" si="381"/>
        <v>-70.064357913168209</v>
      </c>
      <c r="S2242" s="66"/>
      <c r="T2242" s="89">
        <f t="shared" si="382"/>
        <v>9.9535689630361412E-2</v>
      </c>
      <c r="U2242" s="90">
        <f t="shared" si="383"/>
        <v>1.3995356896303612</v>
      </c>
    </row>
    <row r="2243" spans="1:21">
      <c r="A2243" s="74">
        <v>38751</v>
      </c>
      <c r="B2243" s="75">
        <v>0</v>
      </c>
      <c r="C2243" s="76">
        <v>1.9557983768839866E-3</v>
      </c>
      <c r="D2243" s="77">
        <f t="shared" si="384"/>
        <v>1.4960324717347029</v>
      </c>
      <c r="E2243" s="35">
        <f t="shared" si="385"/>
        <v>14920.649434694058</v>
      </c>
      <c r="F2243" s="117"/>
      <c r="G2243" s="58"/>
      <c r="H2243" s="77">
        <f t="shared" si="375"/>
        <v>0</v>
      </c>
      <c r="I2243" s="58"/>
      <c r="J2243" s="35">
        <f t="shared" si="376"/>
        <v>0</v>
      </c>
      <c r="K2243" s="58"/>
      <c r="L2243" s="83">
        <f t="shared" si="377"/>
        <v>39.11596753767973</v>
      </c>
      <c r="M2243" s="65"/>
      <c r="N2243" s="35">
        <f t="shared" si="378"/>
        <v>0</v>
      </c>
      <c r="O2243" s="35">
        <f t="shared" si="379"/>
        <v>0</v>
      </c>
      <c r="P2243" s="35">
        <f t="shared" si="380"/>
        <v>0</v>
      </c>
      <c r="Q2243" s="58"/>
      <c r="R2243" s="35">
        <f t="shared" si="381"/>
        <v>-39.11596753767973</v>
      </c>
      <c r="S2243" s="66"/>
      <c r="T2243" s="89">
        <f t="shared" si="382"/>
        <v>9.6032471734702973E-2</v>
      </c>
      <c r="U2243" s="90">
        <f t="shared" si="383"/>
        <v>1.3960324717347028</v>
      </c>
    </row>
    <row r="2244" spans="1:21">
      <c r="A2244" s="74">
        <v>38752</v>
      </c>
      <c r="B2244" s="75">
        <v>3.5559999999999994E-2</v>
      </c>
      <c r="C2244" s="76">
        <v>2.6484255791284252E-3</v>
      </c>
      <c r="D2244" s="77">
        <f t="shared" si="384"/>
        <v>1.4940766733578188</v>
      </c>
      <c r="E2244" s="35">
        <f t="shared" si="385"/>
        <v>14881.533467156378</v>
      </c>
      <c r="F2244" s="117"/>
      <c r="G2244" s="58"/>
      <c r="H2244" s="77">
        <f t="shared" si="375"/>
        <v>711.19999999999993</v>
      </c>
      <c r="I2244" s="58"/>
      <c r="J2244" s="35">
        <f t="shared" si="376"/>
        <v>1280.1599999999999</v>
      </c>
      <c r="K2244" s="58"/>
      <c r="L2244" s="83">
        <f t="shared" si="377"/>
        <v>52.968511582568503</v>
      </c>
      <c r="M2244" s="65"/>
      <c r="N2244" s="35">
        <f t="shared" si="378"/>
        <v>0</v>
      </c>
      <c r="O2244" s="35">
        <f t="shared" si="379"/>
        <v>0</v>
      </c>
      <c r="P2244" s="35">
        <f t="shared" si="380"/>
        <v>0</v>
      </c>
      <c r="Q2244" s="58"/>
      <c r="R2244" s="35">
        <f t="shared" si="381"/>
        <v>1938.3914884174312</v>
      </c>
      <c r="S2244" s="66"/>
      <c r="T2244" s="89">
        <f t="shared" si="382"/>
        <v>9.4076673357818885E-2</v>
      </c>
      <c r="U2244" s="90">
        <f t="shared" si="383"/>
        <v>1.3940766733578187</v>
      </c>
    </row>
    <row r="2245" spans="1:21">
      <c r="A2245" s="74">
        <v>38753</v>
      </c>
      <c r="B2245" s="75">
        <v>0</v>
      </c>
      <c r="C2245" s="76">
        <v>2.1603783111206884E-3</v>
      </c>
      <c r="D2245" s="77">
        <f t="shared" si="384"/>
        <v>1.5909962477786905</v>
      </c>
      <c r="E2245" s="35">
        <f t="shared" si="385"/>
        <v>16819.92495557381</v>
      </c>
      <c r="F2245" s="117"/>
      <c r="G2245" s="58"/>
      <c r="H2245" s="77">
        <f t="shared" si="375"/>
        <v>0</v>
      </c>
      <c r="I2245" s="58"/>
      <c r="J2245" s="35">
        <f t="shared" si="376"/>
        <v>0</v>
      </c>
      <c r="K2245" s="58"/>
      <c r="L2245" s="83">
        <f t="shared" si="377"/>
        <v>43.207566222413767</v>
      </c>
      <c r="M2245" s="65"/>
      <c r="N2245" s="35">
        <f t="shared" si="378"/>
        <v>4202.0233581708926</v>
      </c>
      <c r="O2245" s="35">
        <f t="shared" si="379"/>
        <v>1819.9249555738106</v>
      </c>
      <c r="P2245" s="35">
        <f t="shared" si="380"/>
        <v>1819.9249555738106</v>
      </c>
      <c r="Q2245" s="58"/>
      <c r="R2245" s="35">
        <f t="shared" si="381"/>
        <v>-1863.1325217962244</v>
      </c>
      <c r="S2245" s="66"/>
      <c r="T2245" s="89">
        <f t="shared" si="382"/>
        <v>0.19099624777869062</v>
      </c>
      <c r="U2245" s="90">
        <f t="shared" si="383"/>
        <v>1.4909962477786904</v>
      </c>
    </row>
    <row r="2246" spans="1:21">
      <c r="A2246" s="74">
        <v>38754</v>
      </c>
      <c r="B2246" s="75">
        <v>0</v>
      </c>
      <c r="C2246" s="76">
        <v>3.1360516940068151E-3</v>
      </c>
      <c r="D2246" s="77">
        <f t="shared" si="384"/>
        <v>1.4978396216888792</v>
      </c>
      <c r="E2246" s="35">
        <f t="shared" si="385"/>
        <v>14956.792433777586</v>
      </c>
      <c r="F2246" s="117"/>
      <c r="G2246" s="58"/>
      <c r="H2246" s="77">
        <f t="shared" si="375"/>
        <v>0</v>
      </c>
      <c r="I2246" s="58"/>
      <c r="J2246" s="35">
        <f t="shared" si="376"/>
        <v>0</v>
      </c>
      <c r="K2246" s="58"/>
      <c r="L2246" s="83">
        <f t="shared" si="377"/>
        <v>62.721033880136304</v>
      </c>
      <c r="M2246" s="65"/>
      <c r="N2246" s="35">
        <f t="shared" si="378"/>
        <v>0</v>
      </c>
      <c r="O2246" s="35">
        <f t="shared" si="379"/>
        <v>0</v>
      </c>
      <c r="P2246" s="35">
        <f t="shared" si="380"/>
        <v>0</v>
      </c>
      <c r="Q2246" s="58"/>
      <c r="R2246" s="35">
        <f t="shared" si="381"/>
        <v>-62.721033880136304</v>
      </c>
      <c r="S2246" s="66"/>
      <c r="T2246" s="89">
        <f t="shared" si="382"/>
        <v>9.7839621688879275E-2</v>
      </c>
      <c r="U2246" s="90">
        <f t="shared" si="383"/>
        <v>1.3978396216888791</v>
      </c>
    </row>
    <row r="2247" spans="1:21">
      <c r="A2247" s="74">
        <v>38755</v>
      </c>
      <c r="B2247" s="75">
        <v>4.0639999999999999E-3</v>
      </c>
      <c r="C2247" s="76">
        <v>2.6000006511931444E-3</v>
      </c>
      <c r="D2247" s="77">
        <f t="shared" si="384"/>
        <v>1.4947035699948725</v>
      </c>
      <c r="E2247" s="35">
        <f t="shared" si="385"/>
        <v>14894.07139989745</v>
      </c>
      <c r="F2247" s="117"/>
      <c r="G2247" s="58"/>
      <c r="H2247" s="77">
        <f t="shared" si="375"/>
        <v>81.28</v>
      </c>
      <c r="I2247" s="58"/>
      <c r="J2247" s="35">
        <f t="shared" si="376"/>
        <v>146.30399999999997</v>
      </c>
      <c r="K2247" s="58"/>
      <c r="L2247" s="83">
        <f t="shared" si="377"/>
        <v>52.000013023862891</v>
      </c>
      <c r="M2247" s="65"/>
      <c r="N2247" s="35">
        <f t="shared" si="378"/>
        <v>0</v>
      </c>
      <c r="O2247" s="35">
        <f t="shared" si="379"/>
        <v>0</v>
      </c>
      <c r="P2247" s="35">
        <f t="shared" si="380"/>
        <v>0</v>
      </c>
      <c r="Q2247" s="58"/>
      <c r="R2247" s="35">
        <f t="shared" si="381"/>
        <v>175.58398697613708</v>
      </c>
      <c r="S2247" s="66"/>
      <c r="T2247" s="89">
        <f t="shared" si="382"/>
        <v>9.4703569994872616E-2</v>
      </c>
      <c r="U2247" s="90">
        <f t="shared" si="383"/>
        <v>1.3947035699948724</v>
      </c>
    </row>
    <row r="2248" spans="1:21">
      <c r="A2248" s="74">
        <v>38756</v>
      </c>
      <c r="B2248" s="75">
        <v>0</v>
      </c>
      <c r="C2248" s="76">
        <v>2.2042215064132604E-3</v>
      </c>
      <c r="D2248" s="77">
        <f t="shared" si="384"/>
        <v>1.5034827693436794</v>
      </c>
      <c r="E2248" s="35">
        <f t="shared" si="385"/>
        <v>15069.655386873586</v>
      </c>
      <c r="F2248" s="117"/>
      <c r="G2248" s="58"/>
      <c r="H2248" s="77">
        <f t="shared" si="375"/>
        <v>0</v>
      </c>
      <c r="I2248" s="58"/>
      <c r="J2248" s="35">
        <f t="shared" si="376"/>
        <v>0</v>
      </c>
      <c r="K2248" s="58"/>
      <c r="L2248" s="83">
        <f t="shared" si="377"/>
        <v>44.084430128265211</v>
      </c>
      <c r="M2248" s="65"/>
      <c r="N2248" s="35">
        <f t="shared" si="378"/>
        <v>31.46373711863335</v>
      </c>
      <c r="O2248" s="35">
        <f t="shared" si="379"/>
        <v>69.655386873588299</v>
      </c>
      <c r="P2248" s="35">
        <f t="shared" si="380"/>
        <v>31.46373711863335</v>
      </c>
      <c r="Q2248" s="58"/>
      <c r="R2248" s="35">
        <f t="shared" si="381"/>
        <v>-75.548167246898558</v>
      </c>
      <c r="S2248" s="66"/>
      <c r="T2248" s="89">
        <f t="shared" si="382"/>
        <v>0.1034827693436795</v>
      </c>
      <c r="U2248" s="90">
        <f t="shared" si="383"/>
        <v>1.4034827693436793</v>
      </c>
    </row>
    <row r="2249" spans="1:21">
      <c r="A2249" s="74">
        <v>38757</v>
      </c>
      <c r="B2249" s="75">
        <v>0</v>
      </c>
      <c r="C2249" s="76">
        <v>2.3443359136910927E-3</v>
      </c>
      <c r="D2249" s="77">
        <f t="shared" si="384"/>
        <v>1.4997053609813344</v>
      </c>
      <c r="E2249" s="35">
        <f t="shared" si="385"/>
        <v>14994.107219626689</v>
      </c>
      <c r="F2249" s="117"/>
      <c r="G2249" s="58"/>
      <c r="H2249" s="77">
        <f t="shared" si="375"/>
        <v>0</v>
      </c>
      <c r="I2249" s="58"/>
      <c r="J2249" s="35">
        <f t="shared" si="376"/>
        <v>0</v>
      </c>
      <c r="K2249" s="58"/>
      <c r="L2249" s="83">
        <f t="shared" si="377"/>
        <v>46.886718273821856</v>
      </c>
      <c r="M2249" s="65"/>
      <c r="N2249" s="35">
        <f t="shared" si="378"/>
        <v>0</v>
      </c>
      <c r="O2249" s="35">
        <f t="shared" si="379"/>
        <v>0</v>
      </c>
      <c r="P2249" s="35">
        <f t="shared" si="380"/>
        <v>0</v>
      </c>
      <c r="Q2249" s="58"/>
      <c r="R2249" s="35">
        <f t="shared" si="381"/>
        <v>-46.886718273821856</v>
      </c>
      <c r="S2249" s="66"/>
      <c r="T2249" s="89">
        <f t="shared" si="382"/>
        <v>9.9705360981334534E-2</v>
      </c>
      <c r="U2249" s="90">
        <f t="shared" si="383"/>
        <v>1.3997053609813344</v>
      </c>
    </row>
    <row r="2250" spans="1:21">
      <c r="A2250" s="74">
        <v>38758</v>
      </c>
      <c r="B2250" s="75">
        <v>0</v>
      </c>
      <c r="C2250" s="76">
        <v>2.6601235978625124E-3</v>
      </c>
      <c r="D2250" s="77">
        <f t="shared" si="384"/>
        <v>1.4973610250676432</v>
      </c>
      <c r="E2250" s="35">
        <f t="shared" si="385"/>
        <v>14947.220501352867</v>
      </c>
      <c r="F2250" s="117"/>
      <c r="G2250" s="58"/>
      <c r="H2250" s="77">
        <f t="shared" si="375"/>
        <v>0</v>
      </c>
      <c r="I2250" s="58"/>
      <c r="J2250" s="35">
        <f t="shared" si="376"/>
        <v>0</v>
      </c>
      <c r="K2250" s="58"/>
      <c r="L2250" s="83">
        <f t="shared" si="377"/>
        <v>53.202471957250246</v>
      </c>
      <c r="M2250" s="65"/>
      <c r="N2250" s="35">
        <f t="shared" si="378"/>
        <v>0</v>
      </c>
      <c r="O2250" s="35">
        <f t="shared" si="379"/>
        <v>0</v>
      </c>
      <c r="P2250" s="35">
        <f t="shared" si="380"/>
        <v>0</v>
      </c>
      <c r="Q2250" s="58"/>
      <c r="R2250" s="35">
        <f t="shared" si="381"/>
        <v>-53.202471957250246</v>
      </c>
      <c r="S2250" s="66"/>
      <c r="T2250" s="89">
        <f t="shared" si="382"/>
        <v>9.7361025067643325E-2</v>
      </c>
      <c r="U2250" s="90">
        <f t="shared" si="383"/>
        <v>1.3973610250676431</v>
      </c>
    </row>
    <row r="2251" spans="1:21">
      <c r="A2251" s="74">
        <v>38759</v>
      </c>
      <c r="B2251" s="75">
        <v>9.3980000000000001E-3</v>
      </c>
      <c r="C2251" s="76">
        <v>2.3365391125585301E-3</v>
      </c>
      <c r="D2251" s="77">
        <f t="shared" si="384"/>
        <v>1.4947009014697807</v>
      </c>
      <c r="E2251" s="35">
        <f t="shared" si="385"/>
        <v>14894.018029395616</v>
      </c>
      <c r="F2251" s="117"/>
      <c r="G2251" s="58"/>
      <c r="H2251" s="77">
        <f t="shared" si="375"/>
        <v>187.96</v>
      </c>
      <c r="I2251" s="58"/>
      <c r="J2251" s="35">
        <f t="shared" si="376"/>
        <v>338.32799999999997</v>
      </c>
      <c r="K2251" s="58"/>
      <c r="L2251" s="83">
        <f t="shared" si="377"/>
        <v>46.730782251170602</v>
      </c>
      <c r="M2251" s="65"/>
      <c r="N2251" s="35">
        <f t="shared" si="378"/>
        <v>0</v>
      </c>
      <c r="O2251" s="35">
        <f t="shared" si="379"/>
        <v>0</v>
      </c>
      <c r="P2251" s="35">
        <f t="shared" si="380"/>
        <v>0</v>
      </c>
      <c r="Q2251" s="58"/>
      <c r="R2251" s="35">
        <f t="shared" si="381"/>
        <v>479.55721774882943</v>
      </c>
      <c r="S2251" s="66"/>
      <c r="T2251" s="89">
        <f t="shared" si="382"/>
        <v>9.4700901469780829E-2</v>
      </c>
      <c r="U2251" s="90">
        <f t="shared" si="383"/>
        <v>1.3947009014697807</v>
      </c>
    </row>
    <row r="2252" spans="1:21">
      <c r="A2252" s="74">
        <v>38760</v>
      </c>
      <c r="B2252" s="75">
        <v>0</v>
      </c>
      <c r="C2252" s="76">
        <v>1.5564877381395864E-3</v>
      </c>
      <c r="D2252" s="77">
        <f t="shared" si="384"/>
        <v>1.5186787623572224</v>
      </c>
      <c r="E2252" s="35">
        <f t="shared" si="385"/>
        <v>15373.575247144447</v>
      </c>
      <c r="F2252" s="117"/>
      <c r="G2252" s="58"/>
      <c r="H2252" s="77">
        <f t="shared" si="375"/>
        <v>0</v>
      </c>
      <c r="I2252" s="58"/>
      <c r="J2252" s="35">
        <f t="shared" si="376"/>
        <v>0</v>
      </c>
      <c r="K2252" s="58"/>
      <c r="L2252" s="83">
        <f t="shared" si="377"/>
        <v>31.129754762791727</v>
      </c>
      <c r="M2252" s="65"/>
      <c r="N2252" s="35">
        <f t="shared" si="378"/>
        <v>390.79174436035356</v>
      </c>
      <c r="O2252" s="35">
        <f t="shared" si="379"/>
        <v>373.57524714444867</v>
      </c>
      <c r="P2252" s="35">
        <f t="shared" si="380"/>
        <v>373.57524714444867</v>
      </c>
      <c r="Q2252" s="58"/>
      <c r="R2252" s="35">
        <f t="shared" si="381"/>
        <v>-404.70500190724039</v>
      </c>
      <c r="S2252" s="66"/>
      <c r="T2252" s="89">
        <f t="shared" si="382"/>
        <v>0.11867876235722252</v>
      </c>
      <c r="U2252" s="90">
        <f t="shared" si="383"/>
        <v>1.4186787623572223</v>
      </c>
    </row>
    <row r="2253" spans="1:21">
      <c r="A2253" s="74">
        <v>38761</v>
      </c>
      <c r="B2253" s="75">
        <v>0</v>
      </c>
      <c r="C2253" s="76">
        <v>1.6979782097261502E-3</v>
      </c>
      <c r="D2253" s="77">
        <f t="shared" si="384"/>
        <v>1.4984435122618602</v>
      </c>
      <c r="E2253" s="35">
        <f t="shared" si="385"/>
        <v>14968.870245237205</v>
      </c>
      <c r="F2253" s="117"/>
      <c r="G2253" s="58"/>
      <c r="H2253" s="77">
        <f t="shared" si="375"/>
        <v>0</v>
      </c>
      <c r="I2253" s="58"/>
      <c r="J2253" s="35">
        <f t="shared" si="376"/>
        <v>0</v>
      </c>
      <c r="K2253" s="58"/>
      <c r="L2253" s="83">
        <f t="shared" si="377"/>
        <v>33.959564194523004</v>
      </c>
      <c r="M2253" s="65"/>
      <c r="N2253" s="35">
        <f t="shared" si="378"/>
        <v>0</v>
      </c>
      <c r="O2253" s="35">
        <f t="shared" si="379"/>
        <v>0</v>
      </c>
      <c r="P2253" s="35">
        <f t="shared" si="380"/>
        <v>0</v>
      </c>
      <c r="Q2253" s="58"/>
      <c r="R2253" s="35">
        <f t="shared" si="381"/>
        <v>-33.959564194523004</v>
      </c>
      <c r="S2253" s="66"/>
      <c r="T2253" s="89">
        <f t="shared" si="382"/>
        <v>9.8443512261860322E-2</v>
      </c>
      <c r="U2253" s="90">
        <f t="shared" si="383"/>
        <v>1.3984435122618601</v>
      </c>
    </row>
    <row r="2254" spans="1:21">
      <c r="A2254" s="74">
        <v>38762</v>
      </c>
      <c r="B2254" s="75">
        <v>0</v>
      </c>
      <c r="C2254" s="76">
        <v>2.346740638388925E-3</v>
      </c>
      <c r="D2254" s="77">
        <f t="shared" si="384"/>
        <v>1.4967455340521341</v>
      </c>
      <c r="E2254" s="35">
        <f t="shared" si="385"/>
        <v>14934.910681042682</v>
      </c>
      <c r="F2254" s="117"/>
      <c r="G2254" s="58"/>
      <c r="H2254" s="77">
        <f t="shared" si="375"/>
        <v>0</v>
      </c>
      <c r="I2254" s="58"/>
      <c r="J2254" s="35">
        <f t="shared" si="376"/>
        <v>0</v>
      </c>
      <c r="K2254" s="58"/>
      <c r="L2254" s="83">
        <f t="shared" si="377"/>
        <v>46.934812767778503</v>
      </c>
      <c r="M2254" s="65"/>
      <c r="N2254" s="35">
        <f t="shared" si="378"/>
        <v>0</v>
      </c>
      <c r="O2254" s="35">
        <f t="shared" si="379"/>
        <v>0</v>
      </c>
      <c r="P2254" s="35">
        <f t="shared" si="380"/>
        <v>0</v>
      </c>
      <c r="Q2254" s="58"/>
      <c r="R2254" s="35">
        <f t="shared" si="381"/>
        <v>-46.934812767778503</v>
      </c>
      <c r="S2254" s="66"/>
      <c r="T2254" s="89">
        <f t="shared" si="382"/>
        <v>9.6745534052134152E-2</v>
      </c>
      <c r="U2254" s="90">
        <f t="shared" si="383"/>
        <v>1.396745534052134</v>
      </c>
    </row>
    <row r="2255" spans="1:21">
      <c r="A2255" s="74">
        <v>38763</v>
      </c>
      <c r="B2255" s="75">
        <v>0</v>
      </c>
      <c r="C2255" s="76">
        <v>3.0505350391048926E-3</v>
      </c>
      <c r="D2255" s="77">
        <f t="shared" si="384"/>
        <v>1.494398793413745</v>
      </c>
      <c r="E2255" s="35">
        <f t="shared" si="385"/>
        <v>14887.975868274903</v>
      </c>
      <c r="F2255" s="117"/>
      <c r="G2255" s="58"/>
      <c r="H2255" s="77">
        <f t="shared" si="375"/>
        <v>0</v>
      </c>
      <c r="I2255" s="58"/>
      <c r="J2255" s="35">
        <f t="shared" si="376"/>
        <v>0</v>
      </c>
      <c r="K2255" s="58"/>
      <c r="L2255" s="83">
        <f t="shared" si="377"/>
        <v>61.01070078209785</v>
      </c>
      <c r="M2255" s="65"/>
      <c r="N2255" s="35">
        <f t="shared" si="378"/>
        <v>0</v>
      </c>
      <c r="O2255" s="35">
        <f t="shared" si="379"/>
        <v>0</v>
      </c>
      <c r="P2255" s="35">
        <f t="shared" si="380"/>
        <v>0</v>
      </c>
      <c r="Q2255" s="58"/>
      <c r="R2255" s="35">
        <f t="shared" si="381"/>
        <v>-61.01070078209785</v>
      </c>
      <c r="S2255" s="66"/>
      <c r="T2255" s="89">
        <f t="shared" si="382"/>
        <v>9.439879341374513E-2</v>
      </c>
      <c r="U2255" s="90">
        <f t="shared" si="383"/>
        <v>1.394398793413745</v>
      </c>
    </row>
    <row r="2256" spans="1:21">
      <c r="A2256" s="74">
        <v>38764</v>
      </c>
      <c r="B2256" s="75">
        <v>0</v>
      </c>
      <c r="C2256" s="76">
        <v>3.2640791754558729E-3</v>
      </c>
      <c r="D2256" s="77">
        <f t="shared" si="384"/>
        <v>1.4913482583746402</v>
      </c>
      <c r="E2256" s="35">
        <f t="shared" si="385"/>
        <v>14826.965167492806</v>
      </c>
      <c r="F2256" s="117"/>
      <c r="G2256" s="58"/>
      <c r="H2256" s="77">
        <f t="shared" si="375"/>
        <v>0</v>
      </c>
      <c r="I2256" s="58"/>
      <c r="J2256" s="35">
        <f t="shared" si="376"/>
        <v>0</v>
      </c>
      <c r="K2256" s="58"/>
      <c r="L2256" s="83">
        <f t="shared" si="377"/>
        <v>65.281583509117453</v>
      </c>
      <c r="M2256" s="65"/>
      <c r="N2256" s="35">
        <f t="shared" si="378"/>
        <v>0</v>
      </c>
      <c r="O2256" s="35">
        <f t="shared" si="379"/>
        <v>0</v>
      </c>
      <c r="P2256" s="35">
        <f t="shared" si="380"/>
        <v>0</v>
      </c>
      <c r="Q2256" s="58"/>
      <c r="R2256" s="35">
        <f t="shared" si="381"/>
        <v>-65.281583509117453</v>
      </c>
      <c r="S2256" s="66"/>
      <c r="T2256" s="89">
        <f t="shared" si="382"/>
        <v>9.1348258374640334E-2</v>
      </c>
      <c r="U2256" s="90">
        <f t="shared" si="383"/>
        <v>1.3913482583746402</v>
      </c>
    </row>
    <row r="2257" spans="1:21">
      <c r="A2257" s="74">
        <v>38765</v>
      </c>
      <c r="B2257" s="75">
        <v>0</v>
      </c>
      <c r="C2257" s="76">
        <v>3.4387786550329901E-3</v>
      </c>
      <c r="D2257" s="77">
        <f t="shared" si="384"/>
        <v>1.4880841791991846</v>
      </c>
      <c r="E2257" s="35">
        <f t="shared" si="385"/>
        <v>14761.683583983689</v>
      </c>
      <c r="F2257" s="117"/>
      <c r="G2257" s="58"/>
      <c r="H2257" s="77">
        <f t="shared" si="375"/>
        <v>0</v>
      </c>
      <c r="I2257" s="58"/>
      <c r="J2257" s="35">
        <f t="shared" si="376"/>
        <v>0</v>
      </c>
      <c r="K2257" s="58"/>
      <c r="L2257" s="83">
        <f t="shared" si="377"/>
        <v>68.775573100659798</v>
      </c>
      <c r="M2257" s="65"/>
      <c r="N2257" s="35">
        <f t="shared" si="378"/>
        <v>0</v>
      </c>
      <c r="O2257" s="35">
        <f t="shared" si="379"/>
        <v>0</v>
      </c>
      <c r="P2257" s="35">
        <f t="shared" si="380"/>
        <v>0</v>
      </c>
      <c r="Q2257" s="58"/>
      <c r="R2257" s="35">
        <f t="shared" si="381"/>
        <v>-68.775573100659798</v>
      </c>
      <c r="S2257" s="66"/>
      <c r="T2257" s="89">
        <f t="shared" si="382"/>
        <v>8.8084179199184653E-2</v>
      </c>
      <c r="U2257" s="90">
        <f t="shared" si="383"/>
        <v>1.3880841791991845</v>
      </c>
    </row>
    <row r="2258" spans="1:21">
      <c r="A2258" s="74">
        <v>38766</v>
      </c>
      <c r="B2258" s="75">
        <v>0</v>
      </c>
      <c r="C2258" s="76">
        <v>3.400908928532257E-3</v>
      </c>
      <c r="D2258" s="77">
        <f t="shared" si="384"/>
        <v>1.4846454005441516</v>
      </c>
      <c r="E2258" s="35">
        <f t="shared" si="385"/>
        <v>14692.908010883029</v>
      </c>
      <c r="F2258" s="117"/>
      <c r="G2258" s="58"/>
      <c r="H2258" s="77">
        <f t="shared" ref="H2258:H2321" si="386">B2258*($D$12+$D$11)*10000</f>
        <v>0</v>
      </c>
      <c r="I2258" s="58"/>
      <c r="J2258" s="35">
        <f t="shared" ref="J2258:J2321" si="387">B2258*$K$14*$D$10*10000</f>
        <v>0</v>
      </c>
      <c r="K2258" s="58"/>
      <c r="L2258" s="83">
        <f t="shared" ref="L2258:L2321" si="388">C2258*($D$12+$D$11)*10000</f>
        <v>68.018178570645134</v>
      </c>
      <c r="M2258" s="65"/>
      <c r="N2258" s="35">
        <f t="shared" ref="N2258:N2321" si="389">IF(D2258&lt;$N$10,0,(2/3*$N$12*SQRT(2*$N$13)*$N$11*(D2258-$N$10)^(3/2))*24*60*60)</f>
        <v>0</v>
      </c>
      <c r="O2258" s="35">
        <f t="shared" ref="O2258:O2321" si="390">IF(D2258&lt;$N$10,0,(D2258-$N$10)*10000*($D$12+$D$11))</f>
        <v>0</v>
      </c>
      <c r="P2258" s="35">
        <f t="shared" ref="P2258:P2321" si="391">IF(N2258&gt;O2258,O2258,N2258)</f>
        <v>0</v>
      </c>
      <c r="Q2258" s="58"/>
      <c r="R2258" s="35">
        <f t="shared" ref="R2258:R2321" si="392">H2258+J2258-L2258-P2258</f>
        <v>-68.018178570645134</v>
      </c>
      <c r="S2258" s="66"/>
      <c r="T2258" s="89">
        <f t="shared" ref="T2258:T2321" si="393">D2258-$D$14</f>
        <v>8.4645400544151705E-2</v>
      </c>
      <c r="U2258" s="90">
        <f t="shared" ref="U2258:U2321" si="394">IF(D2258&lt;$D$13,0,D2258-$D$13)</f>
        <v>1.3846454005441515</v>
      </c>
    </row>
    <row r="2259" spans="1:21">
      <c r="A2259" s="74">
        <v>38767</v>
      </c>
      <c r="B2259" s="75">
        <v>0</v>
      </c>
      <c r="C2259" s="76">
        <v>1.8635876785700618E-3</v>
      </c>
      <c r="D2259" s="77">
        <f t="shared" ref="D2259:D2322" si="395">IF(E2259&lt;$D$11*10000*($D$14-$D$13),(E2259+$D$13*$D$11*10000)/($D$11*10000),(E2259+$D$13*$D$11*10000+$D$14*$D$12*10000)/($D$11*10000+$D$12*10000))</f>
        <v>1.4812444916156193</v>
      </c>
      <c r="E2259" s="35">
        <f t="shared" ref="E2259:E2322" si="396">E2258+R2258</f>
        <v>14624.889832312385</v>
      </c>
      <c r="F2259" s="117"/>
      <c r="G2259" s="58"/>
      <c r="H2259" s="77">
        <f t="shared" si="386"/>
        <v>0</v>
      </c>
      <c r="I2259" s="58"/>
      <c r="J2259" s="35">
        <f t="shared" si="387"/>
        <v>0</v>
      </c>
      <c r="K2259" s="58"/>
      <c r="L2259" s="83">
        <f t="shared" si="388"/>
        <v>37.271753571401234</v>
      </c>
      <c r="M2259" s="65"/>
      <c r="N2259" s="35">
        <f t="shared" si="389"/>
        <v>0</v>
      </c>
      <c r="O2259" s="35">
        <f t="shared" si="390"/>
        <v>0</v>
      </c>
      <c r="P2259" s="35">
        <f t="shared" si="391"/>
        <v>0</v>
      </c>
      <c r="Q2259" s="58"/>
      <c r="R2259" s="35">
        <f t="shared" si="392"/>
        <v>-37.271753571401234</v>
      </c>
      <c r="S2259" s="66"/>
      <c r="T2259" s="89">
        <f t="shared" si="393"/>
        <v>8.1244491615619419E-2</v>
      </c>
      <c r="U2259" s="90">
        <f t="shared" si="394"/>
        <v>1.3812444916156192</v>
      </c>
    </row>
    <row r="2260" spans="1:21">
      <c r="A2260" s="74">
        <v>38768</v>
      </c>
      <c r="B2260" s="75">
        <v>0</v>
      </c>
      <c r="C2260" s="76">
        <v>3.0702454043487122E-3</v>
      </c>
      <c r="D2260" s="77">
        <f t="shared" si="395"/>
        <v>1.4793809039370491</v>
      </c>
      <c r="E2260" s="35">
        <f t="shared" si="396"/>
        <v>14587.618078740983</v>
      </c>
      <c r="F2260" s="117"/>
      <c r="G2260" s="58"/>
      <c r="H2260" s="77">
        <f t="shared" si="386"/>
        <v>0</v>
      </c>
      <c r="I2260" s="58"/>
      <c r="J2260" s="35">
        <f t="shared" si="387"/>
        <v>0</v>
      </c>
      <c r="K2260" s="58"/>
      <c r="L2260" s="83">
        <f t="shared" si="388"/>
        <v>61.404908086974245</v>
      </c>
      <c r="M2260" s="65"/>
      <c r="N2260" s="35">
        <f t="shared" si="389"/>
        <v>0</v>
      </c>
      <c r="O2260" s="35">
        <f t="shared" si="390"/>
        <v>0</v>
      </c>
      <c r="P2260" s="35">
        <f t="shared" si="391"/>
        <v>0</v>
      </c>
      <c r="Q2260" s="58"/>
      <c r="R2260" s="35">
        <f t="shared" si="392"/>
        <v>-61.404908086974245</v>
      </c>
      <c r="S2260" s="66"/>
      <c r="T2260" s="89">
        <f t="shared" si="393"/>
        <v>7.9380903937049219E-2</v>
      </c>
      <c r="U2260" s="90">
        <f t="shared" si="394"/>
        <v>1.379380903937049</v>
      </c>
    </row>
    <row r="2261" spans="1:21">
      <c r="A2261" s="74">
        <v>38769</v>
      </c>
      <c r="B2261" s="75">
        <v>1.2700000000000001E-3</v>
      </c>
      <c r="C2261" s="76">
        <v>2.7473630678401693E-3</v>
      </c>
      <c r="D2261" s="77">
        <f t="shared" si="395"/>
        <v>1.4763106585327004</v>
      </c>
      <c r="E2261" s="35">
        <f t="shared" si="396"/>
        <v>14526.213170654009</v>
      </c>
      <c r="F2261" s="117"/>
      <c r="G2261" s="58"/>
      <c r="H2261" s="77">
        <f t="shared" si="386"/>
        <v>25.400000000000002</v>
      </c>
      <c r="I2261" s="58"/>
      <c r="J2261" s="35">
        <f t="shared" si="387"/>
        <v>45.72</v>
      </c>
      <c r="K2261" s="58"/>
      <c r="L2261" s="83">
        <f t="shared" si="388"/>
        <v>54.947261356803388</v>
      </c>
      <c r="M2261" s="65"/>
      <c r="N2261" s="35">
        <f t="shared" si="389"/>
        <v>0</v>
      </c>
      <c r="O2261" s="35">
        <f t="shared" si="390"/>
        <v>0</v>
      </c>
      <c r="P2261" s="35">
        <f t="shared" si="391"/>
        <v>0</v>
      </c>
      <c r="Q2261" s="58"/>
      <c r="R2261" s="35">
        <f t="shared" si="392"/>
        <v>16.172738643196617</v>
      </c>
      <c r="S2261" s="66"/>
      <c r="T2261" s="89">
        <f t="shared" si="393"/>
        <v>7.6310658532700471E-2</v>
      </c>
      <c r="U2261" s="90">
        <f t="shared" si="394"/>
        <v>1.3763106585327003</v>
      </c>
    </row>
    <row r="2262" spans="1:21">
      <c r="A2262" s="74">
        <v>38770</v>
      </c>
      <c r="B2262" s="75">
        <v>0</v>
      </c>
      <c r="C2262" s="76">
        <v>2.8865156657279702E-3</v>
      </c>
      <c r="D2262" s="77">
        <f t="shared" si="395"/>
        <v>1.4771192954648602</v>
      </c>
      <c r="E2262" s="35">
        <f t="shared" si="396"/>
        <v>14542.385909297205</v>
      </c>
      <c r="F2262" s="117"/>
      <c r="G2262" s="58"/>
      <c r="H2262" s="77">
        <f t="shared" si="386"/>
        <v>0</v>
      </c>
      <c r="I2262" s="58"/>
      <c r="J2262" s="35">
        <f t="shared" si="387"/>
        <v>0</v>
      </c>
      <c r="K2262" s="58"/>
      <c r="L2262" s="83">
        <f t="shared" si="388"/>
        <v>57.730313314559403</v>
      </c>
      <c r="M2262" s="65"/>
      <c r="N2262" s="35">
        <f t="shared" si="389"/>
        <v>0</v>
      </c>
      <c r="O2262" s="35">
        <f t="shared" si="390"/>
        <v>0</v>
      </c>
      <c r="P2262" s="35">
        <f t="shared" si="391"/>
        <v>0</v>
      </c>
      <c r="Q2262" s="58"/>
      <c r="R2262" s="35">
        <f t="shared" si="392"/>
        <v>-57.730313314559403</v>
      </c>
      <c r="S2262" s="66"/>
      <c r="T2262" s="89">
        <f t="shared" si="393"/>
        <v>7.7119295464860294E-2</v>
      </c>
      <c r="U2262" s="90">
        <f t="shared" si="394"/>
        <v>1.3771192954648601</v>
      </c>
    </row>
    <row r="2263" spans="1:21">
      <c r="A2263" s="74">
        <v>38771</v>
      </c>
      <c r="B2263" s="75">
        <v>2.4383999999999999E-2</v>
      </c>
      <c r="C2263" s="76">
        <v>2.751110812126771E-3</v>
      </c>
      <c r="D2263" s="77">
        <f t="shared" si="395"/>
        <v>1.4742327797991321</v>
      </c>
      <c r="E2263" s="35">
        <f t="shared" si="396"/>
        <v>14484.655595982646</v>
      </c>
      <c r="F2263" s="117"/>
      <c r="G2263" s="58"/>
      <c r="H2263" s="77">
        <f t="shared" si="386"/>
        <v>487.68</v>
      </c>
      <c r="I2263" s="58"/>
      <c r="J2263" s="35">
        <f t="shared" si="387"/>
        <v>877.82399999999996</v>
      </c>
      <c r="K2263" s="58"/>
      <c r="L2263" s="83">
        <f t="shared" si="388"/>
        <v>55.022216242535421</v>
      </c>
      <c r="M2263" s="65"/>
      <c r="N2263" s="35">
        <f t="shared" si="389"/>
        <v>0</v>
      </c>
      <c r="O2263" s="35">
        <f t="shared" si="390"/>
        <v>0</v>
      </c>
      <c r="P2263" s="35">
        <f t="shared" si="391"/>
        <v>0</v>
      </c>
      <c r="Q2263" s="58"/>
      <c r="R2263" s="35">
        <f t="shared" si="392"/>
        <v>1310.4817837574644</v>
      </c>
      <c r="S2263" s="66"/>
      <c r="T2263" s="89">
        <f t="shared" si="393"/>
        <v>7.4232779799132231E-2</v>
      </c>
      <c r="U2263" s="90">
        <f t="shared" si="394"/>
        <v>1.3742327797991321</v>
      </c>
    </row>
    <row r="2264" spans="1:21">
      <c r="A2264" s="74">
        <v>38772</v>
      </c>
      <c r="B2264" s="75">
        <v>0</v>
      </c>
      <c r="C2264" s="76">
        <v>2.7239185472501043E-3</v>
      </c>
      <c r="D2264" s="77">
        <f t="shared" si="395"/>
        <v>1.5397568689870056</v>
      </c>
      <c r="E2264" s="35">
        <f t="shared" si="396"/>
        <v>15795.13737974011</v>
      </c>
      <c r="F2264" s="117"/>
      <c r="G2264" s="58"/>
      <c r="H2264" s="77">
        <f t="shared" si="386"/>
        <v>0</v>
      </c>
      <c r="I2264" s="58"/>
      <c r="J2264" s="35">
        <f t="shared" si="387"/>
        <v>0</v>
      </c>
      <c r="K2264" s="58"/>
      <c r="L2264" s="83">
        <f t="shared" si="388"/>
        <v>54.478370945002084</v>
      </c>
      <c r="M2264" s="65"/>
      <c r="N2264" s="35">
        <f t="shared" si="389"/>
        <v>1213.5047965630515</v>
      </c>
      <c r="O2264" s="35">
        <f t="shared" si="390"/>
        <v>795.13737974011178</v>
      </c>
      <c r="P2264" s="35">
        <f t="shared" si="391"/>
        <v>795.13737974011178</v>
      </c>
      <c r="Q2264" s="58"/>
      <c r="R2264" s="35">
        <f t="shared" si="392"/>
        <v>-849.61575068511388</v>
      </c>
      <c r="S2264" s="66"/>
      <c r="T2264" s="89">
        <f t="shared" si="393"/>
        <v>0.13975686898700568</v>
      </c>
      <c r="U2264" s="90">
        <f t="shared" si="394"/>
        <v>1.4397568689870055</v>
      </c>
    </row>
    <row r="2265" spans="1:21">
      <c r="A2265" s="74">
        <v>38773</v>
      </c>
      <c r="B2265" s="75">
        <v>0</v>
      </c>
      <c r="C2265" s="76">
        <v>3.4276076073373341E-3</v>
      </c>
      <c r="D2265" s="77">
        <f t="shared" si="395"/>
        <v>1.4972760814527497</v>
      </c>
      <c r="E2265" s="35">
        <f t="shared" si="396"/>
        <v>14945.521629054996</v>
      </c>
      <c r="F2265" s="117"/>
      <c r="G2265" s="58"/>
      <c r="H2265" s="77">
        <f t="shared" si="386"/>
        <v>0</v>
      </c>
      <c r="I2265" s="58"/>
      <c r="J2265" s="35">
        <f t="shared" si="387"/>
        <v>0</v>
      </c>
      <c r="K2265" s="58"/>
      <c r="L2265" s="83">
        <f t="shared" si="388"/>
        <v>68.552152146746678</v>
      </c>
      <c r="M2265" s="65"/>
      <c r="N2265" s="35">
        <f t="shared" si="389"/>
        <v>0</v>
      </c>
      <c r="O2265" s="35">
        <f t="shared" si="390"/>
        <v>0</v>
      </c>
      <c r="P2265" s="35">
        <f t="shared" si="391"/>
        <v>0</v>
      </c>
      <c r="Q2265" s="58"/>
      <c r="R2265" s="35">
        <f t="shared" si="392"/>
        <v>-68.552152146746678</v>
      </c>
      <c r="S2265" s="66"/>
      <c r="T2265" s="89">
        <f t="shared" si="393"/>
        <v>9.7276081452749796E-2</v>
      </c>
      <c r="U2265" s="90">
        <f t="shared" si="394"/>
        <v>1.3972760814527496</v>
      </c>
    </row>
    <row r="2266" spans="1:21">
      <c r="A2266" s="74">
        <v>38774</v>
      </c>
      <c r="B2266" s="75">
        <v>6.7563999999999999E-2</v>
      </c>
      <c r="C2266" s="76">
        <v>2.8881453475187798E-3</v>
      </c>
      <c r="D2266" s="77">
        <f t="shared" si="395"/>
        <v>1.4938484738454125</v>
      </c>
      <c r="E2266" s="35">
        <f t="shared" si="396"/>
        <v>14876.969476908249</v>
      </c>
      <c r="F2266" s="117"/>
      <c r="G2266" s="58"/>
      <c r="H2266" s="77">
        <f t="shared" si="386"/>
        <v>1351.28</v>
      </c>
      <c r="I2266" s="58"/>
      <c r="J2266" s="35">
        <f t="shared" si="387"/>
        <v>2432.3039999999996</v>
      </c>
      <c r="K2266" s="58"/>
      <c r="L2266" s="83">
        <f t="shared" si="388"/>
        <v>57.762906950375594</v>
      </c>
      <c r="M2266" s="65"/>
      <c r="N2266" s="35">
        <f t="shared" si="389"/>
        <v>0</v>
      </c>
      <c r="O2266" s="35">
        <f t="shared" si="390"/>
        <v>0</v>
      </c>
      <c r="P2266" s="35">
        <f t="shared" si="391"/>
        <v>0</v>
      </c>
      <c r="Q2266" s="58"/>
      <c r="R2266" s="35">
        <f t="shared" si="392"/>
        <v>3725.8210930496243</v>
      </c>
      <c r="S2266" s="66"/>
      <c r="T2266" s="89">
        <f t="shared" si="393"/>
        <v>9.3848473845412617E-2</v>
      </c>
      <c r="U2266" s="90">
        <f t="shared" si="394"/>
        <v>1.3938484738454124</v>
      </c>
    </row>
    <row r="2267" spans="1:21">
      <c r="A2267" s="74">
        <v>38775</v>
      </c>
      <c r="B2267" s="75">
        <v>0</v>
      </c>
      <c r="C2267" s="76">
        <v>2.561621873080211E-3</v>
      </c>
      <c r="D2267" s="77">
        <f t="shared" si="395"/>
        <v>1.6801395284978935</v>
      </c>
      <c r="E2267" s="35">
        <f t="shared" si="396"/>
        <v>18602.790569957873</v>
      </c>
      <c r="F2267" s="117"/>
      <c r="G2267" s="58"/>
      <c r="H2267" s="77">
        <f t="shared" si="386"/>
        <v>0</v>
      </c>
      <c r="I2267" s="58"/>
      <c r="J2267" s="35">
        <f t="shared" si="387"/>
        <v>0</v>
      </c>
      <c r="K2267" s="58"/>
      <c r="L2267" s="83">
        <f t="shared" si="388"/>
        <v>51.232437461604221</v>
      </c>
      <c r="M2267" s="65"/>
      <c r="N2267" s="35">
        <f t="shared" si="389"/>
        <v>11704.066153665997</v>
      </c>
      <c r="O2267" s="35">
        <f t="shared" si="390"/>
        <v>3602.79056995787</v>
      </c>
      <c r="P2267" s="35">
        <f t="shared" si="391"/>
        <v>3602.79056995787</v>
      </c>
      <c r="Q2267" s="58"/>
      <c r="R2267" s="35">
        <f t="shared" si="392"/>
        <v>-3654.0230074194742</v>
      </c>
      <c r="S2267" s="66"/>
      <c r="T2267" s="89">
        <f t="shared" si="393"/>
        <v>0.28013952849789359</v>
      </c>
      <c r="U2267" s="90">
        <f t="shared" si="394"/>
        <v>1.5801395284978934</v>
      </c>
    </row>
    <row r="2268" spans="1:21">
      <c r="A2268" s="74">
        <v>38776</v>
      </c>
      <c r="B2268" s="75">
        <v>0</v>
      </c>
      <c r="C2268" s="76">
        <v>3.0806170109451869E-3</v>
      </c>
      <c r="D2268" s="77">
        <f t="shared" si="395"/>
        <v>1.49743837812692</v>
      </c>
      <c r="E2268" s="35">
        <f t="shared" si="396"/>
        <v>14948.7675625384</v>
      </c>
      <c r="F2268" s="117"/>
      <c r="G2268" s="58"/>
      <c r="H2268" s="77">
        <f t="shared" si="386"/>
        <v>0</v>
      </c>
      <c r="I2268" s="58"/>
      <c r="J2268" s="35">
        <f t="shared" si="387"/>
        <v>0</v>
      </c>
      <c r="K2268" s="58"/>
      <c r="L2268" s="83">
        <f t="shared" si="388"/>
        <v>61.612340218903739</v>
      </c>
      <c r="M2268" s="65"/>
      <c r="N2268" s="35">
        <f t="shared" si="389"/>
        <v>0</v>
      </c>
      <c r="O2268" s="35">
        <f t="shared" si="390"/>
        <v>0</v>
      </c>
      <c r="P2268" s="35">
        <f t="shared" si="391"/>
        <v>0</v>
      </c>
      <c r="Q2268" s="58"/>
      <c r="R2268" s="35">
        <f t="shared" si="392"/>
        <v>-61.612340218903739</v>
      </c>
      <c r="S2268" s="66"/>
      <c r="T2268" s="89">
        <f t="shared" si="393"/>
        <v>9.7438378126920133E-2</v>
      </c>
      <c r="U2268" s="90">
        <f t="shared" si="394"/>
        <v>1.39743837812692</v>
      </c>
    </row>
    <row r="2269" spans="1:21">
      <c r="A2269" s="74">
        <v>38777</v>
      </c>
      <c r="B2269" s="75">
        <v>0</v>
      </c>
      <c r="C2269" s="76">
        <v>4.1223266418680023E-3</v>
      </c>
      <c r="D2269" s="77">
        <f t="shared" si="395"/>
        <v>1.4943577611159748</v>
      </c>
      <c r="E2269" s="35">
        <f t="shared" si="396"/>
        <v>14887.155222319496</v>
      </c>
      <c r="F2269" s="117"/>
      <c r="G2269" s="58"/>
      <c r="H2269" s="77">
        <f t="shared" si="386"/>
        <v>0</v>
      </c>
      <c r="I2269" s="58"/>
      <c r="J2269" s="35">
        <f t="shared" si="387"/>
        <v>0</v>
      </c>
      <c r="K2269" s="58"/>
      <c r="L2269" s="83">
        <f t="shared" si="388"/>
        <v>82.446532837360039</v>
      </c>
      <c r="M2269" s="65"/>
      <c r="N2269" s="35">
        <f t="shared" si="389"/>
        <v>0</v>
      </c>
      <c r="O2269" s="35">
        <f t="shared" si="390"/>
        <v>0</v>
      </c>
      <c r="P2269" s="35">
        <f t="shared" si="391"/>
        <v>0</v>
      </c>
      <c r="Q2269" s="58"/>
      <c r="R2269" s="35">
        <f t="shared" si="392"/>
        <v>-82.446532837360039</v>
      </c>
      <c r="S2269" s="66"/>
      <c r="T2269" s="89">
        <f t="shared" si="393"/>
        <v>9.4357761115974936E-2</v>
      </c>
      <c r="U2269" s="90">
        <f t="shared" si="394"/>
        <v>1.3943577611159748</v>
      </c>
    </row>
    <row r="2270" spans="1:21">
      <c r="A2270" s="74">
        <v>38778</v>
      </c>
      <c r="B2270" s="75">
        <v>0</v>
      </c>
      <c r="C2270" s="76">
        <v>4.271763178166724E-3</v>
      </c>
      <c r="D2270" s="77">
        <f t="shared" si="395"/>
        <v>1.4902354344741067</v>
      </c>
      <c r="E2270" s="35">
        <f t="shared" si="396"/>
        <v>14804.708689482135</v>
      </c>
      <c r="F2270" s="117"/>
      <c r="G2270" s="58"/>
      <c r="H2270" s="77">
        <f t="shared" si="386"/>
        <v>0</v>
      </c>
      <c r="I2270" s="58"/>
      <c r="J2270" s="35">
        <f t="shared" si="387"/>
        <v>0</v>
      </c>
      <c r="K2270" s="58"/>
      <c r="L2270" s="83">
        <f t="shared" si="388"/>
        <v>85.435263563334487</v>
      </c>
      <c r="M2270" s="65"/>
      <c r="N2270" s="35">
        <f t="shared" si="389"/>
        <v>0</v>
      </c>
      <c r="O2270" s="35">
        <f t="shared" si="390"/>
        <v>0</v>
      </c>
      <c r="P2270" s="35">
        <f t="shared" si="391"/>
        <v>0</v>
      </c>
      <c r="Q2270" s="58"/>
      <c r="R2270" s="35">
        <f t="shared" si="392"/>
        <v>-85.435263563334487</v>
      </c>
      <c r="S2270" s="66"/>
      <c r="T2270" s="89">
        <f t="shared" si="393"/>
        <v>9.0235434474106757E-2</v>
      </c>
      <c r="U2270" s="90">
        <f t="shared" si="394"/>
        <v>1.3902354344741066</v>
      </c>
    </row>
    <row r="2271" spans="1:21">
      <c r="A2271" s="74">
        <v>38779</v>
      </c>
      <c r="B2271" s="75">
        <v>0</v>
      </c>
      <c r="C2271" s="76">
        <v>3.6757681133331543E-3</v>
      </c>
      <c r="D2271" s="77">
        <f t="shared" si="395"/>
        <v>1.4859636712959401</v>
      </c>
      <c r="E2271" s="35">
        <f t="shared" si="396"/>
        <v>14719.2734259188</v>
      </c>
      <c r="F2271" s="117"/>
      <c r="G2271" s="58"/>
      <c r="H2271" s="77">
        <f t="shared" si="386"/>
        <v>0</v>
      </c>
      <c r="I2271" s="58"/>
      <c r="J2271" s="35">
        <f t="shared" si="387"/>
        <v>0</v>
      </c>
      <c r="K2271" s="58"/>
      <c r="L2271" s="83">
        <f t="shared" si="388"/>
        <v>73.515362266663089</v>
      </c>
      <c r="M2271" s="65"/>
      <c r="N2271" s="35">
        <f t="shared" si="389"/>
        <v>0</v>
      </c>
      <c r="O2271" s="35">
        <f t="shared" si="390"/>
        <v>0</v>
      </c>
      <c r="P2271" s="35">
        <f t="shared" si="391"/>
        <v>0</v>
      </c>
      <c r="Q2271" s="58"/>
      <c r="R2271" s="35">
        <f t="shared" si="392"/>
        <v>-73.515362266663089</v>
      </c>
      <c r="S2271" s="66"/>
      <c r="T2271" s="89">
        <f t="shared" si="393"/>
        <v>8.5963671295940181E-2</v>
      </c>
      <c r="U2271" s="90">
        <f t="shared" si="394"/>
        <v>1.38596367129594</v>
      </c>
    </row>
    <row r="2272" spans="1:21">
      <c r="A2272" s="74">
        <v>38780</v>
      </c>
      <c r="B2272" s="75">
        <v>0</v>
      </c>
      <c r="C2272" s="76">
        <v>3.4832315940445733E-3</v>
      </c>
      <c r="D2272" s="77">
        <f t="shared" si="395"/>
        <v>1.4822879031826068</v>
      </c>
      <c r="E2272" s="35">
        <f t="shared" si="396"/>
        <v>14645.758063652136</v>
      </c>
      <c r="F2272" s="117"/>
      <c r="G2272" s="58"/>
      <c r="H2272" s="77">
        <f t="shared" si="386"/>
        <v>0</v>
      </c>
      <c r="I2272" s="58"/>
      <c r="J2272" s="35">
        <f t="shared" si="387"/>
        <v>0</v>
      </c>
      <c r="K2272" s="58"/>
      <c r="L2272" s="83">
        <f t="shared" si="388"/>
        <v>69.664631880891463</v>
      </c>
      <c r="M2272" s="65"/>
      <c r="N2272" s="35">
        <f t="shared" si="389"/>
        <v>0</v>
      </c>
      <c r="O2272" s="35">
        <f t="shared" si="390"/>
        <v>0</v>
      </c>
      <c r="P2272" s="35">
        <f t="shared" si="391"/>
        <v>0</v>
      </c>
      <c r="Q2272" s="58"/>
      <c r="R2272" s="35">
        <f t="shared" si="392"/>
        <v>-69.664631880891463</v>
      </c>
      <c r="S2272" s="66"/>
      <c r="T2272" s="89">
        <f t="shared" si="393"/>
        <v>8.2287903182606925E-2</v>
      </c>
      <c r="U2272" s="90">
        <f t="shared" si="394"/>
        <v>1.3822879031826067</v>
      </c>
    </row>
    <row r="2273" spans="1:21">
      <c r="A2273" s="74">
        <v>38781</v>
      </c>
      <c r="B2273" s="75">
        <v>0</v>
      </c>
      <c r="C2273" s="76">
        <v>3.9216021139638823E-3</v>
      </c>
      <c r="D2273" s="77">
        <f t="shared" si="395"/>
        <v>1.4788046715885623</v>
      </c>
      <c r="E2273" s="35">
        <f t="shared" si="396"/>
        <v>14576.093431771245</v>
      </c>
      <c r="F2273" s="117"/>
      <c r="G2273" s="58"/>
      <c r="H2273" s="77">
        <f t="shared" si="386"/>
        <v>0</v>
      </c>
      <c r="I2273" s="58"/>
      <c r="J2273" s="35">
        <f t="shared" si="387"/>
        <v>0</v>
      </c>
      <c r="K2273" s="58"/>
      <c r="L2273" s="83">
        <f t="shared" si="388"/>
        <v>78.432042279277653</v>
      </c>
      <c r="M2273" s="65"/>
      <c r="N2273" s="35">
        <f t="shared" si="389"/>
        <v>0</v>
      </c>
      <c r="O2273" s="35">
        <f t="shared" si="390"/>
        <v>0</v>
      </c>
      <c r="P2273" s="35">
        <f t="shared" si="391"/>
        <v>0</v>
      </c>
      <c r="Q2273" s="58"/>
      <c r="R2273" s="35">
        <f t="shared" si="392"/>
        <v>-78.432042279277653</v>
      </c>
      <c r="S2273" s="66"/>
      <c r="T2273" s="89">
        <f t="shared" si="393"/>
        <v>7.8804671588562414E-2</v>
      </c>
      <c r="U2273" s="90">
        <f t="shared" si="394"/>
        <v>1.3788046715885622</v>
      </c>
    </row>
    <row r="2274" spans="1:21">
      <c r="A2274" s="74">
        <v>38782</v>
      </c>
      <c r="B2274" s="75">
        <v>0</v>
      </c>
      <c r="C2274" s="76">
        <v>4.0544594328394239E-3</v>
      </c>
      <c r="D2274" s="77">
        <f t="shared" si="395"/>
        <v>1.4748830694745985</v>
      </c>
      <c r="E2274" s="35">
        <f t="shared" si="396"/>
        <v>14497.661389491968</v>
      </c>
      <c r="F2274" s="117"/>
      <c r="G2274" s="58"/>
      <c r="H2274" s="77">
        <f t="shared" si="386"/>
        <v>0</v>
      </c>
      <c r="I2274" s="58"/>
      <c r="J2274" s="35">
        <f t="shared" si="387"/>
        <v>0</v>
      </c>
      <c r="K2274" s="58"/>
      <c r="L2274" s="83">
        <f t="shared" si="388"/>
        <v>81.08918865678848</v>
      </c>
      <c r="M2274" s="65"/>
      <c r="N2274" s="35">
        <f t="shared" si="389"/>
        <v>0</v>
      </c>
      <c r="O2274" s="35">
        <f t="shared" si="390"/>
        <v>0</v>
      </c>
      <c r="P2274" s="35">
        <f t="shared" si="391"/>
        <v>0</v>
      </c>
      <c r="Q2274" s="58"/>
      <c r="R2274" s="35">
        <f t="shared" si="392"/>
        <v>-81.08918865678848</v>
      </c>
      <c r="S2274" s="66"/>
      <c r="T2274" s="89">
        <f t="shared" si="393"/>
        <v>7.4883069474598551E-2</v>
      </c>
      <c r="U2274" s="90">
        <f t="shared" si="394"/>
        <v>1.3748830694745984</v>
      </c>
    </row>
    <row r="2275" spans="1:21">
      <c r="A2275" s="74">
        <v>38783</v>
      </c>
      <c r="B2275" s="75">
        <v>0</v>
      </c>
      <c r="C2275" s="76">
        <v>3.3484768292083023E-3</v>
      </c>
      <c r="D2275" s="77">
        <f t="shared" si="395"/>
        <v>1.4708286100417589</v>
      </c>
      <c r="E2275" s="35">
        <f t="shared" si="396"/>
        <v>14416.57220083518</v>
      </c>
      <c r="F2275" s="117"/>
      <c r="G2275" s="58"/>
      <c r="H2275" s="77">
        <f t="shared" si="386"/>
        <v>0</v>
      </c>
      <c r="I2275" s="58"/>
      <c r="J2275" s="35">
        <f t="shared" si="387"/>
        <v>0</v>
      </c>
      <c r="K2275" s="58"/>
      <c r="L2275" s="83">
        <f t="shared" si="388"/>
        <v>66.96953658416605</v>
      </c>
      <c r="M2275" s="65"/>
      <c r="N2275" s="35">
        <f t="shared" si="389"/>
        <v>0</v>
      </c>
      <c r="O2275" s="35">
        <f t="shared" si="390"/>
        <v>0</v>
      </c>
      <c r="P2275" s="35">
        <f t="shared" si="391"/>
        <v>0</v>
      </c>
      <c r="Q2275" s="58"/>
      <c r="R2275" s="35">
        <f t="shared" si="392"/>
        <v>-66.96953658416605</v>
      </c>
      <c r="S2275" s="66"/>
      <c r="T2275" s="89">
        <f t="shared" si="393"/>
        <v>7.0828610041758999E-2</v>
      </c>
      <c r="U2275" s="90">
        <f t="shared" si="394"/>
        <v>1.3708286100417588</v>
      </c>
    </row>
    <row r="2276" spans="1:21">
      <c r="A2276" s="74">
        <v>38784</v>
      </c>
      <c r="B2276" s="75">
        <v>0</v>
      </c>
      <c r="C2276" s="76">
        <v>3.902829173238967E-3</v>
      </c>
      <c r="D2276" s="77">
        <f t="shared" si="395"/>
        <v>1.4674801332125507</v>
      </c>
      <c r="E2276" s="35">
        <f t="shared" si="396"/>
        <v>14349.602664251015</v>
      </c>
      <c r="F2276" s="117"/>
      <c r="G2276" s="58"/>
      <c r="H2276" s="77">
        <f t="shared" si="386"/>
        <v>0</v>
      </c>
      <c r="I2276" s="58"/>
      <c r="J2276" s="35">
        <f t="shared" si="387"/>
        <v>0</v>
      </c>
      <c r="K2276" s="58"/>
      <c r="L2276" s="83">
        <f t="shared" si="388"/>
        <v>78.056583464779337</v>
      </c>
      <c r="M2276" s="65"/>
      <c r="N2276" s="35">
        <f t="shared" si="389"/>
        <v>0</v>
      </c>
      <c r="O2276" s="35">
        <f t="shared" si="390"/>
        <v>0</v>
      </c>
      <c r="P2276" s="35">
        <f t="shared" si="391"/>
        <v>0</v>
      </c>
      <c r="Q2276" s="58"/>
      <c r="R2276" s="35">
        <f t="shared" si="392"/>
        <v>-78.056583464779337</v>
      </c>
      <c r="S2276" s="66"/>
      <c r="T2276" s="89">
        <f t="shared" si="393"/>
        <v>6.7480133212550752E-2</v>
      </c>
      <c r="U2276" s="90">
        <f t="shared" si="394"/>
        <v>1.3674801332125506</v>
      </c>
    </row>
    <row r="2277" spans="1:21">
      <c r="A2277" s="74">
        <v>38785</v>
      </c>
      <c r="B2277" s="75">
        <v>0</v>
      </c>
      <c r="C2277" s="76">
        <v>4.2087097915407172E-3</v>
      </c>
      <c r="D2277" s="77">
        <f t="shared" si="395"/>
        <v>1.4635773040393119</v>
      </c>
      <c r="E2277" s="35">
        <f t="shared" si="396"/>
        <v>14271.546080786236</v>
      </c>
      <c r="F2277" s="117"/>
      <c r="G2277" s="58"/>
      <c r="H2277" s="77">
        <f t="shared" si="386"/>
        <v>0</v>
      </c>
      <c r="I2277" s="58"/>
      <c r="J2277" s="35">
        <f t="shared" si="387"/>
        <v>0</v>
      </c>
      <c r="K2277" s="58"/>
      <c r="L2277" s="83">
        <f t="shared" si="388"/>
        <v>84.174195830814341</v>
      </c>
      <c r="M2277" s="65"/>
      <c r="N2277" s="35">
        <f t="shared" si="389"/>
        <v>0</v>
      </c>
      <c r="O2277" s="35">
        <f t="shared" si="390"/>
        <v>0</v>
      </c>
      <c r="P2277" s="35">
        <f t="shared" si="391"/>
        <v>0</v>
      </c>
      <c r="Q2277" s="58"/>
      <c r="R2277" s="35">
        <f t="shared" si="392"/>
        <v>-84.174195830814341</v>
      </c>
      <c r="S2277" s="66"/>
      <c r="T2277" s="89">
        <f t="shared" si="393"/>
        <v>6.3577304039311944E-2</v>
      </c>
      <c r="U2277" s="90">
        <f t="shared" si="394"/>
        <v>1.3635773040393118</v>
      </c>
    </row>
    <row r="2278" spans="1:21">
      <c r="A2278" s="74">
        <v>38786</v>
      </c>
      <c r="B2278" s="75">
        <v>0</v>
      </c>
      <c r="C2278" s="76">
        <v>3.9325297302108984E-3</v>
      </c>
      <c r="D2278" s="77">
        <f t="shared" si="395"/>
        <v>1.459368594247771</v>
      </c>
      <c r="E2278" s="35">
        <f t="shared" si="396"/>
        <v>14187.371884955423</v>
      </c>
      <c r="F2278" s="117"/>
      <c r="G2278" s="58"/>
      <c r="H2278" s="77">
        <f t="shared" si="386"/>
        <v>0</v>
      </c>
      <c r="I2278" s="58"/>
      <c r="J2278" s="35">
        <f t="shared" si="387"/>
        <v>0</v>
      </c>
      <c r="K2278" s="58"/>
      <c r="L2278" s="83">
        <f t="shared" si="388"/>
        <v>78.650594604217972</v>
      </c>
      <c r="M2278" s="65"/>
      <c r="N2278" s="35">
        <f t="shared" si="389"/>
        <v>0</v>
      </c>
      <c r="O2278" s="35">
        <f t="shared" si="390"/>
        <v>0</v>
      </c>
      <c r="P2278" s="35">
        <f t="shared" si="391"/>
        <v>0</v>
      </c>
      <c r="Q2278" s="58"/>
      <c r="R2278" s="35">
        <f t="shared" si="392"/>
        <v>-78.650594604217972</v>
      </c>
      <c r="S2278" s="66"/>
      <c r="T2278" s="89">
        <f t="shared" si="393"/>
        <v>5.9368594247771078E-2</v>
      </c>
      <c r="U2278" s="90">
        <f t="shared" si="394"/>
        <v>1.3593685942477709</v>
      </c>
    </row>
    <row r="2279" spans="1:21">
      <c r="A2279" s="74">
        <v>38787</v>
      </c>
      <c r="B2279" s="75">
        <v>0</v>
      </c>
      <c r="C2279" s="76">
        <v>4.2087444429332634E-3</v>
      </c>
      <c r="D2279" s="77">
        <f t="shared" si="395"/>
        <v>1.4554360645175601</v>
      </c>
      <c r="E2279" s="35">
        <f t="shared" si="396"/>
        <v>14108.721290351205</v>
      </c>
      <c r="F2279" s="117"/>
      <c r="G2279" s="58"/>
      <c r="H2279" s="77">
        <f t="shared" si="386"/>
        <v>0</v>
      </c>
      <c r="I2279" s="58"/>
      <c r="J2279" s="35">
        <f t="shared" si="387"/>
        <v>0</v>
      </c>
      <c r="K2279" s="58"/>
      <c r="L2279" s="83">
        <f t="shared" si="388"/>
        <v>84.17488885866527</v>
      </c>
      <c r="M2279" s="65"/>
      <c r="N2279" s="35">
        <f t="shared" si="389"/>
        <v>0</v>
      </c>
      <c r="O2279" s="35">
        <f t="shared" si="390"/>
        <v>0</v>
      </c>
      <c r="P2279" s="35">
        <f t="shared" si="391"/>
        <v>0</v>
      </c>
      <c r="Q2279" s="58"/>
      <c r="R2279" s="35">
        <f t="shared" si="392"/>
        <v>-84.17488885866527</v>
      </c>
      <c r="S2279" s="66"/>
      <c r="T2279" s="89">
        <f t="shared" si="393"/>
        <v>5.5436064517560224E-2</v>
      </c>
      <c r="U2279" s="90">
        <f t="shared" si="394"/>
        <v>1.35543606451756</v>
      </c>
    </row>
    <row r="2280" spans="1:21">
      <c r="A2280" s="74">
        <v>38788</v>
      </c>
      <c r="B2280" s="75">
        <v>0</v>
      </c>
      <c r="C2280" s="76">
        <v>4.3416429486870071E-3</v>
      </c>
      <c r="D2280" s="77">
        <f t="shared" si="395"/>
        <v>1.4512273200746268</v>
      </c>
      <c r="E2280" s="35">
        <f t="shared" si="396"/>
        <v>14024.54640149254</v>
      </c>
      <c r="F2280" s="117"/>
      <c r="G2280" s="58"/>
      <c r="H2280" s="77">
        <f t="shared" si="386"/>
        <v>0</v>
      </c>
      <c r="I2280" s="58"/>
      <c r="J2280" s="35">
        <f t="shared" si="387"/>
        <v>0</v>
      </c>
      <c r="K2280" s="58"/>
      <c r="L2280" s="83">
        <f t="shared" si="388"/>
        <v>86.832858973740144</v>
      </c>
      <c r="M2280" s="65"/>
      <c r="N2280" s="35">
        <f t="shared" si="389"/>
        <v>0</v>
      </c>
      <c r="O2280" s="35">
        <f t="shared" si="390"/>
        <v>0</v>
      </c>
      <c r="P2280" s="35">
        <f t="shared" si="391"/>
        <v>0</v>
      </c>
      <c r="Q2280" s="58"/>
      <c r="R2280" s="35">
        <f t="shared" si="392"/>
        <v>-86.832858973740144</v>
      </c>
      <c r="S2280" s="66"/>
      <c r="T2280" s="89">
        <f t="shared" si="393"/>
        <v>5.1227320074626936E-2</v>
      </c>
      <c r="U2280" s="90">
        <f t="shared" si="394"/>
        <v>1.3512273200746268</v>
      </c>
    </row>
    <row r="2281" spans="1:21">
      <c r="A2281" s="74">
        <v>38789</v>
      </c>
      <c r="B2281" s="75">
        <v>0</v>
      </c>
      <c r="C2281" s="76">
        <v>4.0359496194848103E-3</v>
      </c>
      <c r="D2281" s="77">
        <f t="shared" si="395"/>
        <v>1.4468856771259402</v>
      </c>
      <c r="E2281" s="35">
        <f t="shared" si="396"/>
        <v>13937.713542518801</v>
      </c>
      <c r="F2281" s="117"/>
      <c r="G2281" s="58"/>
      <c r="H2281" s="77">
        <f t="shared" si="386"/>
        <v>0</v>
      </c>
      <c r="I2281" s="58"/>
      <c r="J2281" s="35">
        <f t="shared" si="387"/>
        <v>0</v>
      </c>
      <c r="K2281" s="58"/>
      <c r="L2281" s="83">
        <f t="shared" si="388"/>
        <v>80.718992389696211</v>
      </c>
      <c r="M2281" s="65"/>
      <c r="N2281" s="35">
        <f t="shared" si="389"/>
        <v>0</v>
      </c>
      <c r="O2281" s="35">
        <f t="shared" si="390"/>
        <v>0</v>
      </c>
      <c r="P2281" s="35">
        <f t="shared" si="391"/>
        <v>0</v>
      </c>
      <c r="Q2281" s="58"/>
      <c r="R2281" s="35">
        <f t="shared" si="392"/>
        <v>-80.718992389696211</v>
      </c>
      <c r="S2281" s="66"/>
      <c r="T2281" s="89">
        <f t="shared" si="393"/>
        <v>4.6885677125940273E-2</v>
      </c>
      <c r="U2281" s="90">
        <f t="shared" si="394"/>
        <v>1.3468856771259401</v>
      </c>
    </row>
    <row r="2282" spans="1:21">
      <c r="A2282" s="74">
        <v>38790</v>
      </c>
      <c r="B2282" s="75">
        <v>1.7018000000000002E-2</v>
      </c>
      <c r="C2282" s="76">
        <v>4.0705104308402422E-3</v>
      </c>
      <c r="D2282" s="77">
        <f t="shared" si="395"/>
        <v>1.4428497275064551</v>
      </c>
      <c r="E2282" s="35">
        <f t="shared" si="396"/>
        <v>13856.994550129104</v>
      </c>
      <c r="F2282" s="117"/>
      <c r="G2282" s="58"/>
      <c r="H2282" s="77">
        <f t="shared" si="386"/>
        <v>340.36</v>
      </c>
      <c r="I2282" s="58"/>
      <c r="J2282" s="35">
        <f t="shared" si="387"/>
        <v>612.64800000000002</v>
      </c>
      <c r="K2282" s="58"/>
      <c r="L2282" s="83">
        <f t="shared" si="388"/>
        <v>81.410208616804852</v>
      </c>
      <c r="M2282" s="65"/>
      <c r="N2282" s="35">
        <f t="shared" si="389"/>
        <v>0</v>
      </c>
      <c r="O2282" s="35">
        <f t="shared" si="390"/>
        <v>0</v>
      </c>
      <c r="P2282" s="35">
        <f t="shared" si="391"/>
        <v>0</v>
      </c>
      <c r="Q2282" s="58"/>
      <c r="R2282" s="35">
        <f t="shared" si="392"/>
        <v>871.59779138319516</v>
      </c>
      <c r="S2282" s="66"/>
      <c r="T2282" s="89">
        <f t="shared" si="393"/>
        <v>4.2849727506455215E-2</v>
      </c>
      <c r="U2282" s="90">
        <f t="shared" si="394"/>
        <v>1.342849727506455</v>
      </c>
    </row>
    <row r="2283" spans="1:21">
      <c r="A2283" s="74">
        <v>38791</v>
      </c>
      <c r="B2283" s="75">
        <v>0</v>
      </c>
      <c r="C2283" s="76">
        <v>3.3394677807552313E-3</v>
      </c>
      <c r="D2283" s="77">
        <f t="shared" si="395"/>
        <v>1.4864296170756151</v>
      </c>
      <c r="E2283" s="35">
        <f t="shared" si="396"/>
        <v>14728.5923415123</v>
      </c>
      <c r="F2283" s="117"/>
      <c r="G2283" s="58"/>
      <c r="H2283" s="77">
        <f t="shared" si="386"/>
        <v>0</v>
      </c>
      <c r="I2283" s="58"/>
      <c r="J2283" s="35">
        <f t="shared" si="387"/>
        <v>0</v>
      </c>
      <c r="K2283" s="58"/>
      <c r="L2283" s="83">
        <f t="shared" si="388"/>
        <v>66.789355615104625</v>
      </c>
      <c r="M2283" s="65"/>
      <c r="N2283" s="35">
        <f t="shared" si="389"/>
        <v>0</v>
      </c>
      <c r="O2283" s="35">
        <f t="shared" si="390"/>
        <v>0</v>
      </c>
      <c r="P2283" s="35">
        <f t="shared" si="391"/>
        <v>0</v>
      </c>
      <c r="Q2283" s="58"/>
      <c r="R2283" s="35">
        <f t="shared" si="392"/>
        <v>-66.789355615104625</v>
      </c>
      <c r="S2283" s="66"/>
      <c r="T2283" s="89">
        <f t="shared" si="393"/>
        <v>8.6429617075615139E-2</v>
      </c>
      <c r="U2283" s="90">
        <f t="shared" si="394"/>
        <v>1.386429617075615</v>
      </c>
    </row>
    <row r="2284" spans="1:21">
      <c r="A2284" s="74">
        <v>38792</v>
      </c>
      <c r="B2284" s="75">
        <v>0</v>
      </c>
      <c r="C2284" s="76">
        <v>4.3019957537825219E-3</v>
      </c>
      <c r="D2284" s="77">
        <f t="shared" si="395"/>
        <v>1.4830901492948596</v>
      </c>
      <c r="E2284" s="35">
        <f t="shared" si="396"/>
        <v>14661.802985897195</v>
      </c>
      <c r="F2284" s="117"/>
      <c r="G2284" s="58"/>
      <c r="H2284" s="77">
        <f t="shared" si="386"/>
        <v>0</v>
      </c>
      <c r="I2284" s="58"/>
      <c r="J2284" s="35">
        <f t="shared" si="387"/>
        <v>0</v>
      </c>
      <c r="K2284" s="58"/>
      <c r="L2284" s="83">
        <f t="shared" si="388"/>
        <v>86.039915075650441</v>
      </c>
      <c r="M2284" s="65"/>
      <c r="N2284" s="35">
        <f t="shared" si="389"/>
        <v>0</v>
      </c>
      <c r="O2284" s="35">
        <f t="shared" si="390"/>
        <v>0</v>
      </c>
      <c r="P2284" s="35">
        <f t="shared" si="391"/>
        <v>0</v>
      </c>
      <c r="Q2284" s="58"/>
      <c r="R2284" s="35">
        <f t="shared" si="392"/>
        <v>-86.039915075650441</v>
      </c>
      <c r="S2284" s="66"/>
      <c r="T2284" s="89">
        <f t="shared" si="393"/>
        <v>8.3090149294859694E-2</v>
      </c>
      <c r="U2284" s="90">
        <f t="shared" si="394"/>
        <v>1.3830901492948595</v>
      </c>
    </row>
    <row r="2285" spans="1:21">
      <c r="A2285" s="74">
        <v>38793</v>
      </c>
      <c r="B2285" s="75">
        <v>0</v>
      </c>
      <c r="C2285" s="76">
        <v>4.17818387677727E-3</v>
      </c>
      <c r="D2285" s="77">
        <f t="shared" si="395"/>
        <v>1.4787881535410772</v>
      </c>
      <c r="E2285" s="35">
        <f t="shared" si="396"/>
        <v>14575.763070821544</v>
      </c>
      <c r="F2285" s="117"/>
      <c r="G2285" s="58"/>
      <c r="H2285" s="77">
        <f t="shared" si="386"/>
        <v>0</v>
      </c>
      <c r="I2285" s="58"/>
      <c r="J2285" s="35">
        <f t="shared" si="387"/>
        <v>0</v>
      </c>
      <c r="K2285" s="58"/>
      <c r="L2285" s="83">
        <f t="shared" si="388"/>
        <v>83.563677535545395</v>
      </c>
      <c r="M2285" s="65"/>
      <c r="N2285" s="35">
        <f t="shared" si="389"/>
        <v>0</v>
      </c>
      <c r="O2285" s="35">
        <f t="shared" si="390"/>
        <v>0</v>
      </c>
      <c r="P2285" s="35">
        <f t="shared" si="391"/>
        <v>0</v>
      </c>
      <c r="Q2285" s="58"/>
      <c r="R2285" s="35">
        <f t="shared" si="392"/>
        <v>-83.563677535545395</v>
      </c>
      <c r="S2285" s="66"/>
      <c r="T2285" s="89">
        <f t="shared" si="393"/>
        <v>7.8788153541077266E-2</v>
      </c>
      <c r="U2285" s="90">
        <f t="shared" si="394"/>
        <v>1.3787881535410771</v>
      </c>
    </row>
    <row r="2286" spans="1:21">
      <c r="A2286" s="74">
        <v>38794</v>
      </c>
      <c r="B2286" s="75">
        <v>0</v>
      </c>
      <c r="C2286" s="76">
        <v>3.7028363523891731E-3</v>
      </c>
      <c r="D2286" s="77">
        <f t="shared" si="395"/>
        <v>1.4746099696643</v>
      </c>
      <c r="E2286" s="35">
        <f t="shared" si="396"/>
        <v>14492.199393285999</v>
      </c>
      <c r="F2286" s="117"/>
      <c r="G2286" s="58"/>
      <c r="H2286" s="77">
        <f t="shared" si="386"/>
        <v>0</v>
      </c>
      <c r="I2286" s="58"/>
      <c r="J2286" s="35">
        <f t="shared" si="387"/>
        <v>0</v>
      </c>
      <c r="K2286" s="58"/>
      <c r="L2286" s="83">
        <f t="shared" si="388"/>
        <v>74.056727047783468</v>
      </c>
      <c r="M2286" s="65"/>
      <c r="N2286" s="35">
        <f t="shared" si="389"/>
        <v>0</v>
      </c>
      <c r="O2286" s="35">
        <f t="shared" si="390"/>
        <v>0</v>
      </c>
      <c r="P2286" s="35">
        <f t="shared" si="391"/>
        <v>0</v>
      </c>
      <c r="Q2286" s="58"/>
      <c r="R2286" s="35">
        <f t="shared" si="392"/>
        <v>-74.056727047783468</v>
      </c>
      <c r="S2286" s="66"/>
      <c r="T2286" s="89">
        <f t="shared" si="393"/>
        <v>7.4609969664300113E-2</v>
      </c>
      <c r="U2286" s="90">
        <f t="shared" si="394"/>
        <v>1.3746099696642999</v>
      </c>
    </row>
    <row r="2287" spans="1:21">
      <c r="A2287" s="74">
        <v>38795</v>
      </c>
      <c r="B2287" s="75">
        <v>0</v>
      </c>
      <c r="C2287" s="76">
        <v>3.8196121459744157E-3</v>
      </c>
      <c r="D2287" s="77">
        <f t="shared" si="395"/>
        <v>1.4709071333119108</v>
      </c>
      <c r="E2287" s="35">
        <f t="shared" si="396"/>
        <v>14418.142666238215</v>
      </c>
      <c r="F2287" s="117"/>
      <c r="G2287" s="58"/>
      <c r="H2287" s="77">
        <f t="shared" si="386"/>
        <v>0</v>
      </c>
      <c r="I2287" s="58"/>
      <c r="J2287" s="35">
        <f t="shared" si="387"/>
        <v>0</v>
      </c>
      <c r="K2287" s="58"/>
      <c r="L2287" s="83">
        <f t="shared" si="388"/>
        <v>76.392242919488311</v>
      </c>
      <c r="M2287" s="65"/>
      <c r="N2287" s="35">
        <f t="shared" si="389"/>
        <v>0</v>
      </c>
      <c r="O2287" s="35">
        <f t="shared" si="390"/>
        <v>0</v>
      </c>
      <c r="P2287" s="35">
        <f t="shared" si="391"/>
        <v>0</v>
      </c>
      <c r="Q2287" s="58"/>
      <c r="R2287" s="35">
        <f t="shared" si="392"/>
        <v>-76.392242919488311</v>
      </c>
      <c r="S2287" s="66"/>
      <c r="T2287" s="89">
        <f t="shared" si="393"/>
        <v>7.0907133311910897E-2</v>
      </c>
      <c r="U2287" s="90">
        <f t="shared" si="394"/>
        <v>1.3709071333119107</v>
      </c>
    </row>
    <row r="2288" spans="1:21">
      <c r="A2288" s="74">
        <v>38796</v>
      </c>
      <c r="B2288" s="75">
        <v>0</v>
      </c>
      <c r="C2288" s="76">
        <v>4.2733282496293483E-3</v>
      </c>
      <c r="D2288" s="77">
        <f t="shared" si="395"/>
        <v>1.4670875211659364</v>
      </c>
      <c r="E2288" s="35">
        <f t="shared" si="396"/>
        <v>14341.750423318726</v>
      </c>
      <c r="F2288" s="117"/>
      <c r="G2288" s="58"/>
      <c r="H2288" s="77">
        <f t="shared" si="386"/>
        <v>0</v>
      </c>
      <c r="I2288" s="58"/>
      <c r="J2288" s="35">
        <f t="shared" si="387"/>
        <v>0</v>
      </c>
      <c r="K2288" s="58"/>
      <c r="L2288" s="83">
        <f t="shared" si="388"/>
        <v>85.466564992586967</v>
      </c>
      <c r="M2288" s="65"/>
      <c r="N2288" s="35">
        <f t="shared" si="389"/>
        <v>0</v>
      </c>
      <c r="O2288" s="35">
        <f t="shared" si="390"/>
        <v>0</v>
      </c>
      <c r="P2288" s="35">
        <f t="shared" si="391"/>
        <v>0</v>
      </c>
      <c r="Q2288" s="58"/>
      <c r="R2288" s="35">
        <f t="shared" si="392"/>
        <v>-85.466564992586967</v>
      </c>
      <c r="S2288" s="66"/>
      <c r="T2288" s="89">
        <f t="shared" si="393"/>
        <v>6.7087521165936526E-2</v>
      </c>
      <c r="U2288" s="90">
        <f t="shared" si="394"/>
        <v>1.3670875211659363</v>
      </c>
    </row>
    <row r="2289" spans="1:21">
      <c r="A2289" s="74">
        <v>38797</v>
      </c>
      <c r="B2289" s="75">
        <v>4.4195999999999999E-2</v>
      </c>
      <c r="C2289" s="76">
        <v>3.5604828626166264E-3</v>
      </c>
      <c r="D2289" s="77">
        <f t="shared" si="395"/>
        <v>1.462814192916307</v>
      </c>
      <c r="E2289" s="35">
        <f t="shared" si="396"/>
        <v>14256.28385832614</v>
      </c>
      <c r="F2289" s="117"/>
      <c r="G2289" s="58"/>
      <c r="H2289" s="77">
        <f t="shared" si="386"/>
        <v>883.92</v>
      </c>
      <c r="I2289" s="58"/>
      <c r="J2289" s="35">
        <f t="shared" si="387"/>
        <v>1591.056</v>
      </c>
      <c r="K2289" s="58"/>
      <c r="L2289" s="83">
        <f t="shared" si="388"/>
        <v>71.209657252332534</v>
      </c>
      <c r="M2289" s="65"/>
      <c r="N2289" s="35">
        <f t="shared" si="389"/>
        <v>0</v>
      </c>
      <c r="O2289" s="35">
        <f t="shared" si="390"/>
        <v>0</v>
      </c>
      <c r="P2289" s="35">
        <f t="shared" si="391"/>
        <v>0</v>
      </c>
      <c r="Q2289" s="58"/>
      <c r="R2289" s="35">
        <f t="shared" si="392"/>
        <v>2403.7663427476677</v>
      </c>
      <c r="S2289" s="66"/>
      <c r="T2289" s="89">
        <f t="shared" si="393"/>
        <v>6.2814192916307077E-2</v>
      </c>
      <c r="U2289" s="90">
        <f t="shared" si="394"/>
        <v>1.3628141929163069</v>
      </c>
    </row>
    <row r="2290" spans="1:21">
      <c r="A2290" s="74">
        <v>38798</v>
      </c>
      <c r="B2290" s="75">
        <v>0</v>
      </c>
      <c r="C2290" s="76">
        <v>3.7200310028250401E-3</v>
      </c>
      <c r="D2290" s="77">
        <f t="shared" si="395"/>
        <v>1.5830025100536904</v>
      </c>
      <c r="E2290" s="35">
        <f t="shared" si="396"/>
        <v>16660.050201073809</v>
      </c>
      <c r="F2290" s="117"/>
      <c r="G2290" s="58"/>
      <c r="H2290" s="77">
        <f t="shared" si="386"/>
        <v>0</v>
      </c>
      <c r="I2290" s="58"/>
      <c r="J2290" s="35">
        <f t="shared" si="387"/>
        <v>0</v>
      </c>
      <c r="K2290" s="58"/>
      <c r="L2290" s="83">
        <f t="shared" si="388"/>
        <v>74.400620056500799</v>
      </c>
      <c r="M2290" s="65"/>
      <c r="N2290" s="35">
        <f t="shared" si="389"/>
        <v>3660.6657360073477</v>
      </c>
      <c r="O2290" s="35">
        <f t="shared" si="390"/>
        <v>1660.0502010738082</v>
      </c>
      <c r="P2290" s="35">
        <f t="shared" si="391"/>
        <v>1660.0502010738082</v>
      </c>
      <c r="Q2290" s="58"/>
      <c r="R2290" s="35">
        <f t="shared" si="392"/>
        <v>-1734.4508211303091</v>
      </c>
      <c r="S2290" s="66"/>
      <c r="T2290" s="89">
        <f t="shared" si="393"/>
        <v>0.1830025100536905</v>
      </c>
      <c r="U2290" s="90">
        <f t="shared" si="394"/>
        <v>1.4830025100536903</v>
      </c>
    </row>
    <row r="2291" spans="1:21">
      <c r="A2291" s="74">
        <v>38799</v>
      </c>
      <c r="B2291" s="75">
        <v>1.7780000000000001E-3</v>
      </c>
      <c r="C2291" s="76">
        <v>2.1044835388904465E-3</v>
      </c>
      <c r="D2291" s="77">
        <f t="shared" si="395"/>
        <v>1.4962799689971751</v>
      </c>
      <c r="E2291" s="35">
        <f t="shared" si="396"/>
        <v>14925.5993799435</v>
      </c>
      <c r="F2291" s="117"/>
      <c r="G2291" s="58"/>
      <c r="H2291" s="77">
        <f t="shared" si="386"/>
        <v>35.56</v>
      </c>
      <c r="I2291" s="58"/>
      <c r="J2291" s="35">
        <f t="shared" si="387"/>
        <v>64.007999999999996</v>
      </c>
      <c r="K2291" s="58"/>
      <c r="L2291" s="83">
        <f t="shared" si="388"/>
        <v>42.089670777808927</v>
      </c>
      <c r="M2291" s="65"/>
      <c r="N2291" s="35">
        <f t="shared" si="389"/>
        <v>0</v>
      </c>
      <c r="O2291" s="35">
        <f t="shared" si="390"/>
        <v>0</v>
      </c>
      <c r="P2291" s="35">
        <f t="shared" si="391"/>
        <v>0</v>
      </c>
      <c r="Q2291" s="58"/>
      <c r="R2291" s="35">
        <f t="shared" si="392"/>
        <v>57.478329222191071</v>
      </c>
      <c r="S2291" s="66"/>
      <c r="T2291" s="89">
        <f t="shared" si="393"/>
        <v>9.6279968997175169E-2</v>
      </c>
      <c r="U2291" s="90">
        <f t="shared" si="394"/>
        <v>1.396279968997175</v>
      </c>
    </row>
    <row r="2292" spans="1:21">
      <c r="A2292" s="74">
        <v>38800</v>
      </c>
      <c r="B2292" s="75">
        <v>0</v>
      </c>
      <c r="C2292" s="76">
        <v>2.9391867062089792E-3</v>
      </c>
      <c r="D2292" s="77">
        <f t="shared" si="395"/>
        <v>1.4991538854582847</v>
      </c>
      <c r="E2292" s="35">
        <f t="shared" si="396"/>
        <v>14983.077709165691</v>
      </c>
      <c r="F2292" s="117"/>
      <c r="G2292" s="58"/>
      <c r="H2292" s="77">
        <f t="shared" si="386"/>
        <v>0</v>
      </c>
      <c r="I2292" s="58"/>
      <c r="J2292" s="35">
        <f t="shared" si="387"/>
        <v>0</v>
      </c>
      <c r="K2292" s="58"/>
      <c r="L2292" s="83">
        <f t="shared" si="388"/>
        <v>58.783734124179581</v>
      </c>
      <c r="M2292" s="65"/>
      <c r="N2292" s="35">
        <f t="shared" si="389"/>
        <v>0</v>
      </c>
      <c r="O2292" s="35">
        <f t="shared" si="390"/>
        <v>0</v>
      </c>
      <c r="P2292" s="35">
        <f t="shared" si="391"/>
        <v>0</v>
      </c>
      <c r="Q2292" s="58"/>
      <c r="R2292" s="35">
        <f t="shared" si="392"/>
        <v>-58.783734124179581</v>
      </c>
      <c r="S2292" s="66"/>
      <c r="T2292" s="89">
        <f t="shared" si="393"/>
        <v>9.9153885458284741E-2</v>
      </c>
      <c r="U2292" s="90">
        <f t="shared" si="394"/>
        <v>1.3991538854582846</v>
      </c>
    </row>
    <row r="2293" spans="1:21">
      <c r="A2293" s="74">
        <v>38801</v>
      </c>
      <c r="B2293" s="75">
        <v>0</v>
      </c>
      <c r="C2293" s="76">
        <v>3.1009696201421012E-3</v>
      </c>
      <c r="D2293" s="77">
        <f t="shared" si="395"/>
        <v>1.4962146987520755</v>
      </c>
      <c r="E2293" s="35">
        <f t="shared" si="396"/>
        <v>14924.293975041512</v>
      </c>
      <c r="F2293" s="117"/>
      <c r="G2293" s="58"/>
      <c r="H2293" s="77">
        <f t="shared" si="386"/>
        <v>0</v>
      </c>
      <c r="I2293" s="58"/>
      <c r="J2293" s="35">
        <f t="shared" si="387"/>
        <v>0</v>
      </c>
      <c r="K2293" s="58"/>
      <c r="L2293" s="83">
        <f t="shared" si="388"/>
        <v>62.019392402842023</v>
      </c>
      <c r="M2293" s="65"/>
      <c r="N2293" s="35">
        <f t="shared" si="389"/>
        <v>0</v>
      </c>
      <c r="O2293" s="35">
        <f t="shared" si="390"/>
        <v>0</v>
      </c>
      <c r="P2293" s="35">
        <f t="shared" si="391"/>
        <v>0</v>
      </c>
      <c r="Q2293" s="58"/>
      <c r="R2293" s="35">
        <f t="shared" si="392"/>
        <v>-62.019392402842023</v>
      </c>
      <c r="S2293" s="66"/>
      <c r="T2293" s="89">
        <f t="shared" si="393"/>
        <v>9.6214698752075556E-2</v>
      </c>
      <c r="U2293" s="90">
        <f t="shared" si="394"/>
        <v>1.3962146987520754</v>
      </c>
    </row>
    <row r="2294" spans="1:21">
      <c r="A2294" s="74">
        <v>38802</v>
      </c>
      <c r="B2294" s="75">
        <v>0</v>
      </c>
      <c r="C2294" s="76">
        <v>3.047811629130258E-3</v>
      </c>
      <c r="D2294" s="77">
        <f t="shared" si="395"/>
        <v>1.4931137291319334</v>
      </c>
      <c r="E2294" s="35">
        <f t="shared" si="396"/>
        <v>14862.274582638669</v>
      </c>
      <c r="F2294" s="117"/>
      <c r="G2294" s="58"/>
      <c r="H2294" s="77">
        <f t="shared" si="386"/>
        <v>0</v>
      </c>
      <c r="I2294" s="58"/>
      <c r="J2294" s="35">
        <f t="shared" si="387"/>
        <v>0</v>
      </c>
      <c r="K2294" s="58"/>
      <c r="L2294" s="83">
        <f t="shared" si="388"/>
        <v>60.956232582605161</v>
      </c>
      <c r="M2294" s="65"/>
      <c r="N2294" s="35">
        <f t="shared" si="389"/>
        <v>0</v>
      </c>
      <c r="O2294" s="35">
        <f t="shared" si="390"/>
        <v>0</v>
      </c>
      <c r="P2294" s="35">
        <f t="shared" si="391"/>
        <v>0</v>
      </c>
      <c r="Q2294" s="58"/>
      <c r="R2294" s="35">
        <f t="shared" si="392"/>
        <v>-60.956232582605161</v>
      </c>
      <c r="S2294" s="66"/>
      <c r="T2294" s="89">
        <f t="shared" si="393"/>
        <v>9.3113729131933498E-2</v>
      </c>
      <c r="U2294" s="90">
        <f t="shared" si="394"/>
        <v>1.3931137291319333</v>
      </c>
    </row>
    <row r="2295" spans="1:21">
      <c r="A2295" s="74">
        <v>38803</v>
      </c>
      <c r="B2295" s="75">
        <v>0</v>
      </c>
      <c r="C2295" s="76">
        <v>3.6710487855765041E-3</v>
      </c>
      <c r="D2295" s="77">
        <f t="shared" si="395"/>
        <v>1.490065917502803</v>
      </c>
      <c r="E2295" s="35">
        <f t="shared" si="396"/>
        <v>14801.318350056064</v>
      </c>
      <c r="F2295" s="117"/>
      <c r="G2295" s="58"/>
      <c r="H2295" s="77">
        <f t="shared" si="386"/>
        <v>0</v>
      </c>
      <c r="I2295" s="58"/>
      <c r="J2295" s="35">
        <f t="shared" si="387"/>
        <v>0</v>
      </c>
      <c r="K2295" s="58"/>
      <c r="L2295" s="83">
        <f t="shared" si="388"/>
        <v>73.420975711530076</v>
      </c>
      <c r="M2295" s="65"/>
      <c r="N2295" s="35">
        <f t="shared" si="389"/>
        <v>0</v>
      </c>
      <c r="O2295" s="35">
        <f t="shared" si="390"/>
        <v>0</v>
      </c>
      <c r="P2295" s="35">
        <f t="shared" si="391"/>
        <v>0</v>
      </c>
      <c r="Q2295" s="58"/>
      <c r="R2295" s="35">
        <f t="shared" si="392"/>
        <v>-73.420975711530076</v>
      </c>
      <c r="S2295" s="66"/>
      <c r="T2295" s="89">
        <f t="shared" si="393"/>
        <v>9.0065917502803128E-2</v>
      </c>
      <c r="U2295" s="90">
        <f t="shared" si="394"/>
        <v>1.390065917502803</v>
      </c>
    </row>
    <row r="2296" spans="1:21">
      <c r="A2296" s="74">
        <v>38804</v>
      </c>
      <c r="B2296" s="75">
        <v>0</v>
      </c>
      <c r="C2296" s="76">
        <v>4.2666191763944252E-3</v>
      </c>
      <c r="D2296" s="77">
        <f t="shared" si="395"/>
        <v>1.4863948687172268</v>
      </c>
      <c r="E2296" s="35">
        <f t="shared" si="396"/>
        <v>14727.897374344535</v>
      </c>
      <c r="F2296" s="117"/>
      <c r="G2296" s="58"/>
      <c r="H2296" s="77">
        <f t="shared" si="386"/>
        <v>0</v>
      </c>
      <c r="I2296" s="58"/>
      <c r="J2296" s="35">
        <f t="shared" si="387"/>
        <v>0</v>
      </c>
      <c r="K2296" s="58"/>
      <c r="L2296" s="83">
        <f t="shared" si="388"/>
        <v>85.33238352788851</v>
      </c>
      <c r="M2296" s="65"/>
      <c r="N2296" s="35">
        <f t="shared" si="389"/>
        <v>0</v>
      </c>
      <c r="O2296" s="35">
        <f t="shared" si="390"/>
        <v>0</v>
      </c>
      <c r="P2296" s="35">
        <f t="shared" si="391"/>
        <v>0</v>
      </c>
      <c r="Q2296" s="58"/>
      <c r="R2296" s="35">
        <f t="shared" si="392"/>
        <v>-85.33238352788851</v>
      </c>
      <c r="S2296" s="66"/>
      <c r="T2296" s="89">
        <f t="shared" si="393"/>
        <v>8.6394868717226903E-2</v>
      </c>
      <c r="U2296" s="90">
        <f t="shared" si="394"/>
        <v>1.3863948687172267</v>
      </c>
    </row>
    <row r="2297" spans="1:21">
      <c r="A2297" s="74">
        <v>38805</v>
      </c>
      <c r="B2297" s="75">
        <v>0</v>
      </c>
      <c r="C2297" s="76">
        <v>4.2862920113063167E-3</v>
      </c>
      <c r="D2297" s="77">
        <f t="shared" si="395"/>
        <v>1.4821282495408323</v>
      </c>
      <c r="E2297" s="35">
        <f t="shared" si="396"/>
        <v>14642.564990816647</v>
      </c>
      <c r="F2297" s="117"/>
      <c r="G2297" s="58"/>
      <c r="H2297" s="77">
        <f t="shared" si="386"/>
        <v>0</v>
      </c>
      <c r="I2297" s="58"/>
      <c r="J2297" s="35">
        <f t="shared" si="387"/>
        <v>0</v>
      </c>
      <c r="K2297" s="58"/>
      <c r="L2297" s="83">
        <f t="shared" si="388"/>
        <v>85.725840226126337</v>
      </c>
      <c r="M2297" s="65"/>
      <c r="N2297" s="35">
        <f t="shared" si="389"/>
        <v>0</v>
      </c>
      <c r="O2297" s="35">
        <f t="shared" si="390"/>
        <v>0</v>
      </c>
      <c r="P2297" s="35">
        <f t="shared" si="391"/>
        <v>0</v>
      </c>
      <c r="Q2297" s="58"/>
      <c r="R2297" s="35">
        <f t="shared" si="392"/>
        <v>-85.725840226126337</v>
      </c>
      <c r="S2297" s="66"/>
      <c r="T2297" s="89">
        <f t="shared" si="393"/>
        <v>8.2128249540832421E-2</v>
      </c>
      <c r="U2297" s="90">
        <f t="shared" si="394"/>
        <v>1.3821282495408322</v>
      </c>
    </row>
    <row r="2298" spans="1:21">
      <c r="A2298" s="74">
        <v>38806</v>
      </c>
      <c r="B2298" s="75">
        <v>0</v>
      </c>
      <c r="C2298" s="76">
        <v>4.1631857460809303E-3</v>
      </c>
      <c r="D2298" s="77">
        <f t="shared" si="395"/>
        <v>1.4778419575295261</v>
      </c>
      <c r="E2298" s="35">
        <f t="shared" si="396"/>
        <v>14556.83915059052</v>
      </c>
      <c r="F2298" s="117"/>
      <c r="G2298" s="58"/>
      <c r="H2298" s="77">
        <f t="shared" si="386"/>
        <v>0</v>
      </c>
      <c r="I2298" s="58"/>
      <c r="J2298" s="35">
        <f t="shared" si="387"/>
        <v>0</v>
      </c>
      <c r="K2298" s="58"/>
      <c r="L2298" s="83">
        <f t="shared" si="388"/>
        <v>83.2637149216186</v>
      </c>
      <c r="M2298" s="65"/>
      <c r="N2298" s="35">
        <f t="shared" si="389"/>
        <v>0</v>
      </c>
      <c r="O2298" s="35">
        <f t="shared" si="390"/>
        <v>0</v>
      </c>
      <c r="P2298" s="35">
        <f t="shared" si="391"/>
        <v>0</v>
      </c>
      <c r="Q2298" s="58"/>
      <c r="R2298" s="35">
        <f t="shared" si="392"/>
        <v>-83.2637149216186</v>
      </c>
      <c r="S2298" s="66"/>
      <c r="T2298" s="89">
        <f t="shared" si="393"/>
        <v>7.7841957529526162E-2</v>
      </c>
      <c r="U2298" s="90">
        <f t="shared" si="394"/>
        <v>1.377841957529526</v>
      </c>
    </row>
    <row r="2299" spans="1:21">
      <c r="A2299" s="74">
        <v>38807</v>
      </c>
      <c r="B2299" s="75">
        <v>0</v>
      </c>
      <c r="C2299" s="76">
        <v>4.6400342807747597E-3</v>
      </c>
      <c r="D2299" s="77">
        <f t="shared" si="395"/>
        <v>1.473678771783445</v>
      </c>
      <c r="E2299" s="35">
        <f t="shared" si="396"/>
        <v>14473.575435668901</v>
      </c>
      <c r="F2299" s="117"/>
      <c r="G2299" s="58"/>
      <c r="H2299" s="77">
        <f t="shared" si="386"/>
        <v>0</v>
      </c>
      <c r="I2299" s="58"/>
      <c r="J2299" s="35">
        <f t="shared" si="387"/>
        <v>0</v>
      </c>
      <c r="K2299" s="58"/>
      <c r="L2299" s="83">
        <f t="shared" si="388"/>
        <v>92.800685615495198</v>
      </c>
      <c r="M2299" s="65"/>
      <c r="N2299" s="35">
        <f t="shared" si="389"/>
        <v>0</v>
      </c>
      <c r="O2299" s="35">
        <f t="shared" si="390"/>
        <v>0</v>
      </c>
      <c r="P2299" s="35">
        <f t="shared" si="391"/>
        <v>0</v>
      </c>
      <c r="Q2299" s="58"/>
      <c r="R2299" s="35">
        <f t="shared" si="392"/>
        <v>-92.800685615495198</v>
      </c>
      <c r="S2299" s="66"/>
      <c r="T2299" s="89">
        <f t="shared" si="393"/>
        <v>7.3678771783445063E-2</v>
      </c>
      <c r="U2299" s="90">
        <f t="shared" si="394"/>
        <v>1.3736787717834449</v>
      </c>
    </row>
    <row r="2300" spans="1:21">
      <c r="A2300" s="74">
        <v>38808</v>
      </c>
      <c r="B2300" s="75">
        <v>0</v>
      </c>
      <c r="C2300" s="76">
        <v>5.0305000927773425E-3</v>
      </c>
      <c r="D2300" s="77">
        <f t="shared" si="395"/>
        <v>1.4690387375026703</v>
      </c>
      <c r="E2300" s="35">
        <f t="shared" si="396"/>
        <v>14380.774750053406</v>
      </c>
      <c r="F2300" s="117"/>
      <c r="G2300" s="58"/>
      <c r="H2300" s="77">
        <f t="shared" si="386"/>
        <v>0</v>
      </c>
      <c r="I2300" s="58"/>
      <c r="J2300" s="35">
        <f t="shared" si="387"/>
        <v>0</v>
      </c>
      <c r="K2300" s="58"/>
      <c r="L2300" s="83">
        <f t="shared" si="388"/>
        <v>100.61000185554686</v>
      </c>
      <c r="M2300" s="65"/>
      <c r="N2300" s="35">
        <f t="shared" si="389"/>
        <v>0</v>
      </c>
      <c r="O2300" s="35">
        <f t="shared" si="390"/>
        <v>0</v>
      </c>
      <c r="P2300" s="35">
        <f t="shared" si="391"/>
        <v>0</v>
      </c>
      <c r="Q2300" s="58"/>
      <c r="R2300" s="35">
        <f t="shared" si="392"/>
        <v>-100.61000185554686</v>
      </c>
      <c r="S2300" s="66"/>
      <c r="T2300" s="89">
        <f t="shared" si="393"/>
        <v>6.9038737502670422E-2</v>
      </c>
      <c r="U2300" s="90">
        <f t="shared" si="394"/>
        <v>1.3690387375026702</v>
      </c>
    </row>
    <row r="2301" spans="1:21">
      <c r="A2301" s="74">
        <v>38809</v>
      </c>
      <c r="B2301" s="75">
        <v>0</v>
      </c>
      <c r="C2301" s="76">
        <v>4.8241086019769055E-3</v>
      </c>
      <c r="D2301" s="77">
        <f t="shared" si="395"/>
        <v>1.4640082374098928</v>
      </c>
      <c r="E2301" s="35">
        <f t="shared" si="396"/>
        <v>14280.16474819786</v>
      </c>
      <c r="F2301" s="117"/>
      <c r="G2301" s="58"/>
      <c r="H2301" s="77">
        <f t="shared" si="386"/>
        <v>0</v>
      </c>
      <c r="I2301" s="58"/>
      <c r="J2301" s="35">
        <f t="shared" si="387"/>
        <v>0</v>
      </c>
      <c r="K2301" s="58"/>
      <c r="L2301" s="83">
        <f t="shared" si="388"/>
        <v>96.482172039538113</v>
      </c>
      <c r="M2301" s="65"/>
      <c r="N2301" s="35">
        <f t="shared" si="389"/>
        <v>0</v>
      </c>
      <c r="O2301" s="35">
        <f t="shared" si="390"/>
        <v>0</v>
      </c>
      <c r="P2301" s="35">
        <f t="shared" si="391"/>
        <v>0</v>
      </c>
      <c r="Q2301" s="58"/>
      <c r="R2301" s="35">
        <f t="shared" si="392"/>
        <v>-96.482172039538113</v>
      </c>
      <c r="S2301" s="66"/>
      <c r="T2301" s="89">
        <f t="shared" si="393"/>
        <v>6.4008237409892921E-2</v>
      </c>
      <c r="U2301" s="90">
        <f t="shared" si="394"/>
        <v>1.3640082374098927</v>
      </c>
    </row>
    <row r="2302" spans="1:21">
      <c r="A2302" s="74">
        <v>38810</v>
      </c>
      <c r="B2302" s="75">
        <v>0</v>
      </c>
      <c r="C2302" s="76">
        <v>4.7335456390057576E-3</v>
      </c>
      <c r="D2302" s="77">
        <f t="shared" si="395"/>
        <v>1.4591841288079161</v>
      </c>
      <c r="E2302" s="35">
        <f t="shared" si="396"/>
        <v>14183.682576158322</v>
      </c>
      <c r="F2302" s="117"/>
      <c r="G2302" s="58"/>
      <c r="H2302" s="77">
        <f t="shared" si="386"/>
        <v>0</v>
      </c>
      <c r="I2302" s="58"/>
      <c r="J2302" s="35">
        <f t="shared" si="387"/>
        <v>0</v>
      </c>
      <c r="K2302" s="58"/>
      <c r="L2302" s="83">
        <f t="shared" si="388"/>
        <v>94.67091278011516</v>
      </c>
      <c r="M2302" s="65"/>
      <c r="N2302" s="35">
        <f t="shared" si="389"/>
        <v>0</v>
      </c>
      <c r="O2302" s="35">
        <f t="shared" si="390"/>
        <v>0</v>
      </c>
      <c r="P2302" s="35">
        <f t="shared" si="391"/>
        <v>0</v>
      </c>
      <c r="Q2302" s="58"/>
      <c r="R2302" s="35">
        <f t="shared" si="392"/>
        <v>-94.67091278011516</v>
      </c>
      <c r="S2302" s="66"/>
      <c r="T2302" s="89">
        <f t="shared" si="393"/>
        <v>5.9184128807916236E-2</v>
      </c>
      <c r="U2302" s="90">
        <f t="shared" si="394"/>
        <v>1.3591841288079161</v>
      </c>
    </row>
    <row r="2303" spans="1:21">
      <c r="A2303" s="74">
        <v>38811</v>
      </c>
      <c r="B2303" s="75">
        <v>0</v>
      </c>
      <c r="C2303" s="76">
        <v>5.358070499880024E-3</v>
      </c>
      <c r="D2303" s="77">
        <f t="shared" si="395"/>
        <v>1.4544505831689105</v>
      </c>
      <c r="E2303" s="35">
        <f t="shared" si="396"/>
        <v>14089.011663378207</v>
      </c>
      <c r="F2303" s="117"/>
      <c r="G2303" s="58"/>
      <c r="H2303" s="77">
        <f t="shared" si="386"/>
        <v>0</v>
      </c>
      <c r="I2303" s="58"/>
      <c r="J2303" s="35">
        <f t="shared" si="387"/>
        <v>0</v>
      </c>
      <c r="K2303" s="58"/>
      <c r="L2303" s="83">
        <f t="shared" si="388"/>
        <v>107.16140999760049</v>
      </c>
      <c r="M2303" s="65"/>
      <c r="N2303" s="35">
        <f t="shared" si="389"/>
        <v>0</v>
      </c>
      <c r="O2303" s="35">
        <f t="shared" si="390"/>
        <v>0</v>
      </c>
      <c r="P2303" s="35">
        <f t="shared" si="391"/>
        <v>0</v>
      </c>
      <c r="Q2303" s="58"/>
      <c r="R2303" s="35">
        <f t="shared" si="392"/>
        <v>-107.16140999760049</v>
      </c>
      <c r="S2303" s="66"/>
      <c r="T2303" s="89">
        <f t="shared" si="393"/>
        <v>5.4450583168910605E-2</v>
      </c>
      <c r="U2303" s="90">
        <f t="shared" si="394"/>
        <v>1.3544505831689104</v>
      </c>
    </row>
    <row r="2304" spans="1:21">
      <c r="A2304" s="74">
        <v>38812</v>
      </c>
      <c r="B2304" s="75">
        <v>0</v>
      </c>
      <c r="C2304" s="76">
        <v>5.3106022123057903E-3</v>
      </c>
      <c r="D2304" s="77">
        <f t="shared" si="395"/>
        <v>1.4490925126690304</v>
      </c>
      <c r="E2304" s="35">
        <f t="shared" si="396"/>
        <v>13981.850253380606</v>
      </c>
      <c r="F2304" s="117"/>
      <c r="G2304" s="58"/>
      <c r="H2304" s="77">
        <f t="shared" si="386"/>
        <v>0</v>
      </c>
      <c r="I2304" s="58"/>
      <c r="J2304" s="35">
        <f t="shared" si="387"/>
        <v>0</v>
      </c>
      <c r="K2304" s="58"/>
      <c r="L2304" s="83">
        <f t="shared" si="388"/>
        <v>106.21204424611581</v>
      </c>
      <c r="M2304" s="65"/>
      <c r="N2304" s="35">
        <f t="shared" si="389"/>
        <v>0</v>
      </c>
      <c r="O2304" s="35">
        <f t="shared" si="390"/>
        <v>0</v>
      </c>
      <c r="P2304" s="35">
        <f t="shared" si="391"/>
        <v>0</v>
      </c>
      <c r="Q2304" s="58"/>
      <c r="R2304" s="35">
        <f t="shared" si="392"/>
        <v>-106.21204424611581</v>
      </c>
      <c r="S2304" s="66"/>
      <c r="T2304" s="89">
        <f t="shared" si="393"/>
        <v>4.9092512669030475E-2</v>
      </c>
      <c r="U2304" s="90">
        <f t="shared" si="394"/>
        <v>1.3490925126690303</v>
      </c>
    </row>
    <row r="2305" spans="1:21">
      <c r="A2305" s="74">
        <v>38813</v>
      </c>
      <c r="B2305" s="75">
        <v>0</v>
      </c>
      <c r="C2305" s="76">
        <v>5.8653637879636893E-3</v>
      </c>
      <c r="D2305" s="77">
        <f t="shared" si="395"/>
        <v>1.4437819104567244</v>
      </c>
      <c r="E2305" s="35">
        <f t="shared" si="396"/>
        <v>13875.638209134489</v>
      </c>
      <c r="F2305" s="117"/>
      <c r="G2305" s="58"/>
      <c r="H2305" s="77">
        <f t="shared" si="386"/>
        <v>0</v>
      </c>
      <c r="I2305" s="58"/>
      <c r="J2305" s="35">
        <f t="shared" si="387"/>
        <v>0</v>
      </c>
      <c r="K2305" s="58"/>
      <c r="L2305" s="83">
        <f t="shared" si="388"/>
        <v>117.30727575927378</v>
      </c>
      <c r="M2305" s="65"/>
      <c r="N2305" s="35">
        <f t="shared" si="389"/>
        <v>0</v>
      </c>
      <c r="O2305" s="35">
        <f t="shared" si="390"/>
        <v>0</v>
      </c>
      <c r="P2305" s="35">
        <f t="shared" si="391"/>
        <v>0</v>
      </c>
      <c r="Q2305" s="58"/>
      <c r="R2305" s="35">
        <f t="shared" si="392"/>
        <v>-117.30727575927378</v>
      </c>
      <c r="S2305" s="66"/>
      <c r="T2305" s="89">
        <f t="shared" si="393"/>
        <v>4.3781910456724527E-2</v>
      </c>
      <c r="U2305" s="90">
        <f t="shared" si="394"/>
        <v>1.3437819104567243</v>
      </c>
    </row>
    <row r="2306" spans="1:21">
      <c r="A2306" s="74">
        <v>38814</v>
      </c>
      <c r="B2306" s="75">
        <v>0</v>
      </c>
      <c r="C2306" s="76">
        <v>5.643459999748246E-3</v>
      </c>
      <c r="D2306" s="77">
        <f t="shared" si="395"/>
        <v>1.4379165466687607</v>
      </c>
      <c r="E2306" s="35">
        <f t="shared" si="396"/>
        <v>13758.330933375215</v>
      </c>
      <c r="F2306" s="117"/>
      <c r="G2306" s="58"/>
      <c r="H2306" s="77">
        <f t="shared" si="386"/>
        <v>0</v>
      </c>
      <c r="I2306" s="58"/>
      <c r="J2306" s="35">
        <f t="shared" si="387"/>
        <v>0</v>
      </c>
      <c r="K2306" s="58"/>
      <c r="L2306" s="83">
        <f t="shared" si="388"/>
        <v>112.86919999496492</v>
      </c>
      <c r="M2306" s="65"/>
      <c r="N2306" s="35">
        <f t="shared" si="389"/>
        <v>0</v>
      </c>
      <c r="O2306" s="35">
        <f t="shared" si="390"/>
        <v>0</v>
      </c>
      <c r="P2306" s="35">
        <f t="shared" si="391"/>
        <v>0</v>
      </c>
      <c r="Q2306" s="58"/>
      <c r="R2306" s="35">
        <f t="shared" si="392"/>
        <v>-112.86919999496492</v>
      </c>
      <c r="S2306" s="66"/>
      <c r="T2306" s="89">
        <f t="shared" si="393"/>
        <v>3.7916546668760764E-2</v>
      </c>
      <c r="U2306" s="90">
        <f t="shared" si="394"/>
        <v>1.3379165466687606</v>
      </c>
    </row>
    <row r="2307" spans="1:21">
      <c r="A2307" s="74">
        <v>38815</v>
      </c>
      <c r="B2307" s="75">
        <v>4.2925999999999999E-2</v>
      </c>
      <c r="C2307" s="76">
        <v>4.5039037762018477E-3</v>
      </c>
      <c r="D2307" s="77">
        <f t="shared" si="395"/>
        <v>1.4322730866690125</v>
      </c>
      <c r="E2307" s="35">
        <f t="shared" si="396"/>
        <v>13645.461733380251</v>
      </c>
      <c r="F2307" s="117"/>
      <c r="G2307" s="58"/>
      <c r="H2307" s="77">
        <f t="shared" si="386"/>
        <v>858.52</v>
      </c>
      <c r="I2307" s="58"/>
      <c r="J2307" s="35">
        <f t="shared" si="387"/>
        <v>1545.336</v>
      </c>
      <c r="K2307" s="58"/>
      <c r="L2307" s="83">
        <f t="shared" si="388"/>
        <v>90.078075524036947</v>
      </c>
      <c r="M2307" s="65"/>
      <c r="N2307" s="35">
        <f t="shared" si="389"/>
        <v>0</v>
      </c>
      <c r="O2307" s="35">
        <f t="shared" si="390"/>
        <v>0</v>
      </c>
      <c r="P2307" s="35">
        <f t="shared" si="391"/>
        <v>0</v>
      </c>
      <c r="Q2307" s="58"/>
      <c r="R2307" s="35">
        <f t="shared" si="392"/>
        <v>2313.7779244759627</v>
      </c>
      <c r="S2307" s="66"/>
      <c r="T2307" s="89">
        <f t="shared" si="393"/>
        <v>3.2273086669012629E-2</v>
      </c>
      <c r="U2307" s="90">
        <f t="shared" si="394"/>
        <v>1.3322730866690125</v>
      </c>
    </row>
    <row r="2308" spans="1:21">
      <c r="A2308" s="74">
        <v>38816</v>
      </c>
      <c r="B2308" s="75">
        <v>0</v>
      </c>
      <c r="C2308" s="76">
        <v>4.1024299569084903E-3</v>
      </c>
      <c r="D2308" s="77">
        <f t="shared" si="395"/>
        <v>1.5479619828928106</v>
      </c>
      <c r="E2308" s="35">
        <f t="shared" si="396"/>
        <v>15959.239657856213</v>
      </c>
      <c r="F2308" s="117"/>
      <c r="G2308" s="58"/>
      <c r="H2308" s="77">
        <f t="shared" si="386"/>
        <v>0</v>
      </c>
      <c r="I2308" s="58"/>
      <c r="J2308" s="35">
        <f t="shared" si="387"/>
        <v>0</v>
      </c>
      <c r="K2308" s="58"/>
      <c r="L2308" s="83">
        <f t="shared" si="388"/>
        <v>82.048599138169806</v>
      </c>
      <c r="M2308" s="65"/>
      <c r="N2308" s="35">
        <f t="shared" si="389"/>
        <v>1607.9366344913283</v>
      </c>
      <c r="O2308" s="35">
        <f t="shared" si="390"/>
        <v>959.23965785621238</v>
      </c>
      <c r="P2308" s="35">
        <f t="shared" si="391"/>
        <v>959.23965785621238</v>
      </c>
      <c r="Q2308" s="58"/>
      <c r="R2308" s="35">
        <f t="shared" si="392"/>
        <v>-1041.2882569943822</v>
      </c>
      <c r="S2308" s="66"/>
      <c r="T2308" s="89">
        <f t="shared" si="393"/>
        <v>0.14796198289281071</v>
      </c>
      <c r="U2308" s="90">
        <f t="shared" si="394"/>
        <v>1.4479619828928105</v>
      </c>
    </row>
    <row r="2309" spans="1:21">
      <c r="A2309" s="74">
        <v>38817</v>
      </c>
      <c r="B2309" s="75">
        <v>0</v>
      </c>
      <c r="C2309" s="76">
        <v>4.3626313188141154E-3</v>
      </c>
      <c r="D2309" s="77">
        <f t="shared" si="395"/>
        <v>1.4958975700430917</v>
      </c>
      <c r="E2309" s="35">
        <f t="shared" si="396"/>
        <v>14917.951400861832</v>
      </c>
      <c r="F2309" s="117"/>
      <c r="G2309" s="58"/>
      <c r="H2309" s="77">
        <f t="shared" si="386"/>
        <v>0</v>
      </c>
      <c r="I2309" s="58"/>
      <c r="J2309" s="35">
        <f t="shared" si="387"/>
        <v>0</v>
      </c>
      <c r="K2309" s="58"/>
      <c r="L2309" s="83">
        <f t="shared" si="388"/>
        <v>87.252626376282308</v>
      </c>
      <c r="M2309" s="65"/>
      <c r="N2309" s="35">
        <f t="shared" si="389"/>
        <v>0</v>
      </c>
      <c r="O2309" s="35">
        <f t="shared" si="390"/>
        <v>0</v>
      </c>
      <c r="P2309" s="35">
        <f t="shared" si="391"/>
        <v>0</v>
      </c>
      <c r="Q2309" s="58"/>
      <c r="R2309" s="35">
        <f t="shared" si="392"/>
        <v>-87.252626376282308</v>
      </c>
      <c r="S2309" s="66"/>
      <c r="T2309" s="89">
        <f t="shared" si="393"/>
        <v>9.589757004309174E-2</v>
      </c>
      <c r="U2309" s="90">
        <f t="shared" si="394"/>
        <v>1.3958975700430916</v>
      </c>
    </row>
    <row r="2310" spans="1:21">
      <c r="A2310" s="74">
        <v>38818</v>
      </c>
      <c r="B2310" s="75">
        <v>0</v>
      </c>
      <c r="C2310" s="76">
        <v>4.4826001625761112E-3</v>
      </c>
      <c r="D2310" s="77">
        <f t="shared" si="395"/>
        <v>1.4915349387242776</v>
      </c>
      <c r="E2310" s="35">
        <f t="shared" si="396"/>
        <v>14830.698774485549</v>
      </c>
      <c r="F2310" s="117"/>
      <c r="G2310" s="58"/>
      <c r="H2310" s="77">
        <f t="shared" si="386"/>
        <v>0</v>
      </c>
      <c r="I2310" s="58"/>
      <c r="J2310" s="35">
        <f t="shared" si="387"/>
        <v>0</v>
      </c>
      <c r="K2310" s="58"/>
      <c r="L2310" s="83">
        <f t="shared" si="388"/>
        <v>89.652003251522231</v>
      </c>
      <c r="M2310" s="65"/>
      <c r="N2310" s="35">
        <f t="shared" si="389"/>
        <v>0</v>
      </c>
      <c r="O2310" s="35">
        <f t="shared" si="390"/>
        <v>0</v>
      </c>
      <c r="P2310" s="35">
        <f t="shared" si="391"/>
        <v>0</v>
      </c>
      <c r="Q2310" s="58"/>
      <c r="R2310" s="35">
        <f t="shared" si="392"/>
        <v>-89.652003251522231</v>
      </c>
      <c r="S2310" s="66"/>
      <c r="T2310" s="89">
        <f t="shared" si="393"/>
        <v>9.1534938724277648E-2</v>
      </c>
      <c r="U2310" s="90">
        <f t="shared" si="394"/>
        <v>1.3915349387242775</v>
      </c>
    </row>
    <row r="2311" spans="1:21">
      <c r="A2311" s="74">
        <v>38819</v>
      </c>
      <c r="B2311" s="75">
        <v>0</v>
      </c>
      <c r="C2311" s="76">
        <v>4.8376603533310785E-3</v>
      </c>
      <c r="D2311" s="77">
        <f t="shared" si="395"/>
        <v>1.4870523385617012</v>
      </c>
      <c r="E2311" s="35">
        <f t="shared" si="396"/>
        <v>14741.046771234027</v>
      </c>
      <c r="F2311" s="117"/>
      <c r="G2311" s="58"/>
      <c r="H2311" s="77">
        <f t="shared" si="386"/>
        <v>0</v>
      </c>
      <c r="I2311" s="58"/>
      <c r="J2311" s="35">
        <f t="shared" si="387"/>
        <v>0</v>
      </c>
      <c r="K2311" s="58"/>
      <c r="L2311" s="83">
        <f t="shared" si="388"/>
        <v>96.75320706662157</v>
      </c>
      <c r="M2311" s="65"/>
      <c r="N2311" s="35">
        <f t="shared" si="389"/>
        <v>0</v>
      </c>
      <c r="O2311" s="35">
        <f t="shared" si="390"/>
        <v>0</v>
      </c>
      <c r="P2311" s="35">
        <f t="shared" si="391"/>
        <v>0</v>
      </c>
      <c r="Q2311" s="58"/>
      <c r="R2311" s="35">
        <f t="shared" si="392"/>
        <v>-96.75320706662157</v>
      </c>
      <c r="S2311" s="66"/>
      <c r="T2311" s="89">
        <f t="shared" si="393"/>
        <v>8.7052338561701248E-2</v>
      </c>
      <c r="U2311" s="90">
        <f t="shared" si="394"/>
        <v>1.3870523385617011</v>
      </c>
    </row>
    <row r="2312" spans="1:21">
      <c r="A2312" s="74">
        <v>38820</v>
      </c>
      <c r="B2312" s="75">
        <v>0</v>
      </c>
      <c r="C2312" s="76">
        <v>4.7731423666054042E-3</v>
      </c>
      <c r="D2312" s="77">
        <f t="shared" si="395"/>
        <v>1.4822146782083703</v>
      </c>
      <c r="E2312" s="35">
        <f t="shared" si="396"/>
        <v>14644.293564167405</v>
      </c>
      <c r="F2312" s="117"/>
      <c r="G2312" s="58"/>
      <c r="H2312" s="77">
        <f t="shared" si="386"/>
        <v>0</v>
      </c>
      <c r="I2312" s="58"/>
      <c r="J2312" s="35">
        <f t="shared" si="387"/>
        <v>0</v>
      </c>
      <c r="K2312" s="58"/>
      <c r="L2312" s="83">
        <f t="shared" si="388"/>
        <v>95.462847332108083</v>
      </c>
      <c r="M2312" s="65"/>
      <c r="N2312" s="35">
        <f t="shared" si="389"/>
        <v>0</v>
      </c>
      <c r="O2312" s="35">
        <f t="shared" si="390"/>
        <v>0</v>
      </c>
      <c r="P2312" s="35">
        <f t="shared" si="391"/>
        <v>0</v>
      </c>
      <c r="Q2312" s="58"/>
      <c r="R2312" s="35">
        <f t="shared" si="392"/>
        <v>-95.462847332108083</v>
      </c>
      <c r="S2312" s="66"/>
      <c r="T2312" s="89">
        <f t="shared" si="393"/>
        <v>8.2214678208370362E-2</v>
      </c>
      <c r="U2312" s="90">
        <f t="shared" si="394"/>
        <v>1.3822146782083702</v>
      </c>
    </row>
    <row r="2313" spans="1:21">
      <c r="A2313" s="74">
        <v>38821</v>
      </c>
      <c r="B2313" s="75">
        <v>0</v>
      </c>
      <c r="C2313" s="76">
        <v>5.6555036349404562E-3</v>
      </c>
      <c r="D2313" s="77">
        <f t="shared" si="395"/>
        <v>1.477441535841765</v>
      </c>
      <c r="E2313" s="35">
        <f t="shared" si="396"/>
        <v>14548.830716835297</v>
      </c>
      <c r="F2313" s="117"/>
      <c r="G2313" s="58"/>
      <c r="H2313" s="77">
        <f t="shared" si="386"/>
        <v>0</v>
      </c>
      <c r="I2313" s="58"/>
      <c r="J2313" s="35">
        <f t="shared" si="387"/>
        <v>0</v>
      </c>
      <c r="K2313" s="58"/>
      <c r="L2313" s="83">
        <f t="shared" si="388"/>
        <v>113.11007269880912</v>
      </c>
      <c r="M2313" s="65"/>
      <c r="N2313" s="35">
        <f t="shared" si="389"/>
        <v>0</v>
      </c>
      <c r="O2313" s="35">
        <f t="shared" si="390"/>
        <v>0</v>
      </c>
      <c r="P2313" s="35">
        <f t="shared" si="391"/>
        <v>0</v>
      </c>
      <c r="Q2313" s="58"/>
      <c r="R2313" s="35">
        <f t="shared" si="392"/>
        <v>-113.11007269880912</v>
      </c>
      <c r="S2313" s="66"/>
      <c r="T2313" s="89">
        <f t="shared" si="393"/>
        <v>7.7441535841765052E-2</v>
      </c>
      <c r="U2313" s="90">
        <f t="shared" si="394"/>
        <v>1.3774415358417649</v>
      </c>
    </row>
    <row r="2314" spans="1:21">
      <c r="A2314" s="74">
        <v>38822</v>
      </c>
      <c r="B2314" s="75">
        <v>0</v>
      </c>
      <c r="C2314" s="76">
        <v>5.400204289430219E-3</v>
      </c>
      <c r="D2314" s="77">
        <f t="shared" si="395"/>
        <v>1.4717860322068244</v>
      </c>
      <c r="E2314" s="35">
        <f t="shared" si="396"/>
        <v>14435.720644136487</v>
      </c>
      <c r="F2314" s="117"/>
      <c r="G2314" s="58"/>
      <c r="H2314" s="77">
        <f t="shared" si="386"/>
        <v>0</v>
      </c>
      <c r="I2314" s="58"/>
      <c r="J2314" s="35">
        <f t="shared" si="387"/>
        <v>0</v>
      </c>
      <c r="K2314" s="58"/>
      <c r="L2314" s="83">
        <f t="shared" si="388"/>
        <v>108.00408578860439</v>
      </c>
      <c r="M2314" s="65"/>
      <c r="N2314" s="35">
        <f t="shared" si="389"/>
        <v>0</v>
      </c>
      <c r="O2314" s="35">
        <f t="shared" si="390"/>
        <v>0</v>
      </c>
      <c r="P2314" s="35">
        <f t="shared" si="391"/>
        <v>0</v>
      </c>
      <c r="Q2314" s="58"/>
      <c r="R2314" s="35">
        <f t="shared" si="392"/>
        <v>-108.00408578860439</v>
      </c>
      <c r="S2314" s="66"/>
      <c r="T2314" s="89">
        <f t="shared" si="393"/>
        <v>7.1786032206824446E-2</v>
      </c>
      <c r="U2314" s="90">
        <f t="shared" si="394"/>
        <v>1.3717860322068243</v>
      </c>
    </row>
    <row r="2315" spans="1:21">
      <c r="A2315" s="74">
        <v>38823</v>
      </c>
      <c r="B2315" s="75">
        <v>0</v>
      </c>
      <c r="C2315" s="76">
        <v>4.8622315652062618E-3</v>
      </c>
      <c r="D2315" s="77">
        <f t="shared" si="395"/>
        <v>1.466385827917394</v>
      </c>
      <c r="E2315" s="35">
        <f t="shared" si="396"/>
        <v>14327.716558347882</v>
      </c>
      <c r="F2315" s="117"/>
      <c r="G2315" s="58"/>
      <c r="H2315" s="77">
        <f t="shared" si="386"/>
        <v>0</v>
      </c>
      <c r="I2315" s="58"/>
      <c r="J2315" s="35">
        <f t="shared" si="387"/>
        <v>0</v>
      </c>
      <c r="K2315" s="58"/>
      <c r="L2315" s="83">
        <f t="shared" si="388"/>
        <v>97.244631304125235</v>
      </c>
      <c r="M2315" s="65"/>
      <c r="N2315" s="35">
        <f t="shared" si="389"/>
        <v>0</v>
      </c>
      <c r="O2315" s="35">
        <f t="shared" si="390"/>
        <v>0</v>
      </c>
      <c r="P2315" s="35">
        <f t="shared" si="391"/>
        <v>0</v>
      </c>
      <c r="Q2315" s="58"/>
      <c r="R2315" s="35">
        <f t="shared" si="392"/>
        <v>-97.244631304125235</v>
      </c>
      <c r="S2315" s="66"/>
      <c r="T2315" s="89">
        <f t="shared" si="393"/>
        <v>6.6385827917394113E-2</v>
      </c>
      <c r="U2315" s="90">
        <f t="shared" si="394"/>
        <v>1.3663858279173939</v>
      </c>
    </row>
    <row r="2316" spans="1:21">
      <c r="A2316" s="74">
        <v>38824</v>
      </c>
      <c r="B2316" s="75">
        <v>0</v>
      </c>
      <c r="C2316" s="76">
        <v>4.2997964810564879E-3</v>
      </c>
      <c r="D2316" s="77">
        <f t="shared" si="395"/>
        <v>1.4615235963521878</v>
      </c>
      <c r="E2316" s="35">
        <f t="shared" si="396"/>
        <v>14230.471927043756</v>
      </c>
      <c r="F2316" s="117"/>
      <c r="G2316" s="58"/>
      <c r="H2316" s="77">
        <f t="shared" si="386"/>
        <v>0</v>
      </c>
      <c r="I2316" s="58"/>
      <c r="J2316" s="35">
        <f t="shared" si="387"/>
        <v>0</v>
      </c>
      <c r="K2316" s="58"/>
      <c r="L2316" s="83">
        <f t="shared" si="388"/>
        <v>85.995929621129761</v>
      </c>
      <c r="M2316" s="65"/>
      <c r="N2316" s="35">
        <f t="shared" si="389"/>
        <v>0</v>
      </c>
      <c r="O2316" s="35">
        <f t="shared" si="390"/>
        <v>0</v>
      </c>
      <c r="P2316" s="35">
        <f t="shared" si="391"/>
        <v>0</v>
      </c>
      <c r="Q2316" s="58"/>
      <c r="R2316" s="35">
        <f t="shared" si="392"/>
        <v>-85.995929621129761</v>
      </c>
      <c r="S2316" s="66"/>
      <c r="T2316" s="89">
        <f t="shared" si="393"/>
        <v>6.1523596352187848E-2</v>
      </c>
      <c r="U2316" s="90">
        <f t="shared" si="394"/>
        <v>1.3615235963521877</v>
      </c>
    </row>
    <row r="2317" spans="1:21">
      <c r="A2317" s="74">
        <v>38825</v>
      </c>
      <c r="B2317" s="75">
        <v>0</v>
      </c>
      <c r="C2317" s="76">
        <v>4.5781803838296862E-3</v>
      </c>
      <c r="D2317" s="77">
        <f t="shared" si="395"/>
        <v>1.4572237998711313</v>
      </c>
      <c r="E2317" s="35">
        <f t="shared" si="396"/>
        <v>14144.475997422627</v>
      </c>
      <c r="F2317" s="117"/>
      <c r="G2317" s="58"/>
      <c r="H2317" s="77">
        <f t="shared" si="386"/>
        <v>0</v>
      </c>
      <c r="I2317" s="58"/>
      <c r="J2317" s="35">
        <f t="shared" si="387"/>
        <v>0</v>
      </c>
      <c r="K2317" s="58"/>
      <c r="L2317" s="83">
        <f t="shared" si="388"/>
        <v>91.563607676593719</v>
      </c>
      <c r="M2317" s="65"/>
      <c r="N2317" s="35">
        <f t="shared" si="389"/>
        <v>0</v>
      </c>
      <c r="O2317" s="35">
        <f t="shared" si="390"/>
        <v>0</v>
      </c>
      <c r="P2317" s="35">
        <f t="shared" si="391"/>
        <v>0</v>
      </c>
      <c r="Q2317" s="58"/>
      <c r="R2317" s="35">
        <f t="shared" si="392"/>
        <v>-91.563607676593719</v>
      </c>
      <c r="S2317" s="66"/>
      <c r="T2317" s="89">
        <f t="shared" si="393"/>
        <v>5.7223799871131353E-2</v>
      </c>
      <c r="U2317" s="90">
        <f t="shared" si="394"/>
        <v>1.3572237998711312</v>
      </c>
    </row>
    <row r="2318" spans="1:21">
      <c r="A2318" s="74">
        <v>38826</v>
      </c>
      <c r="B2318" s="75">
        <v>0</v>
      </c>
      <c r="C2318" s="76">
        <v>4.9041594000077075E-3</v>
      </c>
      <c r="D2318" s="77">
        <f t="shared" si="395"/>
        <v>1.4526456194873016</v>
      </c>
      <c r="E2318" s="35">
        <f t="shared" si="396"/>
        <v>14052.912389746034</v>
      </c>
      <c r="F2318" s="117"/>
      <c r="G2318" s="58"/>
      <c r="H2318" s="77">
        <f t="shared" si="386"/>
        <v>0</v>
      </c>
      <c r="I2318" s="58"/>
      <c r="J2318" s="35">
        <f t="shared" si="387"/>
        <v>0</v>
      </c>
      <c r="K2318" s="58"/>
      <c r="L2318" s="83">
        <f t="shared" si="388"/>
        <v>98.083188000154152</v>
      </c>
      <c r="M2318" s="65"/>
      <c r="N2318" s="35">
        <f t="shared" si="389"/>
        <v>0</v>
      </c>
      <c r="O2318" s="35">
        <f t="shared" si="390"/>
        <v>0</v>
      </c>
      <c r="P2318" s="35">
        <f t="shared" si="391"/>
        <v>0</v>
      </c>
      <c r="Q2318" s="58"/>
      <c r="R2318" s="35">
        <f t="shared" si="392"/>
        <v>-98.083188000154152</v>
      </c>
      <c r="S2318" s="66"/>
      <c r="T2318" s="89">
        <f t="shared" si="393"/>
        <v>5.2645619487301731E-2</v>
      </c>
      <c r="U2318" s="90">
        <f t="shared" si="394"/>
        <v>1.3526456194873016</v>
      </c>
    </row>
    <row r="2319" spans="1:21">
      <c r="A2319" s="74">
        <v>38827</v>
      </c>
      <c r="B2319" s="75">
        <v>0</v>
      </c>
      <c r="C2319" s="76">
        <v>5.322465327675936E-3</v>
      </c>
      <c r="D2319" s="77">
        <f t="shared" si="395"/>
        <v>1.447741460087294</v>
      </c>
      <c r="E2319" s="35">
        <f t="shared" si="396"/>
        <v>13954.829201745881</v>
      </c>
      <c r="F2319" s="117"/>
      <c r="G2319" s="58"/>
      <c r="H2319" s="77">
        <f t="shared" si="386"/>
        <v>0</v>
      </c>
      <c r="I2319" s="58"/>
      <c r="J2319" s="35">
        <f t="shared" si="387"/>
        <v>0</v>
      </c>
      <c r="K2319" s="58"/>
      <c r="L2319" s="83">
        <f t="shared" si="388"/>
        <v>106.44930655351872</v>
      </c>
      <c r="M2319" s="65"/>
      <c r="N2319" s="35">
        <f t="shared" si="389"/>
        <v>0</v>
      </c>
      <c r="O2319" s="35">
        <f t="shared" si="390"/>
        <v>0</v>
      </c>
      <c r="P2319" s="35">
        <f t="shared" si="391"/>
        <v>0</v>
      </c>
      <c r="Q2319" s="58"/>
      <c r="R2319" s="35">
        <f t="shared" si="392"/>
        <v>-106.44930655351872</v>
      </c>
      <c r="S2319" s="66"/>
      <c r="T2319" s="89">
        <f t="shared" si="393"/>
        <v>4.7741460087294074E-2</v>
      </c>
      <c r="U2319" s="90">
        <f t="shared" si="394"/>
        <v>1.3477414600872939</v>
      </c>
    </row>
    <row r="2320" spans="1:21">
      <c r="A2320" s="74">
        <v>38828</v>
      </c>
      <c r="B2320" s="75">
        <v>3.0479999999999997E-2</v>
      </c>
      <c r="C2320" s="76">
        <v>5.1199597551118562E-3</v>
      </c>
      <c r="D2320" s="77">
        <f t="shared" si="395"/>
        <v>1.442418994759618</v>
      </c>
      <c r="E2320" s="35">
        <f t="shared" si="396"/>
        <v>13848.379895192362</v>
      </c>
      <c r="F2320" s="117"/>
      <c r="G2320" s="58"/>
      <c r="H2320" s="77">
        <f t="shared" si="386"/>
        <v>609.59999999999991</v>
      </c>
      <c r="I2320" s="58"/>
      <c r="J2320" s="35">
        <f t="shared" si="387"/>
        <v>1097.2799999999997</v>
      </c>
      <c r="K2320" s="58"/>
      <c r="L2320" s="83">
        <f t="shared" si="388"/>
        <v>102.39919510223713</v>
      </c>
      <c r="M2320" s="65"/>
      <c r="N2320" s="35">
        <f t="shared" si="389"/>
        <v>0</v>
      </c>
      <c r="O2320" s="35">
        <f t="shared" si="390"/>
        <v>0</v>
      </c>
      <c r="P2320" s="35">
        <f t="shared" si="391"/>
        <v>0</v>
      </c>
      <c r="Q2320" s="58"/>
      <c r="R2320" s="35">
        <f t="shared" si="392"/>
        <v>1604.4808048977625</v>
      </c>
      <c r="S2320" s="66"/>
      <c r="T2320" s="89">
        <f t="shared" si="393"/>
        <v>4.2418994759618078E-2</v>
      </c>
      <c r="U2320" s="90">
        <f t="shared" si="394"/>
        <v>1.3424189947596179</v>
      </c>
    </row>
    <row r="2321" spans="1:21">
      <c r="A2321" s="74">
        <v>38829</v>
      </c>
      <c r="B2321" s="75">
        <v>3.5560000000000001E-3</v>
      </c>
      <c r="C2321" s="76">
        <v>3.5670699034313119E-3</v>
      </c>
      <c r="D2321" s="77">
        <f t="shared" si="395"/>
        <v>1.5226430350045062</v>
      </c>
      <c r="E2321" s="35">
        <f t="shared" si="396"/>
        <v>15452.860700090125</v>
      </c>
      <c r="F2321" s="117"/>
      <c r="G2321" s="58"/>
      <c r="H2321" s="77">
        <f t="shared" si="386"/>
        <v>71.12</v>
      </c>
      <c r="I2321" s="58"/>
      <c r="J2321" s="35">
        <f t="shared" si="387"/>
        <v>128.01599999999999</v>
      </c>
      <c r="K2321" s="58"/>
      <c r="L2321" s="83">
        <f t="shared" si="388"/>
        <v>71.341398068626233</v>
      </c>
      <c r="M2321" s="65"/>
      <c r="N2321" s="35">
        <f t="shared" si="389"/>
        <v>521.58511890200577</v>
      </c>
      <c r="O2321" s="35">
        <f t="shared" si="390"/>
        <v>452.86070009012303</v>
      </c>
      <c r="P2321" s="35">
        <f t="shared" si="391"/>
        <v>452.86070009012303</v>
      </c>
      <c r="Q2321" s="58"/>
      <c r="R2321" s="35">
        <f t="shared" si="392"/>
        <v>-325.06609815874924</v>
      </c>
      <c r="S2321" s="66"/>
      <c r="T2321" s="89">
        <f t="shared" si="393"/>
        <v>0.12264303500450624</v>
      </c>
      <c r="U2321" s="90">
        <f t="shared" si="394"/>
        <v>1.4226430350045061</v>
      </c>
    </row>
    <row r="2322" spans="1:21">
      <c r="A2322" s="74">
        <v>38830</v>
      </c>
      <c r="B2322" s="75">
        <v>0</v>
      </c>
      <c r="C2322" s="76">
        <v>4.9930215397138095E-3</v>
      </c>
      <c r="D2322" s="77">
        <f t="shared" si="395"/>
        <v>1.5063897300965687</v>
      </c>
      <c r="E2322" s="35">
        <f t="shared" si="396"/>
        <v>15127.794601931375</v>
      </c>
      <c r="F2322" s="117"/>
      <c r="G2322" s="58"/>
      <c r="H2322" s="77">
        <f t="shared" ref="H2322:H2385" si="397">B2322*($D$12+$D$11)*10000</f>
        <v>0</v>
      </c>
      <c r="I2322" s="58"/>
      <c r="J2322" s="35">
        <f t="shared" ref="J2322:J2385" si="398">B2322*$K$14*$D$10*10000</f>
        <v>0</v>
      </c>
      <c r="K2322" s="58"/>
      <c r="L2322" s="83">
        <f t="shared" ref="L2322:L2385" si="399">C2322*($D$12+$D$11)*10000</f>
        <v>99.860430794276184</v>
      </c>
      <c r="M2322" s="65"/>
      <c r="N2322" s="35">
        <f t="shared" ref="N2322:N2385" si="400">IF(D2322&lt;$N$10,0,(2/3*$N$12*SQRT(2*$N$13)*$N$11*(D2322-$N$10)^(3/2))*24*60*60)</f>
        <v>78.189242577925498</v>
      </c>
      <c r="O2322" s="35">
        <f t="shared" ref="O2322:O2385" si="401">IF(D2322&lt;$N$10,0,(D2322-$N$10)*10000*($D$12+$D$11))</f>
        <v>127.7946019313747</v>
      </c>
      <c r="P2322" s="35">
        <f t="shared" ref="P2322:P2385" si="402">IF(N2322&gt;O2322,O2322,N2322)</f>
        <v>78.189242577925498</v>
      </c>
      <c r="Q2322" s="58"/>
      <c r="R2322" s="35">
        <f t="shared" ref="R2322:R2385" si="403">H2322+J2322-L2322-P2322</f>
        <v>-178.04967337220168</v>
      </c>
      <c r="S2322" s="66"/>
      <c r="T2322" s="89">
        <f t="shared" ref="T2322:T2385" si="404">D2322-$D$14</f>
        <v>0.10638973009656882</v>
      </c>
      <c r="U2322" s="90">
        <f t="shared" ref="U2322:U2385" si="405">IF(D2322&lt;$D$13,0,D2322-$D$13)</f>
        <v>1.4063897300965686</v>
      </c>
    </row>
    <row r="2323" spans="1:21">
      <c r="A2323" s="74">
        <v>38831</v>
      </c>
      <c r="B2323" s="75">
        <v>0</v>
      </c>
      <c r="C2323" s="76">
        <v>5.3243469683317609E-3</v>
      </c>
      <c r="D2323" s="77">
        <f t="shared" ref="D2323:D2386" si="406">IF(E2323&lt;$D$11*10000*($D$14-$D$13),(E2323+$D$13*$D$11*10000)/($D$11*10000),(E2323+$D$13*$D$11*10000+$D$14*$D$12*10000)/($D$11*10000+$D$12*10000))</f>
        <v>1.4974872464279585</v>
      </c>
      <c r="E2323" s="35">
        <f t="shared" ref="E2323:E2386" si="407">E2322+R2322</f>
        <v>14949.744928559174</v>
      </c>
      <c r="F2323" s="117"/>
      <c r="G2323" s="58"/>
      <c r="H2323" s="77">
        <f t="shared" si="397"/>
        <v>0</v>
      </c>
      <c r="I2323" s="58"/>
      <c r="J2323" s="35">
        <f t="shared" si="398"/>
        <v>0</v>
      </c>
      <c r="K2323" s="58"/>
      <c r="L2323" s="83">
        <f t="shared" si="399"/>
        <v>106.48693936663521</v>
      </c>
      <c r="M2323" s="65"/>
      <c r="N2323" s="35">
        <f t="shared" si="400"/>
        <v>0</v>
      </c>
      <c r="O2323" s="35">
        <f t="shared" si="401"/>
        <v>0</v>
      </c>
      <c r="P2323" s="35">
        <f t="shared" si="402"/>
        <v>0</v>
      </c>
      <c r="Q2323" s="58"/>
      <c r="R2323" s="35">
        <f t="shared" si="403"/>
        <v>-106.48693936663521</v>
      </c>
      <c r="S2323" s="66"/>
      <c r="T2323" s="89">
        <f t="shared" si="404"/>
        <v>9.7487246427958585E-2</v>
      </c>
      <c r="U2323" s="90">
        <f t="shared" si="405"/>
        <v>1.3974872464279584</v>
      </c>
    </row>
    <row r="2324" spans="1:21">
      <c r="A2324" s="74">
        <v>38832</v>
      </c>
      <c r="B2324" s="75">
        <v>0</v>
      </c>
      <c r="C2324" s="76">
        <v>4.8982068318633235E-3</v>
      </c>
      <c r="D2324" s="77">
        <f t="shared" si="406"/>
        <v>1.492162899459627</v>
      </c>
      <c r="E2324" s="35">
        <f t="shared" si="407"/>
        <v>14843.257989192538</v>
      </c>
      <c r="F2324" s="117"/>
      <c r="G2324" s="58"/>
      <c r="H2324" s="77">
        <f t="shared" si="397"/>
        <v>0</v>
      </c>
      <c r="I2324" s="58"/>
      <c r="J2324" s="35">
        <f t="shared" si="398"/>
        <v>0</v>
      </c>
      <c r="K2324" s="58"/>
      <c r="L2324" s="83">
        <f t="shared" si="399"/>
        <v>97.964136637266463</v>
      </c>
      <c r="M2324" s="65"/>
      <c r="N2324" s="35">
        <f t="shared" si="400"/>
        <v>0</v>
      </c>
      <c r="O2324" s="35">
        <f t="shared" si="401"/>
        <v>0</v>
      </c>
      <c r="P2324" s="35">
        <f t="shared" si="402"/>
        <v>0</v>
      </c>
      <c r="Q2324" s="58"/>
      <c r="R2324" s="35">
        <f t="shared" si="403"/>
        <v>-97.964136637266463</v>
      </c>
      <c r="S2324" s="66"/>
      <c r="T2324" s="89">
        <f t="shared" si="404"/>
        <v>9.2162899459627079E-2</v>
      </c>
      <c r="U2324" s="90">
        <f t="shared" si="405"/>
        <v>1.3921628994596269</v>
      </c>
    </row>
    <row r="2325" spans="1:21">
      <c r="A2325" s="74">
        <v>38833</v>
      </c>
      <c r="B2325" s="75">
        <v>8.6359999999999996E-3</v>
      </c>
      <c r="C2325" s="76">
        <v>4.3782871426888267E-3</v>
      </c>
      <c r="D2325" s="77">
        <f t="shared" si="406"/>
        <v>1.4872646926277635</v>
      </c>
      <c r="E2325" s="35">
        <f t="shared" si="407"/>
        <v>14745.293852555271</v>
      </c>
      <c r="F2325" s="117"/>
      <c r="G2325" s="58"/>
      <c r="H2325" s="77">
        <f t="shared" si="397"/>
        <v>172.72</v>
      </c>
      <c r="I2325" s="58"/>
      <c r="J2325" s="35">
        <f t="shared" si="398"/>
        <v>310.89599999999996</v>
      </c>
      <c r="K2325" s="58"/>
      <c r="L2325" s="83">
        <f t="shared" si="399"/>
        <v>87.565742853776527</v>
      </c>
      <c r="M2325" s="65"/>
      <c r="N2325" s="35">
        <f t="shared" si="400"/>
        <v>0</v>
      </c>
      <c r="O2325" s="35">
        <f t="shared" si="401"/>
        <v>0</v>
      </c>
      <c r="P2325" s="35">
        <f t="shared" si="402"/>
        <v>0</v>
      </c>
      <c r="Q2325" s="58"/>
      <c r="R2325" s="35">
        <f t="shared" si="403"/>
        <v>396.05025714622343</v>
      </c>
      <c r="S2325" s="66"/>
      <c r="T2325" s="89">
        <f t="shared" si="404"/>
        <v>8.7264692627763596E-2</v>
      </c>
      <c r="U2325" s="90">
        <f t="shared" si="405"/>
        <v>1.3872646926277634</v>
      </c>
    </row>
    <row r="2326" spans="1:21">
      <c r="A2326" s="74">
        <v>38834</v>
      </c>
      <c r="B2326" s="75">
        <v>1.016E-3</v>
      </c>
      <c r="C2326" s="76">
        <v>4.8566917272763622E-3</v>
      </c>
      <c r="D2326" s="77">
        <f t="shared" si="406"/>
        <v>1.5070672054850747</v>
      </c>
      <c r="E2326" s="35">
        <f t="shared" si="407"/>
        <v>15141.344109701495</v>
      </c>
      <c r="F2326" s="117"/>
      <c r="G2326" s="58"/>
      <c r="H2326" s="77">
        <f t="shared" si="397"/>
        <v>20.32</v>
      </c>
      <c r="I2326" s="58"/>
      <c r="J2326" s="35">
        <f t="shared" si="398"/>
        <v>36.575999999999993</v>
      </c>
      <c r="K2326" s="58"/>
      <c r="L2326" s="83">
        <f t="shared" si="399"/>
        <v>97.13383454552725</v>
      </c>
      <c r="M2326" s="65"/>
      <c r="N2326" s="35">
        <f t="shared" si="400"/>
        <v>90.948347775093339</v>
      </c>
      <c r="O2326" s="35">
        <f t="shared" si="401"/>
        <v>141.34410970149335</v>
      </c>
      <c r="P2326" s="35">
        <f t="shared" si="402"/>
        <v>90.948347775093339</v>
      </c>
      <c r="Q2326" s="58"/>
      <c r="R2326" s="35">
        <f t="shared" si="403"/>
        <v>-131.18618232062059</v>
      </c>
      <c r="S2326" s="66"/>
      <c r="T2326" s="89">
        <f t="shared" si="404"/>
        <v>0.10706720548507476</v>
      </c>
      <c r="U2326" s="90">
        <f t="shared" si="405"/>
        <v>1.4070672054850746</v>
      </c>
    </row>
    <row r="2327" spans="1:21">
      <c r="A2327" s="74">
        <v>38835</v>
      </c>
      <c r="B2327" s="75">
        <v>0</v>
      </c>
      <c r="C2327" s="76">
        <v>4.6191319865297106E-3</v>
      </c>
      <c r="D2327" s="77">
        <f t="shared" si="406"/>
        <v>1.5005078963690437</v>
      </c>
      <c r="E2327" s="35">
        <f t="shared" si="407"/>
        <v>15010.157927380875</v>
      </c>
      <c r="F2327" s="117"/>
      <c r="G2327" s="58"/>
      <c r="H2327" s="77">
        <f t="shared" si="397"/>
        <v>0</v>
      </c>
      <c r="I2327" s="58"/>
      <c r="J2327" s="35">
        <f t="shared" si="398"/>
        <v>0</v>
      </c>
      <c r="K2327" s="58"/>
      <c r="L2327" s="83">
        <f t="shared" si="399"/>
        <v>92.382639730594207</v>
      </c>
      <c r="M2327" s="65"/>
      <c r="N2327" s="35">
        <f t="shared" si="400"/>
        <v>1.7522089625678665</v>
      </c>
      <c r="O2327" s="35">
        <f t="shared" si="401"/>
        <v>10.157927380873844</v>
      </c>
      <c r="P2327" s="35">
        <f t="shared" si="402"/>
        <v>1.7522089625678665</v>
      </c>
      <c r="Q2327" s="58"/>
      <c r="R2327" s="35">
        <f t="shared" si="403"/>
        <v>-94.13484869316207</v>
      </c>
      <c r="S2327" s="66"/>
      <c r="T2327" s="89">
        <f t="shared" si="404"/>
        <v>0.10050789636904378</v>
      </c>
      <c r="U2327" s="90">
        <f t="shared" si="405"/>
        <v>1.4005078963690436</v>
      </c>
    </row>
    <row r="2328" spans="1:21">
      <c r="A2328" s="74">
        <v>38836</v>
      </c>
      <c r="B2328" s="75">
        <v>0</v>
      </c>
      <c r="C2328" s="76">
        <v>4.7307911088117702E-3</v>
      </c>
      <c r="D2328" s="77">
        <f t="shared" si="406"/>
        <v>1.4958011539343856</v>
      </c>
      <c r="E2328" s="35">
        <f t="shared" si="407"/>
        <v>14916.023078687713</v>
      </c>
      <c r="F2328" s="117"/>
      <c r="G2328" s="58"/>
      <c r="H2328" s="77">
        <f t="shared" si="397"/>
        <v>0</v>
      </c>
      <c r="I2328" s="58"/>
      <c r="J2328" s="35">
        <f t="shared" si="398"/>
        <v>0</v>
      </c>
      <c r="K2328" s="58"/>
      <c r="L2328" s="83">
        <f t="shared" si="399"/>
        <v>94.615822176235397</v>
      </c>
      <c r="M2328" s="65"/>
      <c r="N2328" s="35">
        <f t="shared" si="400"/>
        <v>0</v>
      </c>
      <c r="O2328" s="35">
        <f t="shared" si="401"/>
        <v>0</v>
      </c>
      <c r="P2328" s="35">
        <f t="shared" si="402"/>
        <v>0</v>
      </c>
      <c r="Q2328" s="58"/>
      <c r="R2328" s="35">
        <f t="shared" si="403"/>
        <v>-94.615822176235397</v>
      </c>
      <c r="S2328" s="66"/>
      <c r="T2328" s="89">
        <f t="shared" si="404"/>
        <v>9.5801153934385708E-2</v>
      </c>
      <c r="U2328" s="90">
        <f t="shared" si="405"/>
        <v>1.3958011539343855</v>
      </c>
    </row>
    <row r="2329" spans="1:21">
      <c r="A2329" s="74">
        <v>38837</v>
      </c>
      <c r="B2329" s="75">
        <v>0</v>
      </c>
      <c r="C2329" s="76">
        <v>3.9789450932591237E-3</v>
      </c>
      <c r="D2329" s="77">
        <f t="shared" si="406"/>
        <v>1.4910703628255739</v>
      </c>
      <c r="E2329" s="35">
        <f t="shared" si="407"/>
        <v>14821.407256511477</v>
      </c>
      <c r="F2329" s="117"/>
      <c r="G2329" s="58"/>
      <c r="H2329" s="77">
        <f t="shared" si="397"/>
        <v>0</v>
      </c>
      <c r="I2329" s="58"/>
      <c r="J2329" s="35">
        <f t="shared" si="398"/>
        <v>0</v>
      </c>
      <c r="K2329" s="58"/>
      <c r="L2329" s="83">
        <f t="shared" si="399"/>
        <v>79.578901865182473</v>
      </c>
      <c r="M2329" s="65"/>
      <c r="N2329" s="35">
        <f t="shared" si="400"/>
        <v>0</v>
      </c>
      <c r="O2329" s="35">
        <f t="shared" si="401"/>
        <v>0</v>
      </c>
      <c r="P2329" s="35">
        <f t="shared" si="402"/>
        <v>0</v>
      </c>
      <c r="Q2329" s="58"/>
      <c r="R2329" s="35">
        <f t="shared" si="403"/>
        <v>-79.578901865182473</v>
      </c>
      <c r="S2329" s="66"/>
      <c r="T2329" s="89">
        <f t="shared" si="404"/>
        <v>9.1070362825574014E-2</v>
      </c>
      <c r="U2329" s="90">
        <f t="shared" si="405"/>
        <v>1.3910703628255738</v>
      </c>
    </row>
    <row r="2330" spans="1:21">
      <c r="A2330" s="74">
        <v>38838</v>
      </c>
      <c r="B2330" s="75">
        <v>0</v>
      </c>
      <c r="C2330" s="76">
        <v>5.1778622419547584E-3</v>
      </c>
      <c r="D2330" s="77">
        <f t="shared" si="406"/>
        <v>1.4870914177323147</v>
      </c>
      <c r="E2330" s="35">
        <f t="shared" si="407"/>
        <v>14741.828354646294</v>
      </c>
      <c r="F2330" s="117"/>
      <c r="G2330" s="58"/>
      <c r="H2330" s="77">
        <f t="shared" si="397"/>
        <v>0</v>
      </c>
      <c r="I2330" s="58"/>
      <c r="J2330" s="35">
        <f t="shared" si="398"/>
        <v>0</v>
      </c>
      <c r="K2330" s="58"/>
      <c r="L2330" s="83">
        <f t="shared" si="399"/>
        <v>103.55724483909516</v>
      </c>
      <c r="M2330" s="65"/>
      <c r="N2330" s="35">
        <f t="shared" si="400"/>
        <v>0</v>
      </c>
      <c r="O2330" s="35">
        <f t="shared" si="401"/>
        <v>0</v>
      </c>
      <c r="P2330" s="35">
        <f t="shared" si="402"/>
        <v>0</v>
      </c>
      <c r="Q2330" s="58"/>
      <c r="R2330" s="35">
        <f t="shared" si="403"/>
        <v>-103.55724483909516</v>
      </c>
      <c r="S2330" s="66"/>
      <c r="T2330" s="89">
        <f t="shared" si="404"/>
        <v>8.7091417732314769E-2</v>
      </c>
      <c r="U2330" s="90">
        <f t="shared" si="405"/>
        <v>1.3870914177323146</v>
      </c>
    </row>
    <row r="2331" spans="1:21">
      <c r="A2331" s="74">
        <v>38839</v>
      </c>
      <c r="B2331" s="75">
        <v>0</v>
      </c>
      <c r="C2331" s="76">
        <v>6.0125503922592036E-3</v>
      </c>
      <c r="D2331" s="77">
        <f t="shared" si="406"/>
        <v>1.4819135554903597</v>
      </c>
      <c r="E2331" s="35">
        <f t="shared" si="407"/>
        <v>14638.271109807198</v>
      </c>
      <c r="F2331" s="117"/>
      <c r="G2331" s="58"/>
      <c r="H2331" s="77">
        <f t="shared" si="397"/>
        <v>0</v>
      </c>
      <c r="I2331" s="58"/>
      <c r="J2331" s="35">
        <f t="shared" si="398"/>
        <v>0</v>
      </c>
      <c r="K2331" s="58"/>
      <c r="L2331" s="83">
        <f t="shared" si="399"/>
        <v>120.25100784518408</v>
      </c>
      <c r="M2331" s="65"/>
      <c r="N2331" s="35">
        <f t="shared" si="400"/>
        <v>0</v>
      </c>
      <c r="O2331" s="35">
        <f t="shared" si="401"/>
        <v>0</v>
      </c>
      <c r="P2331" s="35">
        <f t="shared" si="402"/>
        <v>0</v>
      </c>
      <c r="Q2331" s="58"/>
      <c r="R2331" s="35">
        <f t="shared" si="403"/>
        <v>-120.25100784518408</v>
      </c>
      <c r="S2331" s="66"/>
      <c r="T2331" s="89">
        <f t="shared" si="404"/>
        <v>8.1913555490359835E-2</v>
      </c>
      <c r="U2331" s="90">
        <f t="shared" si="405"/>
        <v>1.3819135554903597</v>
      </c>
    </row>
    <row r="2332" spans="1:21">
      <c r="A2332" s="74">
        <v>38840</v>
      </c>
      <c r="B2332" s="75">
        <v>0</v>
      </c>
      <c r="C2332" s="76">
        <v>6.5331926095461394E-3</v>
      </c>
      <c r="D2332" s="77">
        <f t="shared" si="406"/>
        <v>1.4759010050981007</v>
      </c>
      <c r="E2332" s="35">
        <f t="shared" si="407"/>
        <v>14518.020101962014</v>
      </c>
      <c r="F2332" s="117"/>
      <c r="G2332" s="58"/>
      <c r="H2332" s="77">
        <f t="shared" si="397"/>
        <v>0</v>
      </c>
      <c r="I2332" s="58"/>
      <c r="J2332" s="35">
        <f t="shared" si="398"/>
        <v>0</v>
      </c>
      <c r="K2332" s="58"/>
      <c r="L2332" s="83">
        <f t="shared" si="399"/>
        <v>130.6638521909228</v>
      </c>
      <c r="M2332" s="65"/>
      <c r="N2332" s="35">
        <f t="shared" si="400"/>
        <v>0</v>
      </c>
      <c r="O2332" s="35">
        <f t="shared" si="401"/>
        <v>0</v>
      </c>
      <c r="P2332" s="35">
        <f t="shared" si="402"/>
        <v>0</v>
      </c>
      <c r="Q2332" s="58"/>
      <c r="R2332" s="35">
        <f t="shared" si="403"/>
        <v>-130.6638521909228</v>
      </c>
      <c r="S2332" s="66"/>
      <c r="T2332" s="89">
        <f t="shared" si="404"/>
        <v>7.5901005098100827E-2</v>
      </c>
      <c r="U2332" s="90">
        <f t="shared" si="405"/>
        <v>1.3759010050981006</v>
      </c>
    </row>
    <row r="2333" spans="1:21">
      <c r="A2333" s="74">
        <v>38841</v>
      </c>
      <c r="B2333" s="75">
        <v>0</v>
      </c>
      <c r="C2333" s="76">
        <v>6.0879921250199609E-3</v>
      </c>
      <c r="D2333" s="77">
        <f t="shared" si="406"/>
        <v>1.4693678124885545</v>
      </c>
      <c r="E2333" s="35">
        <f t="shared" si="407"/>
        <v>14387.356249771092</v>
      </c>
      <c r="F2333" s="117"/>
      <c r="G2333" s="58"/>
      <c r="H2333" s="77">
        <f t="shared" si="397"/>
        <v>0</v>
      </c>
      <c r="I2333" s="58"/>
      <c r="J2333" s="35">
        <f t="shared" si="398"/>
        <v>0</v>
      </c>
      <c r="K2333" s="58"/>
      <c r="L2333" s="83">
        <f t="shared" si="399"/>
        <v>121.75984250039922</v>
      </c>
      <c r="M2333" s="65"/>
      <c r="N2333" s="35">
        <f t="shared" si="400"/>
        <v>0</v>
      </c>
      <c r="O2333" s="35">
        <f t="shared" si="401"/>
        <v>0</v>
      </c>
      <c r="P2333" s="35">
        <f t="shared" si="402"/>
        <v>0</v>
      </c>
      <c r="Q2333" s="58"/>
      <c r="R2333" s="35">
        <f t="shared" si="403"/>
        <v>-121.75984250039922</v>
      </c>
      <c r="S2333" s="66"/>
      <c r="T2333" s="89">
        <f t="shared" si="404"/>
        <v>6.9367812488554614E-2</v>
      </c>
      <c r="U2333" s="90">
        <f t="shared" si="405"/>
        <v>1.3693678124885544</v>
      </c>
    </row>
    <row r="2334" spans="1:21">
      <c r="A2334" s="74">
        <v>38842</v>
      </c>
      <c r="B2334" s="75">
        <v>0</v>
      </c>
      <c r="C2334" s="76">
        <v>4.9986385173034905E-3</v>
      </c>
      <c r="D2334" s="77">
        <f t="shared" si="406"/>
        <v>1.4632798203635347</v>
      </c>
      <c r="E2334" s="35">
        <f t="shared" si="407"/>
        <v>14265.596407270692</v>
      </c>
      <c r="F2334" s="117"/>
      <c r="G2334" s="58"/>
      <c r="H2334" s="77">
        <f t="shared" si="397"/>
        <v>0</v>
      </c>
      <c r="I2334" s="58"/>
      <c r="J2334" s="35">
        <f t="shared" si="398"/>
        <v>0</v>
      </c>
      <c r="K2334" s="58"/>
      <c r="L2334" s="83">
        <f t="shared" si="399"/>
        <v>99.972770346069808</v>
      </c>
      <c r="M2334" s="65"/>
      <c r="N2334" s="35">
        <f t="shared" si="400"/>
        <v>0</v>
      </c>
      <c r="O2334" s="35">
        <f t="shared" si="401"/>
        <v>0</v>
      </c>
      <c r="P2334" s="35">
        <f t="shared" si="402"/>
        <v>0</v>
      </c>
      <c r="Q2334" s="58"/>
      <c r="R2334" s="35">
        <f t="shared" si="403"/>
        <v>-99.972770346069808</v>
      </c>
      <c r="S2334" s="66"/>
      <c r="T2334" s="89">
        <f t="shared" si="404"/>
        <v>6.3279820363534744E-2</v>
      </c>
      <c r="U2334" s="90">
        <f t="shared" si="405"/>
        <v>1.3632798203635346</v>
      </c>
    </row>
    <row r="2335" spans="1:21">
      <c r="A2335" s="74">
        <v>38843</v>
      </c>
      <c r="B2335" s="75">
        <v>3.0479999999999999E-3</v>
      </c>
      <c r="C2335" s="76">
        <v>4.9606546370299679E-3</v>
      </c>
      <c r="D2335" s="77">
        <f t="shared" si="406"/>
        <v>1.4582811818462311</v>
      </c>
      <c r="E2335" s="35">
        <f t="shared" si="407"/>
        <v>14165.623636924622</v>
      </c>
      <c r="F2335" s="117"/>
      <c r="G2335" s="58"/>
      <c r="H2335" s="77">
        <f t="shared" si="397"/>
        <v>60.96</v>
      </c>
      <c r="I2335" s="58"/>
      <c r="J2335" s="35">
        <f t="shared" si="398"/>
        <v>109.72799999999999</v>
      </c>
      <c r="K2335" s="58"/>
      <c r="L2335" s="83">
        <f t="shared" si="399"/>
        <v>99.213092740599365</v>
      </c>
      <c r="M2335" s="65"/>
      <c r="N2335" s="35">
        <f t="shared" si="400"/>
        <v>0</v>
      </c>
      <c r="O2335" s="35">
        <f t="shared" si="401"/>
        <v>0</v>
      </c>
      <c r="P2335" s="35">
        <f t="shared" si="402"/>
        <v>0</v>
      </c>
      <c r="Q2335" s="58"/>
      <c r="R2335" s="35">
        <f t="shared" si="403"/>
        <v>71.474907259400624</v>
      </c>
      <c r="S2335" s="66"/>
      <c r="T2335" s="89">
        <f t="shared" si="404"/>
        <v>5.8281181846231211E-2</v>
      </c>
      <c r="U2335" s="90">
        <f t="shared" si="405"/>
        <v>1.358281181846231</v>
      </c>
    </row>
    <row r="2336" spans="1:21">
      <c r="A2336" s="74">
        <v>38844</v>
      </c>
      <c r="B2336" s="75">
        <v>0</v>
      </c>
      <c r="C2336" s="76">
        <v>5.193048165632594E-3</v>
      </c>
      <c r="D2336" s="77">
        <f t="shared" si="406"/>
        <v>1.4618549272092012</v>
      </c>
      <c r="E2336" s="35">
        <f t="shared" si="407"/>
        <v>14237.098544184022</v>
      </c>
      <c r="F2336" s="117"/>
      <c r="G2336" s="58"/>
      <c r="H2336" s="77">
        <f t="shared" si="397"/>
        <v>0</v>
      </c>
      <c r="I2336" s="58"/>
      <c r="J2336" s="35">
        <f t="shared" si="398"/>
        <v>0</v>
      </c>
      <c r="K2336" s="58"/>
      <c r="L2336" s="83">
        <f t="shared" si="399"/>
        <v>103.86096331265188</v>
      </c>
      <c r="M2336" s="65"/>
      <c r="N2336" s="35">
        <f t="shared" si="400"/>
        <v>0</v>
      </c>
      <c r="O2336" s="35">
        <f t="shared" si="401"/>
        <v>0</v>
      </c>
      <c r="P2336" s="35">
        <f t="shared" si="402"/>
        <v>0</v>
      </c>
      <c r="Q2336" s="58"/>
      <c r="R2336" s="35">
        <f t="shared" si="403"/>
        <v>-103.86096331265188</v>
      </c>
      <c r="S2336" s="66"/>
      <c r="T2336" s="89">
        <f t="shared" si="404"/>
        <v>6.1854927209201271E-2</v>
      </c>
      <c r="U2336" s="90">
        <f t="shared" si="405"/>
        <v>1.3618549272092011</v>
      </c>
    </row>
    <row r="2337" spans="1:21">
      <c r="A2337" s="74">
        <v>38845</v>
      </c>
      <c r="B2337" s="75">
        <v>7.1120000000000003E-3</v>
      </c>
      <c r="C2337" s="76">
        <v>5.135218687249787E-3</v>
      </c>
      <c r="D2337" s="77">
        <f t="shared" si="406"/>
        <v>1.4566618790435686</v>
      </c>
      <c r="E2337" s="35">
        <f t="shared" si="407"/>
        <v>14133.23758087137</v>
      </c>
      <c r="F2337" s="117"/>
      <c r="G2337" s="58"/>
      <c r="H2337" s="77">
        <f t="shared" si="397"/>
        <v>142.24</v>
      </c>
      <c r="I2337" s="58"/>
      <c r="J2337" s="35">
        <f t="shared" si="398"/>
        <v>256.03199999999998</v>
      </c>
      <c r="K2337" s="58"/>
      <c r="L2337" s="83">
        <f t="shared" si="399"/>
        <v>102.70437374499573</v>
      </c>
      <c r="M2337" s="65"/>
      <c r="N2337" s="35">
        <f t="shared" si="400"/>
        <v>0</v>
      </c>
      <c r="O2337" s="35">
        <f t="shared" si="401"/>
        <v>0</v>
      </c>
      <c r="P2337" s="35">
        <f t="shared" si="402"/>
        <v>0</v>
      </c>
      <c r="Q2337" s="58"/>
      <c r="R2337" s="35">
        <f t="shared" si="403"/>
        <v>295.56762625500426</v>
      </c>
      <c r="S2337" s="66"/>
      <c r="T2337" s="89">
        <f t="shared" si="404"/>
        <v>5.6661879043568675E-2</v>
      </c>
      <c r="U2337" s="90">
        <f t="shared" si="405"/>
        <v>1.3566618790435685</v>
      </c>
    </row>
    <row r="2338" spans="1:21">
      <c r="A2338" s="74">
        <v>38846</v>
      </c>
      <c r="B2338" s="75">
        <v>2.2859999999999998E-3</v>
      </c>
      <c r="C2338" s="76">
        <v>5.0018597344578426E-3</v>
      </c>
      <c r="D2338" s="77">
        <f t="shared" si="406"/>
        <v>1.4714402603563186</v>
      </c>
      <c r="E2338" s="35">
        <f t="shared" si="407"/>
        <v>14428.805207126374</v>
      </c>
      <c r="F2338" s="117"/>
      <c r="G2338" s="58"/>
      <c r="H2338" s="77">
        <f t="shared" si="397"/>
        <v>45.72</v>
      </c>
      <c r="I2338" s="58"/>
      <c r="J2338" s="35">
        <f t="shared" si="398"/>
        <v>82.295999999999978</v>
      </c>
      <c r="K2338" s="58"/>
      <c r="L2338" s="83">
        <f t="shared" si="399"/>
        <v>100.03719468915685</v>
      </c>
      <c r="M2338" s="65"/>
      <c r="N2338" s="35">
        <f t="shared" si="400"/>
        <v>0</v>
      </c>
      <c r="O2338" s="35">
        <f t="shared" si="401"/>
        <v>0</v>
      </c>
      <c r="P2338" s="35">
        <f t="shared" si="402"/>
        <v>0</v>
      </c>
      <c r="Q2338" s="58"/>
      <c r="R2338" s="35">
        <f t="shared" si="403"/>
        <v>27.978805310843114</v>
      </c>
      <c r="S2338" s="66"/>
      <c r="T2338" s="89">
        <f t="shared" si="404"/>
        <v>7.1440260356318674E-2</v>
      </c>
      <c r="U2338" s="90">
        <f t="shared" si="405"/>
        <v>1.3714402603563185</v>
      </c>
    </row>
    <row r="2339" spans="1:21">
      <c r="A2339" s="74">
        <v>38847</v>
      </c>
      <c r="B2339" s="75">
        <v>0</v>
      </c>
      <c r="C2339" s="76">
        <v>5.4999473894263825E-3</v>
      </c>
      <c r="D2339" s="77">
        <f t="shared" si="406"/>
        <v>1.4728392006218609</v>
      </c>
      <c r="E2339" s="35">
        <f t="shared" si="407"/>
        <v>14456.784012437216</v>
      </c>
      <c r="F2339" s="117"/>
      <c r="G2339" s="58"/>
      <c r="H2339" s="77">
        <f t="shared" si="397"/>
        <v>0</v>
      </c>
      <c r="I2339" s="58"/>
      <c r="J2339" s="35">
        <f t="shared" si="398"/>
        <v>0</v>
      </c>
      <c r="K2339" s="58"/>
      <c r="L2339" s="83">
        <f t="shared" si="399"/>
        <v>109.99894778852764</v>
      </c>
      <c r="M2339" s="65"/>
      <c r="N2339" s="35">
        <f t="shared" si="400"/>
        <v>0</v>
      </c>
      <c r="O2339" s="35">
        <f t="shared" si="401"/>
        <v>0</v>
      </c>
      <c r="P2339" s="35">
        <f t="shared" si="402"/>
        <v>0</v>
      </c>
      <c r="Q2339" s="58"/>
      <c r="R2339" s="35">
        <f t="shared" si="403"/>
        <v>-109.99894778852764</v>
      </c>
      <c r="S2339" s="66"/>
      <c r="T2339" s="89">
        <f t="shared" si="404"/>
        <v>7.2839200621861E-2</v>
      </c>
      <c r="U2339" s="90">
        <f t="shared" si="405"/>
        <v>1.3728392006218608</v>
      </c>
    </row>
    <row r="2340" spans="1:21">
      <c r="A2340" s="74">
        <v>38848</v>
      </c>
      <c r="B2340" s="75">
        <v>3.8099999999999996E-3</v>
      </c>
      <c r="C2340" s="76">
        <v>4.8925588093614528E-3</v>
      </c>
      <c r="D2340" s="77">
        <f t="shared" si="406"/>
        <v>1.4673392532324343</v>
      </c>
      <c r="E2340" s="35">
        <f t="shared" si="407"/>
        <v>14346.785064648688</v>
      </c>
      <c r="F2340" s="117"/>
      <c r="G2340" s="58"/>
      <c r="H2340" s="77">
        <f t="shared" si="397"/>
        <v>76.199999999999989</v>
      </c>
      <c r="I2340" s="58"/>
      <c r="J2340" s="35">
        <f t="shared" si="398"/>
        <v>137.15999999999997</v>
      </c>
      <c r="K2340" s="58"/>
      <c r="L2340" s="83">
        <f t="shared" si="399"/>
        <v>97.851176187229058</v>
      </c>
      <c r="M2340" s="65"/>
      <c r="N2340" s="35">
        <f t="shared" si="400"/>
        <v>0</v>
      </c>
      <c r="O2340" s="35">
        <f t="shared" si="401"/>
        <v>0</v>
      </c>
      <c r="P2340" s="35">
        <f t="shared" si="402"/>
        <v>0</v>
      </c>
      <c r="Q2340" s="58"/>
      <c r="R2340" s="35">
        <f t="shared" si="403"/>
        <v>115.5088238127709</v>
      </c>
      <c r="S2340" s="66"/>
      <c r="T2340" s="89">
        <f t="shared" si="404"/>
        <v>6.7339253232434393E-2</v>
      </c>
      <c r="U2340" s="90">
        <f t="shared" si="405"/>
        <v>1.3673392532324342</v>
      </c>
    </row>
    <row r="2341" spans="1:21">
      <c r="A2341" s="74">
        <v>38849</v>
      </c>
      <c r="B2341" s="75">
        <v>0</v>
      </c>
      <c r="C2341" s="76">
        <v>5.4101362504339699E-3</v>
      </c>
      <c r="D2341" s="77">
        <f t="shared" si="406"/>
        <v>1.4731146944230729</v>
      </c>
      <c r="E2341" s="35">
        <f t="shared" si="407"/>
        <v>14462.293888461458</v>
      </c>
      <c r="F2341" s="117"/>
      <c r="G2341" s="58"/>
      <c r="H2341" s="77">
        <f t="shared" si="397"/>
        <v>0</v>
      </c>
      <c r="I2341" s="58"/>
      <c r="J2341" s="35">
        <f t="shared" si="398"/>
        <v>0</v>
      </c>
      <c r="K2341" s="58"/>
      <c r="L2341" s="83">
        <f t="shared" si="399"/>
        <v>108.20272500867939</v>
      </c>
      <c r="M2341" s="65"/>
      <c r="N2341" s="35">
        <f t="shared" si="400"/>
        <v>0</v>
      </c>
      <c r="O2341" s="35">
        <f t="shared" si="401"/>
        <v>0</v>
      </c>
      <c r="P2341" s="35">
        <f t="shared" si="402"/>
        <v>0</v>
      </c>
      <c r="Q2341" s="58"/>
      <c r="R2341" s="35">
        <f t="shared" si="403"/>
        <v>-108.20272500867939</v>
      </c>
      <c r="S2341" s="66"/>
      <c r="T2341" s="89">
        <f t="shared" si="404"/>
        <v>7.3114694423072946E-2</v>
      </c>
      <c r="U2341" s="90">
        <f t="shared" si="405"/>
        <v>1.3731146944230728</v>
      </c>
    </row>
    <row r="2342" spans="1:21">
      <c r="A2342" s="74">
        <v>38850</v>
      </c>
      <c r="B2342" s="75">
        <v>0</v>
      </c>
      <c r="C2342" s="76">
        <v>5.5567474812123693E-3</v>
      </c>
      <c r="D2342" s="77">
        <f t="shared" si="406"/>
        <v>1.4677045581726391</v>
      </c>
      <c r="E2342" s="35">
        <f t="shared" si="407"/>
        <v>14354.091163452778</v>
      </c>
      <c r="F2342" s="117"/>
      <c r="G2342" s="58"/>
      <c r="H2342" s="77">
        <f t="shared" si="397"/>
        <v>0</v>
      </c>
      <c r="I2342" s="58"/>
      <c r="J2342" s="35">
        <f t="shared" si="398"/>
        <v>0</v>
      </c>
      <c r="K2342" s="58"/>
      <c r="L2342" s="83">
        <f t="shared" si="399"/>
        <v>111.13494962424738</v>
      </c>
      <c r="M2342" s="65"/>
      <c r="N2342" s="35">
        <f t="shared" si="400"/>
        <v>0</v>
      </c>
      <c r="O2342" s="35">
        <f t="shared" si="401"/>
        <v>0</v>
      </c>
      <c r="P2342" s="35">
        <f t="shared" si="402"/>
        <v>0</v>
      </c>
      <c r="Q2342" s="58"/>
      <c r="R2342" s="35">
        <f t="shared" si="403"/>
        <v>-111.13494962424738</v>
      </c>
      <c r="S2342" s="66"/>
      <c r="T2342" s="89">
        <f t="shared" si="404"/>
        <v>6.7704558172639207E-2</v>
      </c>
      <c r="U2342" s="90">
        <f t="shared" si="405"/>
        <v>1.367704558172639</v>
      </c>
    </row>
    <row r="2343" spans="1:21">
      <c r="A2343" s="74">
        <v>38851</v>
      </c>
      <c r="B2343" s="75">
        <v>0</v>
      </c>
      <c r="C2343" s="76">
        <v>6.0811749549218221E-3</v>
      </c>
      <c r="D2343" s="77">
        <f t="shared" si="406"/>
        <v>1.4621478106914267</v>
      </c>
      <c r="E2343" s="35">
        <f t="shared" si="407"/>
        <v>14242.956213828531</v>
      </c>
      <c r="F2343" s="117"/>
      <c r="G2343" s="58"/>
      <c r="H2343" s="77">
        <f t="shared" si="397"/>
        <v>0</v>
      </c>
      <c r="I2343" s="58"/>
      <c r="J2343" s="35">
        <f t="shared" si="398"/>
        <v>0</v>
      </c>
      <c r="K2343" s="58"/>
      <c r="L2343" s="83">
        <f t="shared" si="399"/>
        <v>121.62349909843644</v>
      </c>
      <c r="M2343" s="65"/>
      <c r="N2343" s="35">
        <f t="shared" si="400"/>
        <v>0</v>
      </c>
      <c r="O2343" s="35">
        <f t="shared" si="401"/>
        <v>0</v>
      </c>
      <c r="P2343" s="35">
        <f t="shared" si="402"/>
        <v>0</v>
      </c>
      <c r="Q2343" s="58"/>
      <c r="R2343" s="35">
        <f t="shared" si="403"/>
        <v>-121.62349909843644</v>
      </c>
      <c r="S2343" s="66"/>
      <c r="T2343" s="89">
        <f t="shared" si="404"/>
        <v>6.214781069142683E-2</v>
      </c>
      <c r="U2343" s="90">
        <f t="shared" si="405"/>
        <v>1.3621478106914267</v>
      </c>
    </row>
    <row r="2344" spans="1:21">
      <c r="A2344" s="74">
        <v>38852</v>
      </c>
      <c r="B2344" s="75">
        <v>0</v>
      </c>
      <c r="C2344" s="76">
        <v>5.1086448195976344E-3</v>
      </c>
      <c r="D2344" s="77">
        <f t="shared" si="406"/>
        <v>1.4560666357365049</v>
      </c>
      <c r="E2344" s="35">
        <f t="shared" si="407"/>
        <v>14121.332714730095</v>
      </c>
      <c r="F2344" s="117"/>
      <c r="G2344" s="58"/>
      <c r="H2344" s="77">
        <f t="shared" si="397"/>
        <v>0</v>
      </c>
      <c r="I2344" s="58"/>
      <c r="J2344" s="35">
        <f t="shared" si="398"/>
        <v>0</v>
      </c>
      <c r="K2344" s="58"/>
      <c r="L2344" s="83">
        <f t="shared" si="399"/>
        <v>102.17289639195269</v>
      </c>
      <c r="M2344" s="65"/>
      <c r="N2344" s="35">
        <f t="shared" si="400"/>
        <v>0</v>
      </c>
      <c r="O2344" s="35">
        <f t="shared" si="401"/>
        <v>0</v>
      </c>
      <c r="P2344" s="35">
        <f t="shared" si="402"/>
        <v>0</v>
      </c>
      <c r="Q2344" s="58"/>
      <c r="R2344" s="35">
        <f t="shared" si="403"/>
        <v>-102.17289639195269</v>
      </c>
      <c r="S2344" s="66"/>
      <c r="T2344" s="89">
        <f t="shared" si="404"/>
        <v>5.6066635736504944E-2</v>
      </c>
      <c r="U2344" s="90">
        <f t="shared" si="405"/>
        <v>1.3560666357365048</v>
      </c>
    </row>
    <row r="2345" spans="1:21">
      <c r="A2345" s="74">
        <v>38853</v>
      </c>
      <c r="B2345" s="75">
        <v>0</v>
      </c>
      <c r="C2345" s="76">
        <v>4.3788306012501619E-3</v>
      </c>
      <c r="D2345" s="77">
        <f t="shared" si="406"/>
        <v>1.4509579909169072</v>
      </c>
      <c r="E2345" s="35">
        <f t="shared" si="407"/>
        <v>14019.159818338143</v>
      </c>
      <c r="F2345" s="117"/>
      <c r="G2345" s="58"/>
      <c r="H2345" s="77">
        <f t="shared" si="397"/>
        <v>0</v>
      </c>
      <c r="I2345" s="58"/>
      <c r="J2345" s="35">
        <f t="shared" si="398"/>
        <v>0</v>
      </c>
      <c r="K2345" s="58"/>
      <c r="L2345" s="83">
        <f t="shared" si="399"/>
        <v>87.576612025003243</v>
      </c>
      <c r="M2345" s="65"/>
      <c r="N2345" s="35">
        <f t="shared" si="400"/>
        <v>0</v>
      </c>
      <c r="O2345" s="35">
        <f t="shared" si="401"/>
        <v>0</v>
      </c>
      <c r="P2345" s="35">
        <f t="shared" si="402"/>
        <v>0</v>
      </c>
      <c r="Q2345" s="58"/>
      <c r="R2345" s="35">
        <f t="shared" si="403"/>
        <v>-87.576612025003243</v>
      </c>
      <c r="S2345" s="66"/>
      <c r="T2345" s="89">
        <f t="shared" si="404"/>
        <v>5.0957990916907336E-2</v>
      </c>
      <c r="U2345" s="90">
        <f t="shared" si="405"/>
        <v>1.3509579909169072</v>
      </c>
    </row>
    <row r="2346" spans="1:21">
      <c r="A2346" s="74">
        <v>38854</v>
      </c>
      <c r="B2346" s="75">
        <v>0</v>
      </c>
      <c r="C2346" s="76">
        <v>5.7435574339537434E-3</v>
      </c>
      <c r="D2346" s="77">
        <f t="shared" si="406"/>
        <v>1.4465791603156568</v>
      </c>
      <c r="E2346" s="35">
        <f t="shared" si="407"/>
        <v>13931.58320631314</v>
      </c>
      <c r="F2346" s="117"/>
      <c r="G2346" s="58"/>
      <c r="H2346" s="77">
        <f t="shared" si="397"/>
        <v>0</v>
      </c>
      <c r="I2346" s="58"/>
      <c r="J2346" s="35">
        <f t="shared" si="398"/>
        <v>0</v>
      </c>
      <c r="K2346" s="58"/>
      <c r="L2346" s="83">
        <f t="shared" si="399"/>
        <v>114.87114867907486</v>
      </c>
      <c r="M2346" s="65"/>
      <c r="N2346" s="35">
        <f t="shared" si="400"/>
        <v>0</v>
      </c>
      <c r="O2346" s="35">
        <f t="shared" si="401"/>
        <v>0</v>
      </c>
      <c r="P2346" s="35">
        <f t="shared" si="402"/>
        <v>0</v>
      </c>
      <c r="Q2346" s="58"/>
      <c r="R2346" s="35">
        <f t="shared" si="403"/>
        <v>-114.87114867907486</v>
      </c>
      <c r="S2346" s="66"/>
      <c r="T2346" s="89">
        <f t="shared" si="404"/>
        <v>4.6579160315656898E-2</v>
      </c>
      <c r="U2346" s="90">
        <f t="shared" si="405"/>
        <v>1.3465791603156567</v>
      </c>
    </row>
    <row r="2347" spans="1:21">
      <c r="A2347" s="74">
        <v>38855</v>
      </c>
      <c r="B2347" s="75">
        <v>0</v>
      </c>
      <c r="C2347" s="76">
        <v>5.6099292777905263E-3</v>
      </c>
      <c r="D2347" s="77">
        <f t="shared" si="406"/>
        <v>1.4408356028817033</v>
      </c>
      <c r="E2347" s="35">
        <f t="shared" si="407"/>
        <v>13816.712057634066</v>
      </c>
      <c r="F2347" s="117"/>
      <c r="G2347" s="58"/>
      <c r="H2347" s="77">
        <f t="shared" si="397"/>
        <v>0</v>
      </c>
      <c r="I2347" s="58"/>
      <c r="J2347" s="35">
        <f t="shared" si="398"/>
        <v>0</v>
      </c>
      <c r="K2347" s="58"/>
      <c r="L2347" s="83">
        <f t="shared" si="399"/>
        <v>112.19858555581052</v>
      </c>
      <c r="M2347" s="65"/>
      <c r="N2347" s="35">
        <f t="shared" si="400"/>
        <v>0</v>
      </c>
      <c r="O2347" s="35">
        <f t="shared" si="401"/>
        <v>0</v>
      </c>
      <c r="P2347" s="35">
        <f t="shared" si="402"/>
        <v>0</v>
      </c>
      <c r="Q2347" s="58"/>
      <c r="R2347" s="35">
        <f t="shared" si="403"/>
        <v>-112.19858555581052</v>
      </c>
      <c r="S2347" s="66"/>
      <c r="T2347" s="89">
        <f t="shared" si="404"/>
        <v>4.0835602881703403E-2</v>
      </c>
      <c r="U2347" s="90">
        <f t="shared" si="405"/>
        <v>1.3408356028817032</v>
      </c>
    </row>
    <row r="2348" spans="1:21">
      <c r="A2348" s="74">
        <v>38856</v>
      </c>
      <c r="B2348" s="75">
        <v>0</v>
      </c>
      <c r="C2348" s="76">
        <v>5.5946465249735889E-3</v>
      </c>
      <c r="D2348" s="77">
        <f t="shared" si="406"/>
        <v>1.4352256736039128</v>
      </c>
      <c r="E2348" s="35">
        <f t="shared" si="407"/>
        <v>13704.513472078255</v>
      </c>
      <c r="F2348" s="117"/>
      <c r="G2348" s="58"/>
      <c r="H2348" s="77">
        <f t="shared" si="397"/>
        <v>0</v>
      </c>
      <c r="I2348" s="58"/>
      <c r="J2348" s="35">
        <f t="shared" si="398"/>
        <v>0</v>
      </c>
      <c r="K2348" s="58"/>
      <c r="L2348" s="83">
        <f t="shared" si="399"/>
        <v>111.89293049947177</v>
      </c>
      <c r="M2348" s="65"/>
      <c r="N2348" s="35">
        <f t="shared" si="400"/>
        <v>0</v>
      </c>
      <c r="O2348" s="35">
        <f t="shared" si="401"/>
        <v>0</v>
      </c>
      <c r="P2348" s="35">
        <f t="shared" si="402"/>
        <v>0</v>
      </c>
      <c r="Q2348" s="58"/>
      <c r="R2348" s="35">
        <f t="shared" si="403"/>
        <v>-111.89293049947177</v>
      </c>
      <c r="S2348" s="66"/>
      <c r="T2348" s="89">
        <f t="shared" si="404"/>
        <v>3.5225673603912933E-2</v>
      </c>
      <c r="U2348" s="90">
        <f t="shared" si="405"/>
        <v>1.3352256736039128</v>
      </c>
    </row>
    <row r="2349" spans="1:21">
      <c r="A2349" s="74">
        <v>38857</v>
      </c>
      <c r="B2349" s="75">
        <v>0</v>
      </c>
      <c r="C2349" s="76">
        <v>6.0035413364146403E-3</v>
      </c>
      <c r="D2349" s="77">
        <f t="shared" si="406"/>
        <v>1.4296310270789392</v>
      </c>
      <c r="E2349" s="35">
        <f t="shared" si="407"/>
        <v>13592.620541578783</v>
      </c>
      <c r="F2349" s="117"/>
      <c r="G2349" s="58"/>
      <c r="H2349" s="77">
        <f t="shared" si="397"/>
        <v>0</v>
      </c>
      <c r="I2349" s="58"/>
      <c r="J2349" s="35">
        <f t="shared" si="398"/>
        <v>0</v>
      </c>
      <c r="K2349" s="58"/>
      <c r="L2349" s="83">
        <f t="shared" si="399"/>
        <v>120.0708267282928</v>
      </c>
      <c r="M2349" s="65"/>
      <c r="N2349" s="35">
        <f t="shared" si="400"/>
        <v>0</v>
      </c>
      <c r="O2349" s="35">
        <f t="shared" si="401"/>
        <v>0</v>
      </c>
      <c r="P2349" s="35">
        <f t="shared" si="402"/>
        <v>0</v>
      </c>
      <c r="Q2349" s="58"/>
      <c r="R2349" s="35">
        <f t="shared" si="403"/>
        <v>-120.0708267282928</v>
      </c>
      <c r="S2349" s="66"/>
      <c r="T2349" s="89">
        <f t="shared" si="404"/>
        <v>2.9631027078939276E-2</v>
      </c>
      <c r="U2349" s="90">
        <f t="shared" si="405"/>
        <v>1.3296310270789391</v>
      </c>
    </row>
    <row r="2350" spans="1:21">
      <c r="A2350" s="74">
        <v>38858</v>
      </c>
      <c r="B2350" s="75">
        <v>0</v>
      </c>
      <c r="C2350" s="76">
        <v>6.0771632378459365E-3</v>
      </c>
      <c r="D2350" s="77">
        <f t="shared" si="406"/>
        <v>1.4236274857425244</v>
      </c>
      <c r="E2350" s="35">
        <f t="shared" si="407"/>
        <v>13472.549714850489</v>
      </c>
      <c r="F2350" s="117"/>
      <c r="G2350" s="58"/>
      <c r="H2350" s="77">
        <f t="shared" si="397"/>
        <v>0</v>
      </c>
      <c r="I2350" s="58"/>
      <c r="J2350" s="35">
        <f t="shared" si="398"/>
        <v>0</v>
      </c>
      <c r="K2350" s="58"/>
      <c r="L2350" s="83">
        <f t="shared" si="399"/>
        <v>121.54326475691873</v>
      </c>
      <c r="M2350" s="65"/>
      <c r="N2350" s="35">
        <f t="shared" si="400"/>
        <v>0</v>
      </c>
      <c r="O2350" s="35">
        <f t="shared" si="401"/>
        <v>0</v>
      </c>
      <c r="P2350" s="35">
        <f t="shared" si="402"/>
        <v>0</v>
      </c>
      <c r="Q2350" s="58"/>
      <c r="R2350" s="35">
        <f t="shared" si="403"/>
        <v>-121.54326475691873</v>
      </c>
      <c r="S2350" s="66"/>
      <c r="T2350" s="89">
        <f t="shared" si="404"/>
        <v>2.362748574252449E-2</v>
      </c>
      <c r="U2350" s="90">
        <f t="shared" si="405"/>
        <v>1.3236274857425243</v>
      </c>
    </row>
    <row r="2351" spans="1:21">
      <c r="A2351" s="74">
        <v>38859</v>
      </c>
      <c r="B2351" s="75">
        <v>0</v>
      </c>
      <c r="C2351" s="76">
        <v>6.7019036042732317E-3</v>
      </c>
      <c r="D2351" s="77">
        <f t="shared" si="406"/>
        <v>1.4175503225046784</v>
      </c>
      <c r="E2351" s="35">
        <f t="shared" si="407"/>
        <v>13351.00645009357</v>
      </c>
      <c r="F2351" s="117"/>
      <c r="G2351" s="58"/>
      <c r="H2351" s="77">
        <f t="shared" si="397"/>
        <v>0</v>
      </c>
      <c r="I2351" s="58"/>
      <c r="J2351" s="35">
        <f t="shared" si="398"/>
        <v>0</v>
      </c>
      <c r="K2351" s="58"/>
      <c r="L2351" s="83">
        <f t="shared" si="399"/>
        <v>134.03807208546462</v>
      </c>
      <c r="M2351" s="65"/>
      <c r="N2351" s="35">
        <f t="shared" si="400"/>
        <v>0</v>
      </c>
      <c r="O2351" s="35">
        <f t="shared" si="401"/>
        <v>0</v>
      </c>
      <c r="P2351" s="35">
        <f t="shared" si="402"/>
        <v>0</v>
      </c>
      <c r="Q2351" s="58"/>
      <c r="R2351" s="35">
        <f t="shared" si="403"/>
        <v>-134.03807208546462</v>
      </c>
      <c r="S2351" s="66"/>
      <c r="T2351" s="89">
        <f t="shared" si="404"/>
        <v>1.7550322504678473E-2</v>
      </c>
      <c r="U2351" s="90">
        <f t="shared" si="405"/>
        <v>1.3175503225046783</v>
      </c>
    </row>
    <row r="2352" spans="1:21">
      <c r="A2352" s="74">
        <v>38860</v>
      </c>
      <c r="B2352" s="75">
        <v>0</v>
      </c>
      <c r="C2352" s="76">
        <v>6.1571728479656185E-3</v>
      </c>
      <c r="D2352" s="77">
        <f t="shared" si="406"/>
        <v>1.4108484189004051</v>
      </c>
      <c r="E2352" s="35">
        <f t="shared" si="407"/>
        <v>13216.968378008105</v>
      </c>
      <c r="F2352" s="117"/>
      <c r="G2352" s="58"/>
      <c r="H2352" s="77">
        <f t="shared" si="397"/>
        <v>0</v>
      </c>
      <c r="I2352" s="58"/>
      <c r="J2352" s="35">
        <f t="shared" si="398"/>
        <v>0</v>
      </c>
      <c r="K2352" s="58"/>
      <c r="L2352" s="83">
        <f t="shared" si="399"/>
        <v>123.14345695931237</v>
      </c>
      <c r="M2352" s="65"/>
      <c r="N2352" s="35">
        <f t="shared" si="400"/>
        <v>0</v>
      </c>
      <c r="O2352" s="35">
        <f t="shared" si="401"/>
        <v>0</v>
      </c>
      <c r="P2352" s="35">
        <f t="shared" si="402"/>
        <v>0</v>
      </c>
      <c r="Q2352" s="58"/>
      <c r="R2352" s="35">
        <f t="shared" si="403"/>
        <v>-123.14345695931237</v>
      </c>
      <c r="S2352" s="66"/>
      <c r="T2352" s="89">
        <f t="shared" si="404"/>
        <v>1.0848418900405221E-2</v>
      </c>
      <c r="U2352" s="90">
        <f t="shared" si="405"/>
        <v>1.310848418900405</v>
      </c>
    </row>
    <row r="2353" spans="1:21">
      <c r="A2353" s="74">
        <v>38861</v>
      </c>
      <c r="B2353" s="75">
        <v>0</v>
      </c>
      <c r="C2353" s="76">
        <v>5.8058440170310286E-3</v>
      </c>
      <c r="D2353" s="77">
        <f t="shared" si="406"/>
        <v>1.4046912460524397</v>
      </c>
      <c r="E2353" s="35">
        <f t="shared" si="407"/>
        <v>13093.824921048792</v>
      </c>
      <c r="F2353" s="117"/>
      <c r="G2353" s="58"/>
      <c r="H2353" s="77">
        <f t="shared" si="397"/>
        <v>0</v>
      </c>
      <c r="I2353" s="58"/>
      <c r="J2353" s="35">
        <f t="shared" si="398"/>
        <v>0</v>
      </c>
      <c r="K2353" s="58"/>
      <c r="L2353" s="83">
        <f t="shared" si="399"/>
        <v>116.11688034062057</v>
      </c>
      <c r="M2353" s="65"/>
      <c r="N2353" s="35">
        <f t="shared" si="400"/>
        <v>0</v>
      </c>
      <c r="O2353" s="35">
        <f t="shared" si="401"/>
        <v>0</v>
      </c>
      <c r="P2353" s="35">
        <f t="shared" si="402"/>
        <v>0</v>
      </c>
      <c r="Q2353" s="58"/>
      <c r="R2353" s="35">
        <f t="shared" si="403"/>
        <v>-116.11688034062057</v>
      </c>
      <c r="S2353" s="66"/>
      <c r="T2353" s="89">
        <f t="shared" si="404"/>
        <v>4.691246052439757E-3</v>
      </c>
      <c r="U2353" s="90">
        <f t="shared" si="405"/>
        <v>1.3046912460524396</v>
      </c>
    </row>
    <row r="2354" spans="1:21">
      <c r="A2354" s="74">
        <v>38862</v>
      </c>
      <c r="B2354" s="75">
        <v>0</v>
      </c>
      <c r="C2354" s="76">
        <v>6.0350024059055664E-3</v>
      </c>
      <c r="D2354" s="77">
        <f t="shared" si="406"/>
        <v>1.3977708040708172</v>
      </c>
      <c r="E2354" s="35">
        <f t="shared" si="407"/>
        <v>12977.708040708172</v>
      </c>
      <c r="F2354" s="117"/>
      <c r="G2354" s="58"/>
      <c r="H2354" s="77">
        <f t="shared" si="397"/>
        <v>0</v>
      </c>
      <c r="I2354" s="58"/>
      <c r="J2354" s="35">
        <f t="shared" si="398"/>
        <v>0</v>
      </c>
      <c r="K2354" s="58"/>
      <c r="L2354" s="83">
        <f t="shared" si="399"/>
        <v>120.70004811811133</v>
      </c>
      <c r="M2354" s="65"/>
      <c r="N2354" s="35">
        <f t="shared" si="400"/>
        <v>0</v>
      </c>
      <c r="O2354" s="35">
        <f t="shared" si="401"/>
        <v>0</v>
      </c>
      <c r="P2354" s="35">
        <f t="shared" si="402"/>
        <v>0</v>
      </c>
      <c r="Q2354" s="58"/>
      <c r="R2354" s="35">
        <f t="shared" si="403"/>
        <v>-120.70004811811133</v>
      </c>
      <c r="S2354" s="66"/>
      <c r="T2354" s="89">
        <f t="shared" si="404"/>
        <v>-2.2291959291826924E-3</v>
      </c>
      <c r="U2354" s="90">
        <f t="shared" si="405"/>
        <v>1.2977708040708171</v>
      </c>
    </row>
    <row r="2355" spans="1:21">
      <c r="A2355" s="74">
        <v>38863</v>
      </c>
      <c r="B2355" s="75">
        <v>0</v>
      </c>
      <c r="C2355" s="76">
        <v>6.1814794129391813E-3</v>
      </c>
      <c r="D2355" s="77">
        <f t="shared" si="406"/>
        <v>1.385700799259006</v>
      </c>
      <c r="E2355" s="35">
        <f t="shared" si="407"/>
        <v>12857.007992590061</v>
      </c>
      <c r="F2355" s="117"/>
      <c r="G2355" s="58"/>
      <c r="H2355" s="77">
        <f t="shared" si="397"/>
        <v>0</v>
      </c>
      <c r="I2355" s="58"/>
      <c r="J2355" s="35">
        <f t="shared" si="398"/>
        <v>0</v>
      </c>
      <c r="K2355" s="58"/>
      <c r="L2355" s="83">
        <f t="shared" si="399"/>
        <v>123.62958825878363</v>
      </c>
      <c r="M2355" s="65"/>
      <c r="N2355" s="35">
        <f t="shared" si="400"/>
        <v>0</v>
      </c>
      <c r="O2355" s="35">
        <f t="shared" si="401"/>
        <v>0</v>
      </c>
      <c r="P2355" s="35">
        <f t="shared" si="402"/>
        <v>0</v>
      </c>
      <c r="Q2355" s="58"/>
      <c r="R2355" s="35">
        <f t="shared" si="403"/>
        <v>-123.62958825878363</v>
      </c>
      <c r="S2355" s="66"/>
      <c r="T2355" s="89">
        <f t="shared" si="404"/>
        <v>-1.4299200740993889E-2</v>
      </c>
      <c r="U2355" s="90">
        <f t="shared" si="405"/>
        <v>1.2857007992590059</v>
      </c>
    </row>
    <row r="2356" spans="1:21">
      <c r="A2356" s="74">
        <v>38864</v>
      </c>
      <c r="B2356" s="75">
        <v>0</v>
      </c>
      <c r="C2356" s="76">
        <v>6.3754957062362762E-3</v>
      </c>
      <c r="D2356" s="77">
        <f t="shared" si="406"/>
        <v>1.3733378404331278</v>
      </c>
      <c r="E2356" s="35">
        <f t="shared" si="407"/>
        <v>12733.378404331277</v>
      </c>
      <c r="F2356" s="117"/>
      <c r="G2356" s="58"/>
      <c r="H2356" s="77">
        <f t="shared" si="397"/>
        <v>0</v>
      </c>
      <c r="I2356" s="58"/>
      <c r="J2356" s="35">
        <f t="shared" si="398"/>
        <v>0</v>
      </c>
      <c r="K2356" s="58"/>
      <c r="L2356" s="83">
        <f t="shared" si="399"/>
        <v>127.50991412472553</v>
      </c>
      <c r="M2356" s="65"/>
      <c r="N2356" s="35">
        <f t="shared" si="400"/>
        <v>0</v>
      </c>
      <c r="O2356" s="35">
        <f t="shared" si="401"/>
        <v>0</v>
      </c>
      <c r="P2356" s="35">
        <f t="shared" si="402"/>
        <v>0</v>
      </c>
      <c r="Q2356" s="58"/>
      <c r="R2356" s="35">
        <f t="shared" si="403"/>
        <v>-127.50991412472553</v>
      </c>
      <c r="S2356" s="66"/>
      <c r="T2356" s="89">
        <f t="shared" si="404"/>
        <v>-2.6662159566872123E-2</v>
      </c>
      <c r="U2356" s="90">
        <f t="shared" si="405"/>
        <v>1.2733378404331277</v>
      </c>
    </row>
    <row r="2357" spans="1:21">
      <c r="A2357" s="74">
        <v>38865</v>
      </c>
      <c r="B2357" s="75">
        <v>0</v>
      </c>
      <c r="C2357" s="76">
        <v>6.4167770006007888E-3</v>
      </c>
      <c r="D2357" s="77">
        <f t="shared" si="406"/>
        <v>1.3605868490206552</v>
      </c>
      <c r="E2357" s="35">
        <f t="shared" si="407"/>
        <v>12605.868490206552</v>
      </c>
      <c r="F2357" s="117"/>
      <c r="G2357" s="58"/>
      <c r="H2357" s="77">
        <f t="shared" si="397"/>
        <v>0</v>
      </c>
      <c r="I2357" s="58"/>
      <c r="J2357" s="35">
        <f t="shared" si="398"/>
        <v>0</v>
      </c>
      <c r="K2357" s="58"/>
      <c r="L2357" s="83">
        <f t="shared" si="399"/>
        <v>128.33554001201577</v>
      </c>
      <c r="M2357" s="65"/>
      <c r="N2357" s="35">
        <f t="shared" si="400"/>
        <v>0</v>
      </c>
      <c r="O2357" s="35">
        <f t="shared" si="401"/>
        <v>0</v>
      </c>
      <c r="P2357" s="35">
        <f t="shared" si="402"/>
        <v>0</v>
      </c>
      <c r="Q2357" s="58"/>
      <c r="R2357" s="35">
        <f t="shared" si="403"/>
        <v>-128.33554001201577</v>
      </c>
      <c r="S2357" s="66"/>
      <c r="T2357" s="89">
        <f t="shared" si="404"/>
        <v>-3.9413150979344724E-2</v>
      </c>
      <c r="U2357" s="90">
        <f t="shared" si="405"/>
        <v>1.2605868490206551</v>
      </c>
    </row>
    <row r="2358" spans="1:21">
      <c r="A2358" s="74">
        <v>38866</v>
      </c>
      <c r="B2358" s="75">
        <v>0</v>
      </c>
      <c r="C2358" s="76">
        <v>5.8500241676033068E-3</v>
      </c>
      <c r="D2358" s="77">
        <f t="shared" si="406"/>
        <v>1.3477532950194535</v>
      </c>
      <c r="E2358" s="35">
        <f t="shared" si="407"/>
        <v>12477.532950194536</v>
      </c>
      <c r="F2358" s="117"/>
      <c r="G2358" s="58"/>
      <c r="H2358" s="77">
        <f t="shared" si="397"/>
        <v>0</v>
      </c>
      <c r="I2358" s="58"/>
      <c r="J2358" s="35">
        <f t="shared" si="398"/>
        <v>0</v>
      </c>
      <c r="K2358" s="58"/>
      <c r="L2358" s="83">
        <f t="shared" si="399"/>
        <v>117.00048335206614</v>
      </c>
      <c r="M2358" s="65"/>
      <c r="N2358" s="35">
        <f t="shared" si="400"/>
        <v>0</v>
      </c>
      <c r="O2358" s="35">
        <f t="shared" si="401"/>
        <v>0</v>
      </c>
      <c r="P2358" s="35">
        <f t="shared" si="402"/>
        <v>0</v>
      </c>
      <c r="Q2358" s="58"/>
      <c r="R2358" s="35">
        <f t="shared" si="403"/>
        <v>-117.00048335206614</v>
      </c>
      <c r="S2358" s="66"/>
      <c r="T2358" s="89">
        <f t="shared" si="404"/>
        <v>-5.2246704980546399E-2</v>
      </c>
      <c r="U2358" s="90">
        <f t="shared" si="405"/>
        <v>1.2477532950194534</v>
      </c>
    </row>
    <row r="2359" spans="1:21">
      <c r="A2359" s="74">
        <v>38867</v>
      </c>
      <c r="B2359" s="75">
        <v>0</v>
      </c>
      <c r="C2359" s="76">
        <v>6.4435375602189884E-3</v>
      </c>
      <c r="D2359" s="77">
        <f t="shared" si="406"/>
        <v>1.336053246684247</v>
      </c>
      <c r="E2359" s="35">
        <f t="shared" si="407"/>
        <v>12360.532466842469</v>
      </c>
      <c r="F2359" s="117"/>
      <c r="G2359" s="58"/>
      <c r="H2359" s="77">
        <f t="shared" si="397"/>
        <v>0</v>
      </c>
      <c r="I2359" s="58"/>
      <c r="J2359" s="35">
        <f t="shared" si="398"/>
        <v>0</v>
      </c>
      <c r="K2359" s="58"/>
      <c r="L2359" s="83">
        <f t="shared" si="399"/>
        <v>128.87075120437976</v>
      </c>
      <c r="M2359" s="65"/>
      <c r="N2359" s="35">
        <f t="shared" si="400"/>
        <v>0</v>
      </c>
      <c r="O2359" s="35">
        <f t="shared" si="401"/>
        <v>0</v>
      </c>
      <c r="P2359" s="35">
        <f t="shared" si="402"/>
        <v>0</v>
      </c>
      <c r="Q2359" s="58"/>
      <c r="R2359" s="35">
        <f t="shared" si="403"/>
        <v>-128.87075120437976</v>
      </c>
      <c r="S2359" s="66"/>
      <c r="T2359" s="89">
        <f t="shared" si="404"/>
        <v>-6.3946753315752947E-2</v>
      </c>
      <c r="U2359" s="90">
        <f t="shared" si="405"/>
        <v>1.2360532466842469</v>
      </c>
    </row>
    <row r="2360" spans="1:21">
      <c r="A2360" s="74">
        <v>38868</v>
      </c>
      <c r="B2360" s="75">
        <v>0</v>
      </c>
      <c r="C2360" s="76">
        <v>6.1180216983077584E-3</v>
      </c>
      <c r="D2360" s="77">
        <f t="shared" si="406"/>
        <v>1.323166171563809</v>
      </c>
      <c r="E2360" s="35">
        <f t="shared" si="407"/>
        <v>12231.661715638089</v>
      </c>
      <c r="F2360" s="117"/>
      <c r="G2360" s="58"/>
      <c r="H2360" s="77">
        <f t="shared" si="397"/>
        <v>0</v>
      </c>
      <c r="I2360" s="58"/>
      <c r="J2360" s="35">
        <f t="shared" si="398"/>
        <v>0</v>
      </c>
      <c r="K2360" s="58"/>
      <c r="L2360" s="83">
        <f t="shared" si="399"/>
        <v>122.36043396615517</v>
      </c>
      <c r="M2360" s="65"/>
      <c r="N2360" s="35">
        <f t="shared" si="400"/>
        <v>0</v>
      </c>
      <c r="O2360" s="35">
        <f t="shared" si="401"/>
        <v>0</v>
      </c>
      <c r="P2360" s="35">
        <f t="shared" si="402"/>
        <v>0</v>
      </c>
      <c r="Q2360" s="58"/>
      <c r="R2360" s="35">
        <f t="shared" si="403"/>
        <v>-122.36043396615517</v>
      </c>
      <c r="S2360" s="66"/>
      <c r="T2360" s="89">
        <f t="shared" si="404"/>
        <v>-7.683382843619091E-2</v>
      </c>
      <c r="U2360" s="90">
        <f t="shared" si="405"/>
        <v>1.2231661715638089</v>
      </c>
    </row>
    <row r="2361" spans="1:21">
      <c r="A2361" s="74">
        <v>38869</v>
      </c>
      <c r="B2361" s="75">
        <v>0</v>
      </c>
      <c r="C2361" s="76">
        <v>5.2920274845213791E-3</v>
      </c>
      <c r="D2361" s="77">
        <f t="shared" si="406"/>
        <v>1.3109301281671932</v>
      </c>
      <c r="E2361" s="35">
        <f t="shared" si="407"/>
        <v>12109.301281671933</v>
      </c>
      <c r="F2361" s="117"/>
      <c r="G2361" s="58"/>
      <c r="H2361" s="77">
        <f t="shared" si="397"/>
        <v>0</v>
      </c>
      <c r="I2361" s="58"/>
      <c r="J2361" s="35">
        <f t="shared" si="398"/>
        <v>0</v>
      </c>
      <c r="K2361" s="58"/>
      <c r="L2361" s="83">
        <f t="shared" si="399"/>
        <v>105.84054969042758</v>
      </c>
      <c r="M2361" s="65"/>
      <c r="N2361" s="35">
        <f t="shared" si="400"/>
        <v>0</v>
      </c>
      <c r="O2361" s="35">
        <f t="shared" si="401"/>
        <v>0</v>
      </c>
      <c r="P2361" s="35">
        <f t="shared" si="402"/>
        <v>0</v>
      </c>
      <c r="Q2361" s="58"/>
      <c r="R2361" s="35">
        <f t="shared" si="403"/>
        <v>-105.84054969042758</v>
      </c>
      <c r="S2361" s="66"/>
      <c r="T2361" s="89">
        <f t="shared" si="404"/>
        <v>-8.906987183280668E-2</v>
      </c>
      <c r="U2361" s="90">
        <f t="shared" si="405"/>
        <v>1.2109301281671931</v>
      </c>
    </row>
    <row r="2362" spans="1:21">
      <c r="A2362" s="74">
        <v>38870</v>
      </c>
      <c r="B2362" s="75">
        <v>1.9557999999999999E-2</v>
      </c>
      <c r="C2362" s="76">
        <v>5.8020606125883754E-3</v>
      </c>
      <c r="D2362" s="77">
        <f t="shared" si="406"/>
        <v>1.3003460731981507</v>
      </c>
      <c r="E2362" s="35">
        <f t="shared" si="407"/>
        <v>12003.460731981506</v>
      </c>
      <c r="F2362" s="117"/>
      <c r="G2362" s="58"/>
      <c r="H2362" s="77">
        <f t="shared" si="397"/>
        <v>391.15999999999997</v>
      </c>
      <c r="I2362" s="58"/>
      <c r="J2362" s="35">
        <f t="shared" si="398"/>
        <v>704.08799999999997</v>
      </c>
      <c r="K2362" s="58"/>
      <c r="L2362" s="83">
        <f t="shared" si="399"/>
        <v>116.0412122517675</v>
      </c>
      <c r="M2362" s="65"/>
      <c r="N2362" s="35">
        <f t="shared" si="400"/>
        <v>0</v>
      </c>
      <c r="O2362" s="35">
        <f t="shared" si="401"/>
        <v>0</v>
      </c>
      <c r="P2362" s="35">
        <f t="shared" si="402"/>
        <v>0</v>
      </c>
      <c r="Q2362" s="58"/>
      <c r="R2362" s="35">
        <f t="shared" si="403"/>
        <v>979.2067877482325</v>
      </c>
      <c r="S2362" s="66"/>
      <c r="T2362" s="89">
        <f t="shared" si="404"/>
        <v>-9.9653926801849257E-2</v>
      </c>
      <c r="U2362" s="90">
        <f t="shared" si="405"/>
        <v>1.2003460731981506</v>
      </c>
    </row>
    <row r="2363" spans="1:21">
      <c r="A2363" s="74">
        <v>38871</v>
      </c>
      <c r="B2363" s="75">
        <v>1.651E-2</v>
      </c>
      <c r="C2363" s="76">
        <v>4.5139742385976039E-3</v>
      </c>
      <c r="D2363" s="77">
        <f t="shared" si="406"/>
        <v>1.3982667519729739</v>
      </c>
      <c r="E2363" s="35">
        <f t="shared" si="407"/>
        <v>12982.667519729739</v>
      </c>
      <c r="F2363" s="117"/>
      <c r="G2363" s="58"/>
      <c r="H2363" s="77">
        <f t="shared" si="397"/>
        <v>330.2</v>
      </c>
      <c r="I2363" s="58"/>
      <c r="J2363" s="35">
        <f t="shared" si="398"/>
        <v>594.36</v>
      </c>
      <c r="K2363" s="58"/>
      <c r="L2363" s="83">
        <f t="shared" si="399"/>
        <v>90.279484771952085</v>
      </c>
      <c r="M2363" s="65"/>
      <c r="N2363" s="35">
        <f t="shared" si="400"/>
        <v>0</v>
      </c>
      <c r="O2363" s="35">
        <f t="shared" si="401"/>
        <v>0</v>
      </c>
      <c r="P2363" s="35">
        <f t="shared" si="402"/>
        <v>0</v>
      </c>
      <c r="Q2363" s="58"/>
      <c r="R2363" s="35">
        <f t="shared" si="403"/>
        <v>834.28051522804788</v>
      </c>
      <c r="S2363" s="66"/>
      <c r="T2363" s="89">
        <f t="shared" si="404"/>
        <v>-1.7332480270260131E-3</v>
      </c>
      <c r="U2363" s="90">
        <f t="shared" si="405"/>
        <v>1.2982667519729738</v>
      </c>
    </row>
    <row r="2364" spans="1:21">
      <c r="A2364" s="74">
        <v>38872</v>
      </c>
      <c r="B2364" s="75">
        <v>0</v>
      </c>
      <c r="C2364" s="76">
        <v>5.9491358758254819E-3</v>
      </c>
      <c r="D2364" s="77">
        <f t="shared" si="406"/>
        <v>1.4408474017478894</v>
      </c>
      <c r="E2364" s="35">
        <f t="shared" si="407"/>
        <v>13816.948034957786</v>
      </c>
      <c r="F2364" s="117"/>
      <c r="G2364" s="58"/>
      <c r="H2364" s="77">
        <f t="shared" si="397"/>
        <v>0</v>
      </c>
      <c r="I2364" s="58"/>
      <c r="J2364" s="35">
        <f t="shared" si="398"/>
        <v>0</v>
      </c>
      <c r="K2364" s="58"/>
      <c r="L2364" s="83">
        <f t="shared" si="399"/>
        <v>118.98271751650964</v>
      </c>
      <c r="M2364" s="65"/>
      <c r="N2364" s="35">
        <f t="shared" si="400"/>
        <v>0</v>
      </c>
      <c r="O2364" s="35">
        <f t="shared" si="401"/>
        <v>0</v>
      </c>
      <c r="P2364" s="35">
        <f t="shared" si="402"/>
        <v>0</v>
      </c>
      <c r="Q2364" s="58"/>
      <c r="R2364" s="35">
        <f t="shared" si="403"/>
        <v>-118.98271751650964</v>
      </c>
      <c r="S2364" s="66"/>
      <c r="T2364" s="89">
        <f t="shared" si="404"/>
        <v>4.0847401747889478E-2</v>
      </c>
      <c r="U2364" s="90">
        <f t="shared" si="405"/>
        <v>1.3408474017478893</v>
      </c>
    </row>
    <row r="2365" spans="1:21">
      <c r="A2365" s="74">
        <v>38873</v>
      </c>
      <c r="B2365" s="75">
        <v>0</v>
      </c>
      <c r="C2365" s="76">
        <v>5.8380329607299738E-3</v>
      </c>
      <c r="D2365" s="77">
        <f t="shared" si="406"/>
        <v>1.4348982658720637</v>
      </c>
      <c r="E2365" s="35">
        <f t="shared" si="407"/>
        <v>13697.965317441276</v>
      </c>
      <c r="F2365" s="117"/>
      <c r="G2365" s="58"/>
      <c r="H2365" s="77">
        <f t="shared" si="397"/>
        <v>0</v>
      </c>
      <c r="I2365" s="58"/>
      <c r="J2365" s="35">
        <f t="shared" si="398"/>
        <v>0</v>
      </c>
      <c r="K2365" s="58"/>
      <c r="L2365" s="83">
        <f t="shared" si="399"/>
        <v>116.76065921459947</v>
      </c>
      <c r="M2365" s="65"/>
      <c r="N2365" s="35">
        <f t="shared" si="400"/>
        <v>0</v>
      </c>
      <c r="O2365" s="35">
        <f t="shared" si="401"/>
        <v>0</v>
      </c>
      <c r="P2365" s="35">
        <f t="shared" si="402"/>
        <v>0</v>
      </c>
      <c r="Q2365" s="58"/>
      <c r="R2365" s="35">
        <f t="shared" si="403"/>
        <v>-116.76065921459947</v>
      </c>
      <c r="S2365" s="66"/>
      <c r="T2365" s="89">
        <f t="shared" si="404"/>
        <v>3.4898265872063794E-2</v>
      </c>
      <c r="U2365" s="90">
        <f t="shared" si="405"/>
        <v>1.3348982658720636</v>
      </c>
    </row>
    <row r="2366" spans="1:21">
      <c r="A2366" s="74">
        <v>38874</v>
      </c>
      <c r="B2366" s="75">
        <v>0</v>
      </c>
      <c r="C2366" s="76">
        <v>5.8507558338759293E-3</v>
      </c>
      <c r="D2366" s="77">
        <f t="shared" si="406"/>
        <v>1.4290602329113338</v>
      </c>
      <c r="E2366" s="35">
        <f t="shared" si="407"/>
        <v>13581.204658226676</v>
      </c>
      <c r="F2366" s="117"/>
      <c r="G2366" s="58"/>
      <c r="H2366" s="77">
        <f t="shared" si="397"/>
        <v>0</v>
      </c>
      <c r="I2366" s="58"/>
      <c r="J2366" s="35">
        <f t="shared" si="398"/>
        <v>0</v>
      </c>
      <c r="K2366" s="58"/>
      <c r="L2366" s="83">
        <f t="shared" si="399"/>
        <v>117.01511667751859</v>
      </c>
      <c r="M2366" s="65"/>
      <c r="N2366" s="35">
        <f t="shared" si="400"/>
        <v>0</v>
      </c>
      <c r="O2366" s="35">
        <f t="shared" si="401"/>
        <v>0</v>
      </c>
      <c r="P2366" s="35">
        <f t="shared" si="402"/>
        <v>0</v>
      </c>
      <c r="Q2366" s="58"/>
      <c r="R2366" s="35">
        <f t="shared" si="403"/>
        <v>-117.01511667751859</v>
      </c>
      <c r="S2366" s="66"/>
      <c r="T2366" s="89">
        <f t="shared" si="404"/>
        <v>2.9060232911333861E-2</v>
      </c>
      <c r="U2366" s="90">
        <f t="shared" si="405"/>
        <v>1.3290602329113337</v>
      </c>
    </row>
    <row r="2367" spans="1:21">
      <c r="A2367" s="74">
        <v>38875</v>
      </c>
      <c r="B2367" s="75">
        <v>0</v>
      </c>
      <c r="C2367" s="76">
        <v>6.6899977193367547E-3</v>
      </c>
      <c r="D2367" s="77">
        <f t="shared" si="406"/>
        <v>1.4232094770774577</v>
      </c>
      <c r="E2367" s="35">
        <f t="shared" si="407"/>
        <v>13464.189541549156</v>
      </c>
      <c r="F2367" s="117"/>
      <c r="G2367" s="58"/>
      <c r="H2367" s="77">
        <f t="shared" si="397"/>
        <v>0</v>
      </c>
      <c r="I2367" s="58"/>
      <c r="J2367" s="35">
        <f t="shared" si="398"/>
        <v>0</v>
      </c>
      <c r="K2367" s="58"/>
      <c r="L2367" s="83">
        <f t="shared" si="399"/>
        <v>133.7999543867351</v>
      </c>
      <c r="M2367" s="65"/>
      <c r="N2367" s="35">
        <f t="shared" si="400"/>
        <v>0</v>
      </c>
      <c r="O2367" s="35">
        <f t="shared" si="401"/>
        <v>0</v>
      </c>
      <c r="P2367" s="35">
        <f t="shared" si="402"/>
        <v>0</v>
      </c>
      <c r="Q2367" s="58"/>
      <c r="R2367" s="35">
        <f t="shared" si="403"/>
        <v>-133.7999543867351</v>
      </c>
      <c r="S2367" s="66"/>
      <c r="T2367" s="89">
        <f t="shared" si="404"/>
        <v>2.3209477077457796E-2</v>
      </c>
      <c r="U2367" s="90">
        <f t="shared" si="405"/>
        <v>1.3232094770774576</v>
      </c>
    </row>
    <row r="2368" spans="1:21">
      <c r="A2368" s="74">
        <v>38876</v>
      </c>
      <c r="B2368" s="75">
        <v>0</v>
      </c>
      <c r="C2368" s="76">
        <v>6.0755982763752783E-3</v>
      </c>
      <c r="D2368" s="77">
        <f t="shared" si="406"/>
        <v>1.4165194793581211</v>
      </c>
      <c r="E2368" s="35">
        <f t="shared" si="407"/>
        <v>13330.389587162421</v>
      </c>
      <c r="F2368" s="117"/>
      <c r="G2368" s="58"/>
      <c r="H2368" s="77">
        <f t="shared" si="397"/>
        <v>0</v>
      </c>
      <c r="I2368" s="58"/>
      <c r="J2368" s="35">
        <f t="shared" si="398"/>
        <v>0</v>
      </c>
      <c r="K2368" s="58"/>
      <c r="L2368" s="83">
        <f t="shared" si="399"/>
        <v>121.51196552750557</v>
      </c>
      <c r="M2368" s="65"/>
      <c r="N2368" s="35">
        <f t="shared" si="400"/>
        <v>0</v>
      </c>
      <c r="O2368" s="35">
        <f t="shared" si="401"/>
        <v>0</v>
      </c>
      <c r="P2368" s="35">
        <f t="shared" si="402"/>
        <v>0</v>
      </c>
      <c r="Q2368" s="58"/>
      <c r="R2368" s="35">
        <f t="shared" si="403"/>
        <v>-121.51196552750557</v>
      </c>
      <c r="S2368" s="66"/>
      <c r="T2368" s="89">
        <f t="shared" si="404"/>
        <v>1.6519479358121147E-2</v>
      </c>
      <c r="U2368" s="90">
        <f t="shared" si="405"/>
        <v>1.316519479358121</v>
      </c>
    </row>
    <row r="2369" spans="1:21">
      <c r="A2369" s="74">
        <v>38877</v>
      </c>
      <c r="B2369" s="75">
        <v>0</v>
      </c>
      <c r="C2369" s="76">
        <v>7.112481778360563E-3</v>
      </c>
      <c r="D2369" s="77">
        <f t="shared" si="406"/>
        <v>1.4104438810817457</v>
      </c>
      <c r="E2369" s="35">
        <f t="shared" si="407"/>
        <v>13208.877621634916</v>
      </c>
      <c r="F2369" s="117"/>
      <c r="G2369" s="58"/>
      <c r="H2369" s="77">
        <f t="shared" si="397"/>
        <v>0</v>
      </c>
      <c r="I2369" s="58"/>
      <c r="J2369" s="35">
        <f t="shared" si="398"/>
        <v>0</v>
      </c>
      <c r="K2369" s="58"/>
      <c r="L2369" s="83">
        <f t="shared" si="399"/>
        <v>142.24963556721127</v>
      </c>
      <c r="M2369" s="65"/>
      <c r="N2369" s="35">
        <f t="shared" si="400"/>
        <v>0</v>
      </c>
      <c r="O2369" s="35">
        <f t="shared" si="401"/>
        <v>0</v>
      </c>
      <c r="P2369" s="35">
        <f t="shared" si="402"/>
        <v>0</v>
      </c>
      <c r="Q2369" s="58"/>
      <c r="R2369" s="35">
        <f t="shared" si="403"/>
        <v>-142.24963556721127</v>
      </c>
      <c r="S2369" s="66"/>
      <c r="T2369" s="89">
        <f t="shared" si="404"/>
        <v>1.0443881081745765E-2</v>
      </c>
      <c r="U2369" s="90">
        <f t="shared" si="405"/>
        <v>1.3104438810817456</v>
      </c>
    </row>
    <row r="2370" spans="1:21">
      <c r="A2370" s="74">
        <v>38878</v>
      </c>
      <c r="B2370" s="75">
        <v>0</v>
      </c>
      <c r="C2370" s="76">
        <v>6.0637567656891553E-3</v>
      </c>
      <c r="D2370" s="77">
        <f t="shared" si="406"/>
        <v>1.4033313993033851</v>
      </c>
      <c r="E2370" s="35">
        <f t="shared" si="407"/>
        <v>13066.627986067704</v>
      </c>
      <c r="F2370" s="117"/>
      <c r="G2370" s="58"/>
      <c r="H2370" s="77">
        <f t="shared" si="397"/>
        <v>0</v>
      </c>
      <c r="I2370" s="58"/>
      <c r="J2370" s="35">
        <f t="shared" si="398"/>
        <v>0</v>
      </c>
      <c r="K2370" s="58"/>
      <c r="L2370" s="83">
        <f t="shared" si="399"/>
        <v>121.27513531378311</v>
      </c>
      <c r="M2370" s="65"/>
      <c r="N2370" s="35">
        <f t="shared" si="400"/>
        <v>0</v>
      </c>
      <c r="O2370" s="35">
        <f t="shared" si="401"/>
        <v>0</v>
      </c>
      <c r="P2370" s="35">
        <f t="shared" si="402"/>
        <v>0</v>
      </c>
      <c r="Q2370" s="58"/>
      <c r="R2370" s="35">
        <f t="shared" si="403"/>
        <v>-121.27513531378311</v>
      </c>
      <c r="S2370" s="66"/>
      <c r="T2370" s="89">
        <f t="shared" si="404"/>
        <v>3.3313993033852185E-3</v>
      </c>
      <c r="U2370" s="90">
        <f t="shared" si="405"/>
        <v>1.303331399303385</v>
      </c>
    </row>
    <row r="2371" spans="1:21">
      <c r="A2371" s="74">
        <v>38879</v>
      </c>
      <c r="B2371" s="75">
        <v>2.5399999999999999E-4</v>
      </c>
      <c r="C2371" s="76">
        <v>6.0303392702389857E-3</v>
      </c>
      <c r="D2371" s="77">
        <f t="shared" si="406"/>
        <v>1.394535285075392</v>
      </c>
      <c r="E2371" s="35">
        <f t="shared" si="407"/>
        <v>12945.352850753921</v>
      </c>
      <c r="F2371" s="117"/>
      <c r="G2371" s="58"/>
      <c r="H2371" s="77">
        <f t="shared" si="397"/>
        <v>5.08</v>
      </c>
      <c r="I2371" s="58"/>
      <c r="J2371" s="35">
        <f t="shared" si="398"/>
        <v>9.1439999999999984</v>
      </c>
      <c r="K2371" s="58"/>
      <c r="L2371" s="83">
        <f t="shared" si="399"/>
        <v>120.60678540477971</v>
      </c>
      <c r="M2371" s="65"/>
      <c r="N2371" s="35">
        <f t="shared" si="400"/>
        <v>0</v>
      </c>
      <c r="O2371" s="35">
        <f t="shared" si="401"/>
        <v>0</v>
      </c>
      <c r="P2371" s="35">
        <f t="shared" si="402"/>
        <v>0</v>
      </c>
      <c r="Q2371" s="58"/>
      <c r="R2371" s="35">
        <f t="shared" si="403"/>
        <v>-106.38278540477971</v>
      </c>
      <c r="S2371" s="66"/>
      <c r="T2371" s="89">
        <f t="shared" si="404"/>
        <v>-5.4647149246078719E-3</v>
      </c>
      <c r="U2371" s="90">
        <f t="shared" si="405"/>
        <v>1.294535285075392</v>
      </c>
    </row>
    <row r="2372" spans="1:21">
      <c r="A2372" s="74">
        <v>38880</v>
      </c>
      <c r="B2372" s="75">
        <v>3.0225999999999996E-2</v>
      </c>
      <c r="C2372" s="76">
        <v>3.4293792988301895E-3</v>
      </c>
      <c r="D2372" s="77">
        <f t="shared" si="406"/>
        <v>1.3838970065349141</v>
      </c>
      <c r="E2372" s="35">
        <f t="shared" si="407"/>
        <v>12838.970065349142</v>
      </c>
      <c r="F2372" s="117"/>
      <c r="G2372" s="58"/>
      <c r="H2372" s="77">
        <f t="shared" si="397"/>
        <v>604.51999999999987</v>
      </c>
      <c r="I2372" s="58"/>
      <c r="J2372" s="35">
        <f t="shared" si="398"/>
        <v>1088.1359999999997</v>
      </c>
      <c r="K2372" s="58"/>
      <c r="L2372" s="83">
        <f t="shared" si="399"/>
        <v>68.587585976603791</v>
      </c>
      <c r="M2372" s="65"/>
      <c r="N2372" s="35">
        <f t="shared" si="400"/>
        <v>0</v>
      </c>
      <c r="O2372" s="35">
        <f t="shared" si="401"/>
        <v>0</v>
      </c>
      <c r="P2372" s="35">
        <f t="shared" si="402"/>
        <v>0</v>
      </c>
      <c r="Q2372" s="58"/>
      <c r="R2372" s="35">
        <f t="shared" si="403"/>
        <v>1624.0684140233957</v>
      </c>
      <c r="S2372" s="66"/>
      <c r="T2372" s="89">
        <f t="shared" si="404"/>
        <v>-1.6102993465085813E-2</v>
      </c>
      <c r="U2372" s="90">
        <f t="shared" si="405"/>
        <v>1.283897006534914</v>
      </c>
    </row>
    <row r="2373" spans="1:21">
      <c r="A2373" s="74">
        <v>38881</v>
      </c>
      <c r="B2373" s="75">
        <v>5.2069999999999991E-2</v>
      </c>
      <c r="C2373" s="76">
        <v>3.6616311208684392E-3</v>
      </c>
      <c r="D2373" s="77">
        <f t="shared" si="406"/>
        <v>1.473151923968627</v>
      </c>
      <c r="E2373" s="35">
        <f t="shared" si="407"/>
        <v>14463.038479372537</v>
      </c>
      <c r="F2373" s="117"/>
      <c r="G2373" s="58"/>
      <c r="H2373" s="77">
        <f t="shared" si="397"/>
        <v>1041.3999999999999</v>
      </c>
      <c r="I2373" s="58"/>
      <c r="J2373" s="35">
        <f t="shared" si="398"/>
        <v>1874.5199999999995</v>
      </c>
      <c r="K2373" s="58"/>
      <c r="L2373" s="83">
        <f t="shared" si="399"/>
        <v>73.232622417368788</v>
      </c>
      <c r="M2373" s="65"/>
      <c r="N2373" s="35">
        <f t="shared" si="400"/>
        <v>0</v>
      </c>
      <c r="O2373" s="35">
        <f t="shared" si="401"/>
        <v>0</v>
      </c>
      <c r="P2373" s="35">
        <f t="shared" si="402"/>
        <v>0</v>
      </c>
      <c r="Q2373" s="58"/>
      <c r="R2373" s="35">
        <f t="shared" si="403"/>
        <v>2842.6873775826302</v>
      </c>
      <c r="S2373" s="66"/>
      <c r="T2373" s="89">
        <f t="shared" si="404"/>
        <v>7.3151923968627131E-2</v>
      </c>
      <c r="U2373" s="90">
        <f t="shared" si="405"/>
        <v>1.373151923968627</v>
      </c>
    </row>
    <row r="2374" spans="1:21">
      <c r="A2374" s="74">
        <v>38882</v>
      </c>
      <c r="B2374" s="75">
        <v>0</v>
      </c>
      <c r="C2374" s="76">
        <v>4.9567316413075893E-3</v>
      </c>
      <c r="D2374" s="77">
        <f t="shared" si="406"/>
        <v>1.6152862928477583</v>
      </c>
      <c r="E2374" s="35">
        <f t="shared" si="407"/>
        <v>17305.725856955167</v>
      </c>
      <c r="F2374" s="117"/>
      <c r="G2374" s="58"/>
      <c r="H2374" s="77">
        <f t="shared" si="397"/>
        <v>0</v>
      </c>
      <c r="I2374" s="58"/>
      <c r="J2374" s="35">
        <f t="shared" si="398"/>
        <v>0</v>
      </c>
      <c r="K2374" s="58"/>
      <c r="L2374" s="83">
        <f t="shared" si="399"/>
        <v>99.134632826151787</v>
      </c>
      <c r="M2374" s="65"/>
      <c r="N2374" s="35">
        <f t="shared" si="400"/>
        <v>5992.2475518805213</v>
      </c>
      <c r="O2374" s="35">
        <f t="shared" si="401"/>
        <v>2305.7258569551655</v>
      </c>
      <c r="P2374" s="35">
        <f t="shared" si="402"/>
        <v>2305.7258569551655</v>
      </c>
      <c r="Q2374" s="58"/>
      <c r="R2374" s="35">
        <f t="shared" si="403"/>
        <v>-2404.860489781317</v>
      </c>
      <c r="S2374" s="66"/>
      <c r="T2374" s="89">
        <f t="shared" si="404"/>
        <v>0.21528629284775835</v>
      </c>
      <c r="U2374" s="90">
        <f t="shared" si="405"/>
        <v>1.5152862928477582</v>
      </c>
    </row>
    <row r="2375" spans="1:21">
      <c r="A2375" s="74">
        <v>38883</v>
      </c>
      <c r="B2375" s="75">
        <v>0</v>
      </c>
      <c r="C2375" s="76">
        <v>5.401322530415976E-3</v>
      </c>
      <c r="D2375" s="77">
        <f t="shared" si="406"/>
        <v>1.4950432683586925</v>
      </c>
      <c r="E2375" s="35">
        <f t="shared" si="407"/>
        <v>14900.86536717385</v>
      </c>
      <c r="F2375" s="117"/>
      <c r="G2375" s="58"/>
      <c r="H2375" s="77">
        <f t="shared" si="397"/>
        <v>0</v>
      </c>
      <c r="I2375" s="58"/>
      <c r="J2375" s="35">
        <f t="shared" si="398"/>
        <v>0</v>
      </c>
      <c r="K2375" s="58"/>
      <c r="L2375" s="83">
        <f t="shared" si="399"/>
        <v>108.02645060831952</v>
      </c>
      <c r="M2375" s="65"/>
      <c r="N2375" s="35">
        <f t="shared" si="400"/>
        <v>0</v>
      </c>
      <c r="O2375" s="35">
        <f t="shared" si="401"/>
        <v>0</v>
      </c>
      <c r="P2375" s="35">
        <f t="shared" si="402"/>
        <v>0</v>
      </c>
      <c r="Q2375" s="58"/>
      <c r="R2375" s="35">
        <f t="shared" si="403"/>
        <v>-108.02645060831952</v>
      </c>
      <c r="S2375" s="66"/>
      <c r="T2375" s="89">
        <f t="shared" si="404"/>
        <v>9.504326835869259E-2</v>
      </c>
      <c r="U2375" s="90">
        <f t="shared" si="405"/>
        <v>1.3950432683586924</v>
      </c>
    </row>
    <row r="2376" spans="1:21">
      <c r="A2376" s="74">
        <v>38884</v>
      </c>
      <c r="B2376" s="75">
        <v>0</v>
      </c>
      <c r="C2376" s="76">
        <v>5.4999099677530425E-3</v>
      </c>
      <c r="D2376" s="77">
        <f t="shared" si="406"/>
        <v>1.4896419458282766</v>
      </c>
      <c r="E2376" s="35">
        <f t="shared" si="407"/>
        <v>14792.83891656553</v>
      </c>
      <c r="F2376" s="117"/>
      <c r="G2376" s="58"/>
      <c r="H2376" s="77">
        <f t="shared" si="397"/>
        <v>0</v>
      </c>
      <c r="I2376" s="58"/>
      <c r="J2376" s="35">
        <f t="shared" si="398"/>
        <v>0</v>
      </c>
      <c r="K2376" s="58"/>
      <c r="L2376" s="83">
        <f t="shared" si="399"/>
        <v>109.99819935506085</v>
      </c>
      <c r="M2376" s="65"/>
      <c r="N2376" s="35">
        <f t="shared" si="400"/>
        <v>0</v>
      </c>
      <c r="O2376" s="35">
        <f t="shared" si="401"/>
        <v>0</v>
      </c>
      <c r="P2376" s="35">
        <f t="shared" si="402"/>
        <v>0</v>
      </c>
      <c r="Q2376" s="58"/>
      <c r="R2376" s="35">
        <f t="shared" si="403"/>
        <v>-109.99819935506085</v>
      </c>
      <c r="S2376" s="66"/>
      <c r="T2376" s="89">
        <f t="shared" si="404"/>
        <v>8.964194582827667E-2</v>
      </c>
      <c r="U2376" s="90">
        <f t="shared" si="405"/>
        <v>1.3896419458282765</v>
      </c>
    </row>
    <row r="2377" spans="1:21">
      <c r="A2377" s="74">
        <v>38885</v>
      </c>
      <c r="B2377" s="75">
        <v>0</v>
      </c>
      <c r="C2377" s="76">
        <v>5.6280888013214682E-3</v>
      </c>
      <c r="D2377" s="77">
        <f t="shared" si="406"/>
        <v>1.4841420358605235</v>
      </c>
      <c r="E2377" s="35">
        <f t="shared" si="407"/>
        <v>14682.840717210469</v>
      </c>
      <c r="F2377" s="117"/>
      <c r="G2377" s="58"/>
      <c r="H2377" s="77">
        <f t="shared" si="397"/>
        <v>0</v>
      </c>
      <c r="I2377" s="58"/>
      <c r="J2377" s="35">
        <f t="shared" si="398"/>
        <v>0</v>
      </c>
      <c r="K2377" s="58"/>
      <c r="L2377" s="83">
        <f t="shared" si="399"/>
        <v>112.56177602642937</v>
      </c>
      <c r="M2377" s="65"/>
      <c r="N2377" s="35">
        <f t="shared" si="400"/>
        <v>0</v>
      </c>
      <c r="O2377" s="35">
        <f t="shared" si="401"/>
        <v>0</v>
      </c>
      <c r="P2377" s="35">
        <f t="shared" si="402"/>
        <v>0</v>
      </c>
      <c r="Q2377" s="58"/>
      <c r="R2377" s="35">
        <f t="shared" si="403"/>
        <v>-112.56177602642937</v>
      </c>
      <c r="S2377" s="66"/>
      <c r="T2377" s="89">
        <f t="shared" si="404"/>
        <v>8.4142035860523601E-2</v>
      </c>
      <c r="U2377" s="90">
        <f t="shared" si="405"/>
        <v>1.3841420358605234</v>
      </c>
    </row>
    <row r="2378" spans="1:21">
      <c r="A2378" s="74">
        <v>38886</v>
      </c>
      <c r="B2378" s="75">
        <v>0</v>
      </c>
      <c r="C2378" s="76">
        <v>5.4998621034812586E-3</v>
      </c>
      <c r="D2378" s="77">
        <f t="shared" si="406"/>
        <v>1.4785139470592021</v>
      </c>
      <c r="E2378" s="35">
        <f t="shared" si="407"/>
        <v>14570.27894118404</v>
      </c>
      <c r="F2378" s="117"/>
      <c r="G2378" s="58"/>
      <c r="H2378" s="77">
        <f t="shared" si="397"/>
        <v>0</v>
      </c>
      <c r="I2378" s="58"/>
      <c r="J2378" s="35">
        <f t="shared" si="398"/>
        <v>0</v>
      </c>
      <c r="K2378" s="58"/>
      <c r="L2378" s="83">
        <f t="shared" si="399"/>
        <v>109.99724206962517</v>
      </c>
      <c r="M2378" s="65"/>
      <c r="N2378" s="35">
        <f t="shared" si="400"/>
        <v>0</v>
      </c>
      <c r="O2378" s="35">
        <f t="shared" si="401"/>
        <v>0</v>
      </c>
      <c r="P2378" s="35">
        <f t="shared" si="402"/>
        <v>0</v>
      </c>
      <c r="Q2378" s="58"/>
      <c r="R2378" s="35">
        <f t="shared" si="403"/>
        <v>-109.99724206962517</v>
      </c>
      <c r="S2378" s="66"/>
      <c r="T2378" s="89">
        <f t="shared" si="404"/>
        <v>7.8513947059202227E-2</v>
      </c>
      <c r="U2378" s="90">
        <f t="shared" si="405"/>
        <v>1.378513947059202</v>
      </c>
    </row>
    <row r="2379" spans="1:21">
      <c r="A2379" s="74">
        <v>38887</v>
      </c>
      <c r="B2379" s="75">
        <v>1.016E-3</v>
      </c>
      <c r="C2379" s="76">
        <v>5.6006751323198524E-3</v>
      </c>
      <c r="D2379" s="77">
        <f t="shared" si="406"/>
        <v>1.4730140849557207</v>
      </c>
      <c r="E2379" s="35">
        <f t="shared" si="407"/>
        <v>14460.281699114415</v>
      </c>
      <c r="F2379" s="117"/>
      <c r="G2379" s="58"/>
      <c r="H2379" s="77">
        <f t="shared" si="397"/>
        <v>20.32</v>
      </c>
      <c r="I2379" s="58"/>
      <c r="J2379" s="35">
        <f t="shared" si="398"/>
        <v>36.575999999999993</v>
      </c>
      <c r="K2379" s="58"/>
      <c r="L2379" s="83">
        <f t="shared" si="399"/>
        <v>112.01350264639704</v>
      </c>
      <c r="M2379" s="65"/>
      <c r="N2379" s="35">
        <f t="shared" si="400"/>
        <v>0</v>
      </c>
      <c r="O2379" s="35">
        <f t="shared" si="401"/>
        <v>0</v>
      </c>
      <c r="P2379" s="35">
        <f t="shared" si="402"/>
        <v>0</v>
      </c>
      <c r="Q2379" s="58"/>
      <c r="R2379" s="35">
        <f t="shared" si="403"/>
        <v>-55.11750264639705</v>
      </c>
      <c r="S2379" s="66"/>
      <c r="T2379" s="89">
        <f t="shared" si="404"/>
        <v>7.3014084955720815E-2</v>
      </c>
      <c r="U2379" s="90">
        <f t="shared" si="405"/>
        <v>1.3730140849557206</v>
      </c>
    </row>
    <row r="2380" spans="1:21">
      <c r="A2380" s="74">
        <v>38888</v>
      </c>
      <c r="B2380" s="75">
        <v>0</v>
      </c>
      <c r="C2380" s="76">
        <v>6.6447128210410942E-3</v>
      </c>
      <c r="D2380" s="77">
        <f t="shared" si="406"/>
        <v>1.4702582098234007</v>
      </c>
      <c r="E2380" s="35">
        <f t="shared" si="407"/>
        <v>14405.164196468018</v>
      </c>
      <c r="F2380" s="117"/>
      <c r="G2380" s="58"/>
      <c r="H2380" s="77">
        <f t="shared" si="397"/>
        <v>0</v>
      </c>
      <c r="I2380" s="58"/>
      <c r="J2380" s="35">
        <f t="shared" si="398"/>
        <v>0</v>
      </c>
      <c r="K2380" s="58"/>
      <c r="L2380" s="83">
        <f t="shared" si="399"/>
        <v>132.89425642082188</v>
      </c>
      <c r="M2380" s="65"/>
      <c r="N2380" s="35">
        <f t="shared" si="400"/>
        <v>0</v>
      </c>
      <c r="O2380" s="35">
        <f t="shared" si="401"/>
        <v>0</v>
      </c>
      <c r="P2380" s="35">
        <f t="shared" si="402"/>
        <v>0</v>
      </c>
      <c r="Q2380" s="58"/>
      <c r="R2380" s="35">
        <f t="shared" si="403"/>
        <v>-132.89425642082188</v>
      </c>
      <c r="S2380" s="66"/>
      <c r="T2380" s="89">
        <f t="shared" si="404"/>
        <v>7.0258209823400808E-2</v>
      </c>
      <c r="U2380" s="90">
        <f t="shared" si="405"/>
        <v>1.3702582098234006</v>
      </c>
    </row>
    <row r="2381" spans="1:21">
      <c r="A2381" s="74">
        <v>38889</v>
      </c>
      <c r="B2381" s="75">
        <v>0</v>
      </c>
      <c r="C2381" s="76">
        <v>6.4478926016075244E-3</v>
      </c>
      <c r="D2381" s="77">
        <f t="shared" si="406"/>
        <v>1.4636134970023598</v>
      </c>
      <c r="E2381" s="35">
        <f t="shared" si="407"/>
        <v>14272.269940047197</v>
      </c>
      <c r="F2381" s="117"/>
      <c r="G2381" s="58"/>
      <c r="H2381" s="77">
        <f t="shared" si="397"/>
        <v>0</v>
      </c>
      <c r="I2381" s="58"/>
      <c r="J2381" s="35">
        <f t="shared" si="398"/>
        <v>0</v>
      </c>
      <c r="K2381" s="58"/>
      <c r="L2381" s="83">
        <f t="shared" si="399"/>
        <v>128.9578520321505</v>
      </c>
      <c r="M2381" s="65"/>
      <c r="N2381" s="35">
        <f t="shared" si="400"/>
        <v>0</v>
      </c>
      <c r="O2381" s="35">
        <f t="shared" si="401"/>
        <v>0</v>
      </c>
      <c r="P2381" s="35">
        <f t="shared" si="402"/>
        <v>0</v>
      </c>
      <c r="Q2381" s="58"/>
      <c r="R2381" s="35">
        <f t="shared" si="403"/>
        <v>-128.9578520321505</v>
      </c>
      <c r="S2381" s="66"/>
      <c r="T2381" s="89">
        <f t="shared" si="404"/>
        <v>6.3613497002359853E-2</v>
      </c>
      <c r="U2381" s="90">
        <f t="shared" si="405"/>
        <v>1.3636134970023597</v>
      </c>
    </row>
    <row r="2382" spans="1:21">
      <c r="A2382" s="74">
        <v>38890</v>
      </c>
      <c r="B2382" s="75">
        <v>0</v>
      </c>
      <c r="C2382" s="76">
        <v>6.577914303253214E-3</v>
      </c>
      <c r="D2382" s="77">
        <f t="shared" si="406"/>
        <v>1.4571656044007524</v>
      </c>
      <c r="E2382" s="35">
        <f t="shared" si="407"/>
        <v>14143.312088015047</v>
      </c>
      <c r="F2382" s="117"/>
      <c r="G2382" s="58"/>
      <c r="H2382" s="77">
        <f t="shared" si="397"/>
        <v>0</v>
      </c>
      <c r="I2382" s="58"/>
      <c r="J2382" s="35">
        <f t="shared" si="398"/>
        <v>0</v>
      </c>
      <c r="K2382" s="58"/>
      <c r="L2382" s="83">
        <f t="shared" si="399"/>
        <v>131.55828606506429</v>
      </c>
      <c r="M2382" s="65"/>
      <c r="N2382" s="35">
        <f t="shared" si="400"/>
        <v>0</v>
      </c>
      <c r="O2382" s="35">
        <f t="shared" si="401"/>
        <v>0</v>
      </c>
      <c r="P2382" s="35">
        <f t="shared" si="402"/>
        <v>0</v>
      </c>
      <c r="Q2382" s="58"/>
      <c r="R2382" s="35">
        <f t="shared" si="403"/>
        <v>-131.55828606506429</v>
      </c>
      <c r="S2382" s="66"/>
      <c r="T2382" s="89">
        <f t="shared" si="404"/>
        <v>5.7165604400752468E-2</v>
      </c>
      <c r="U2382" s="90">
        <f t="shared" si="405"/>
        <v>1.3571656044007523</v>
      </c>
    </row>
    <row r="2383" spans="1:21">
      <c r="A2383" s="74">
        <v>38891</v>
      </c>
      <c r="B2383" s="75">
        <v>0</v>
      </c>
      <c r="C2383" s="76">
        <v>6.3181699681698024E-3</v>
      </c>
      <c r="D2383" s="77">
        <f t="shared" si="406"/>
        <v>1.4505876900974992</v>
      </c>
      <c r="E2383" s="35">
        <f t="shared" si="407"/>
        <v>14011.753801949983</v>
      </c>
      <c r="F2383" s="117"/>
      <c r="G2383" s="58"/>
      <c r="H2383" s="77">
        <f t="shared" si="397"/>
        <v>0</v>
      </c>
      <c r="I2383" s="58"/>
      <c r="J2383" s="35">
        <f t="shared" si="398"/>
        <v>0</v>
      </c>
      <c r="K2383" s="58"/>
      <c r="L2383" s="83">
        <f t="shared" si="399"/>
        <v>126.36339936339604</v>
      </c>
      <c r="M2383" s="65"/>
      <c r="N2383" s="35">
        <f t="shared" si="400"/>
        <v>0</v>
      </c>
      <c r="O2383" s="35">
        <f t="shared" si="401"/>
        <v>0</v>
      </c>
      <c r="P2383" s="35">
        <f t="shared" si="402"/>
        <v>0</v>
      </c>
      <c r="Q2383" s="58"/>
      <c r="R2383" s="35">
        <f t="shared" si="403"/>
        <v>-126.36339936339604</v>
      </c>
      <c r="S2383" s="66"/>
      <c r="T2383" s="89">
        <f t="shared" si="404"/>
        <v>5.0587690097499305E-2</v>
      </c>
      <c r="U2383" s="90">
        <f t="shared" si="405"/>
        <v>1.3505876900974991</v>
      </c>
    </row>
    <row r="2384" spans="1:21">
      <c r="A2384" s="74">
        <v>38892</v>
      </c>
      <c r="B2384" s="75">
        <v>0</v>
      </c>
      <c r="C2384" s="76">
        <v>6.32863103046972E-3</v>
      </c>
      <c r="D2384" s="77">
        <f t="shared" si="406"/>
        <v>1.4442695201293292</v>
      </c>
      <c r="E2384" s="35">
        <f t="shared" si="407"/>
        <v>13885.390402586587</v>
      </c>
      <c r="F2384" s="117"/>
      <c r="G2384" s="58"/>
      <c r="H2384" s="77">
        <f t="shared" si="397"/>
        <v>0</v>
      </c>
      <c r="I2384" s="58"/>
      <c r="J2384" s="35">
        <f t="shared" si="398"/>
        <v>0</v>
      </c>
      <c r="K2384" s="58"/>
      <c r="L2384" s="83">
        <f t="shared" si="399"/>
        <v>126.57262060939441</v>
      </c>
      <c r="M2384" s="65"/>
      <c r="N2384" s="35">
        <f t="shared" si="400"/>
        <v>0</v>
      </c>
      <c r="O2384" s="35">
        <f t="shared" si="401"/>
        <v>0</v>
      </c>
      <c r="P2384" s="35">
        <f t="shared" si="402"/>
        <v>0</v>
      </c>
      <c r="Q2384" s="58"/>
      <c r="R2384" s="35">
        <f t="shared" si="403"/>
        <v>-126.57262060939441</v>
      </c>
      <c r="S2384" s="66"/>
      <c r="T2384" s="89">
        <f t="shared" si="404"/>
        <v>4.4269520129329276E-2</v>
      </c>
      <c r="U2384" s="90">
        <f t="shared" si="405"/>
        <v>1.3442695201293291</v>
      </c>
    </row>
    <row r="2385" spans="1:21">
      <c r="A2385" s="74">
        <v>38893</v>
      </c>
      <c r="B2385" s="75">
        <v>0</v>
      </c>
      <c r="C2385" s="76">
        <v>4.632900905466278E-3</v>
      </c>
      <c r="D2385" s="77">
        <f t="shared" si="406"/>
        <v>1.4379408890988596</v>
      </c>
      <c r="E2385" s="35">
        <f t="shared" si="407"/>
        <v>13758.817781977192</v>
      </c>
      <c r="F2385" s="117"/>
      <c r="G2385" s="58"/>
      <c r="H2385" s="77">
        <f t="shared" si="397"/>
        <v>0</v>
      </c>
      <c r="I2385" s="58"/>
      <c r="J2385" s="35">
        <f t="shared" si="398"/>
        <v>0</v>
      </c>
      <c r="K2385" s="58"/>
      <c r="L2385" s="83">
        <f t="shared" si="399"/>
        <v>92.658018109325567</v>
      </c>
      <c r="M2385" s="65"/>
      <c r="N2385" s="35">
        <f t="shared" si="400"/>
        <v>0</v>
      </c>
      <c r="O2385" s="35">
        <f t="shared" si="401"/>
        <v>0</v>
      </c>
      <c r="P2385" s="35">
        <f t="shared" si="402"/>
        <v>0</v>
      </c>
      <c r="Q2385" s="58"/>
      <c r="R2385" s="35">
        <f t="shared" si="403"/>
        <v>-92.658018109325567</v>
      </c>
      <c r="S2385" s="66"/>
      <c r="T2385" s="89">
        <f t="shared" si="404"/>
        <v>3.7940889098859731E-2</v>
      </c>
      <c r="U2385" s="90">
        <f t="shared" si="405"/>
        <v>1.3379408890988596</v>
      </c>
    </row>
    <row r="2386" spans="1:21">
      <c r="A2386" s="74">
        <v>38894</v>
      </c>
      <c r="B2386" s="75">
        <v>0</v>
      </c>
      <c r="C2386" s="76">
        <v>4.9365881069097792E-3</v>
      </c>
      <c r="D2386" s="77">
        <f t="shared" si="406"/>
        <v>1.4333079881933932</v>
      </c>
      <c r="E2386" s="35">
        <f t="shared" si="407"/>
        <v>13666.159763867867</v>
      </c>
      <c r="F2386" s="117"/>
      <c r="G2386" s="58"/>
      <c r="H2386" s="77">
        <f t="shared" ref="H2386:H2449" si="408">B2386*($D$12+$D$11)*10000</f>
        <v>0</v>
      </c>
      <c r="I2386" s="58"/>
      <c r="J2386" s="35">
        <f t="shared" ref="J2386:J2449" si="409">B2386*$K$14*$D$10*10000</f>
        <v>0</v>
      </c>
      <c r="K2386" s="58"/>
      <c r="L2386" s="83">
        <f t="shared" ref="L2386:L2449" si="410">C2386*($D$12+$D$11)*10000</f>
        <v>98.731762138195577</v>
      </c>
      <c r="M2386" s="65"/>
      <c r="N2386" s="35">
        <f t="shared" ref="N2386:N2449" si="411">IF(D2386&lt;$N$10,0,(2/3*$N$12*SQRT(2*$N$13)*$N$11*(D2386-$N$10)^(3/2))*24*60*60)</f>
        <v>0</v>
      </c>
      <c r="O2386" s="35">
        <f t="shared" ref="O2386:O2449" si="412">IF(D2386&lt;$N$10,0,(D2386-$N$10)*10000*($D$12+$D$11))</f>
        <v>0</v>
      </c>
      <c r="P2386" s="35">
        <f t="shared" ref="P2386:P2449" si="413">IF(N2386&gt;O2386,O2386,N2386)</f>
        <v>0</v>
      </c>
      <c r="Q2386" s="58"/>
      <c r="R2386" s="35">
        <f t="shared" ref="R2386:R2449" si="414">H2386+J2386-L2386-P2386</f>
        <v>-98.731762138195577</v>
      </c>
      <c r="S2386" s="66"/>
      <c r="T2386" s="89">
        <f t="shared" ref="T2386:T2449" si="415">D2386-$D$14</f>
        <v>3.3307988193393312E-2</v>
      </c>
      <c r="U2386" s="90">
        <f t="shared" ref="U2386:U2449" si="416">IF(D2386&lt;$D$13,0,D2386-$D$13)</f>
        <v>1.3333079881933931</v>
      </c>
    </row>
    <row r="2387" spans="1:21">
      <c r="A2387" s="74">
        <v>38895</v>
      </c>
      <c r="B2387" s="75">
        <v>2.3368E-2</v>
      </c>
      <c r="C2387" s="76">
        <v>4.9951133039117046E-3</v>
      </c>
      <c r="D2387" s="77">
        <f t="shared" ref="D2387:D2450" si="417">IF(E2387&lt;$D$11*10000*($D$14-$D$13),(E2387+$D$13*$D$11*10000)/($D$11*10000),(E2387+$D$13*$D$11*10000+$D$14*$D$12*10000)/($D$11*10000+$D$12*10000))</f>
        <v>1.4283714000864836</v>
      </c>
      <c r="E2387" s="35">
        <f t="shared" ref="E2387:E2450" si="418">E2386+R2386</f>
        <v>13567.428001729671</v>
      </c>
      <c r="F2387" s="117"/>
      <c r="G2387" s="58"/>
      <c r="H2387" s="77">
        <f t="shared" si="408"/>
        <v>467.36</v>
      </c>
      <c r="I2387" s="58"/>
      <c r="J2387" s="35">
        <f t="shared" si="409"/>
        <v>841.24800000000005</v>
      </c>
      <c r="K2387" s="58"/>
      <c r="L2387" s="83">
        <f t="shared" si="410"/>
        <v>99.902266078234092</v>
      </c>
      <c r="M2387" s="65"/>
      <c r="N2387" s="35">
        <f t="shared" si="411"/>
        <v>0</v>
      </c>
      <c r="O2387" s="35">
        <f t="shared" si="412"/>
        <v>0</v>
      </c>
      <c r="P2387" s="35">
        <f t="shared" si="413"/>
        <v>0</v>
      </c>
      <c r="Q2387" s="58"/>
      <c r="R2387" s="35">
        <f t="shared" si="414"/>
        <v>1208.7057339217661</v>
      </c>
      <c r="S2387" s="66"/>
      <c r="T2387" s="89">
        <f t="shared" si="415"/>
        <v>2.8371400086483645E-2</v>
      </c>
      <c r="U2387" s="90">
        <f t="shared" si="416"/>
        <v>1.3283714000864835</v>
      </c>
    </row>
    <row r="2388" spans="1:21">
      <c r="A2388" s="74">
        <v>38896</v>
      </c>
      <c r="B2388" s="75">
        <v>2.5399999999999999E-4</v>
      </c>
      <c r="C2388" s="76">
        <v>5.3084957741329729E-3</v>
      </c>
      <c r="D2388" s="77">
        <f t="shared" si="417"/>
        <v>1.488806686782572</v>
      </c>
      <c r="E2388" s="35">
        <f t="shared" si="418"/>
        <v>14776.133735651438</v>
      </c>
      <c r="F2388" s="117"/>
      <c r="G2388" s="58"/>
      <c r="H2388" s="77">
        <f t="shared" si="408"/>
        <v>5.08</v>
      </c>
      <c r="I2388" s="58"/>
      <c r="J2388" s="35">
        <f t="shared" si="409"/>
        <v>9.1439999999999984</v>
      </c>
      <c r="K2388" s="58"/>
      <c r="L2388" s="83">
        <f t="shared" si="410"/>
        <v>106.16991548265946</v>
      </c>
      <c r="M2388" s="65"/>
      <c r="N2388" s="35">
        <f t="shared" si="411"/>
        <v>0</v>
      </c>
      <c r="O2388" s="35">
        <f t="shared" si="412"/>
        <v>0</v>
      </c>
      <c r="P2388" s="35">
        <f t="shared" si="413"/>
        <v>0</v>
      </c>
      <c r="Q2388" s="58"/>
      <c r="R2388" s="35">
        <f t="shared" si="414"/>
        <v>-91.945915482659458</v>
      </c>
      <c r="S2388" s="66"/>
      <c r="T2388" s="89">
        <f t="shared" si="415"/>
        <v>8.8806686782572086E-2</v>
      </c>
      <c r="U2388" s="90">
        <f t="shared" si="416"/>
        <v>1.3888066867825719</v>
      </c>
    </row>
    <row r="2389" spans="1:21">
      <c r="A2389" s="74">
        <v>38897</v>
      </c>
      <c r="B2389" s="75">
        <v>0</v>
      </c>
      <c r="C2389" s="76">
        <v>6.0969426385920709E-3</v>
      </c>
      <c r="D2389" s="77">
        <f t="shared" si="417"/>
        <v>1.4842093910084391</v>
      </c>
      <c r="E2389" s="35">
        <f t="shared" si="418"/>
        <v>14684.187820168778</v>
      </c>
      <c r="F2389" s="117"/>
      <c r="G2389" s="58"/>
      <c r="H2389" s="77">
        <f t="shared" si="408"/>
        <v>0</v>
      </c>
      <c r="I2389" s="58"/>
      <c r="J2389" s="35">
        <f t="shared" si="409"/>
        <v>0</v>
      </c>
      <c r="K2389" s="58"/>
      <c r="L2389" s="83">
        <f t="shared" si="410"/>
        <v>121.93885277184141</v>
      </c>
      <c r="M2389" s="65"/>
      <c r="N2389" s="35">
        <f t="shared" si="411"/>
        <v>0</v>
      </c>
      <c r="O2389" s="35">
        <f t="shared" si="412"/>
        <v>0</v>
      </c>
      <c r="P2389" s="35">
        <f t="shared" si="413"/>
        <v>0</v>
      </c>
      <c r="Q2389" s="58"/>
      <c r="R2389" s="35">
        <f t="shared" si="414"/>
        <v>-121.93885277184141</v>
      </c>
      <c r="S2389" s="66"/>
      <c r="T2389" s="89">
        <f t="shared" si="415"/>
        <v>8.4209391008439161E-2</v>
      </c>
      <c r="U2389" s="90">
        <f t="shared" si="416"/>
        <v>1.384209391008439</v>
      </c>
    </row>
    <row r="2390" spans="1:21">
      <c r="A2390" s="74">
        <v>38898</v>
      </c>
      <c r="B2390" s="75">
        <v>0</v>
      </c>
      <c r="C2390" s="76">
        <v>6.5997262407548451E-3</v>
      </c>
      <c r="D2390" s="77">
        <f t="shared" si="417"/>
        <v>1.4781124483698469</v>
      </c>
      <c r="E2390" s="35">
        <f t="shared" si="418"/>
        <v>14562.248967396936</v>
      </c>
      <c r="F2390" s="117"/>
      <c r="G2390" s="58"/>
      <c r="H2390" s="77">
        <f t="shared" si="408"/>
        <v>0</v>
      </c>
      <c r="I2390" s="58"/>
      <c r="J2390" s="35">
        <f t="shared" si="409"/>
        <v>0</v>
      </c>
      <c r="K2390" s="58"/>
      <c r="L2390" s="83">
        <f t="shared" si="410"/>
        <v>131.9945248150969</v>
      </c>
      <c r="M2390" s="65"/>
      <c r="N2390" s="35">
        <f t="shared" si="411"/>
        <v>0</v>
      </c>
      <c r="O2390" s="35">
        <f t="shared" si="412"/>
        <v>0</v>
      </c>
      <c r="P2390" s="35">
        <f t="shared" si="413"/>
        <v>0</v>
      </c>
      <c r="Q2390" s="58"/>
      <c r="R2390" s="35">
        <f t="shared" si="414"/>
        <v>-131.9945248150969</v>
      </c>
      <c r="S2390" s="66"/>
      <c r="T2390" s="89">
        <f t="shared" si="415"/>
        <v>7.8112448369846987E-2</v>
      </c>
      <c r="U2390" s="90">
        <f t="shared" si="416"/>
        <v>1.3781124483698468</v>
      </c>
    </row>
    <row r="2391" spans="1:21">
      <c r="A2391" s="74">
        <v>38899</v>
      </c>
      <c r="B2391" s="75">
        <v>0</v>
      </c>
      <c r="C2391" s="76">
        <v>6.6191512669979023E-3</v>
      </c>
      <c r="D2391" s="77">
        <f t="shared" si="417"/>
        <v>1.471512722129092</v>
      </c>
      <c r="E2391" s="35">
        <f t="shared" si="418"/>
        <v>14430.25444258184</v>
      </c>
      <c r="F2391" s="117"/>
      <c r="G2391" s="58"/>
      <c r="H2391" s="77">
        <f t="shared" si="408"/>
        <v>0</v>
      </c>
      <c r="I2391" s="58"/>
      <c r="J2391" s="35">
        <f t="shared" si="409"/>
        <v>0</v>
      </c>
      <c r="K2391" s="58"/>
      <c r="L2391" s="83">
        <f t="shared" si="410"/>
        <v>132.38302533995804</v>
      </c>
      <c r="M2391" s="65"/>
      <c r="N2391" s="35">
        <f t="shared" si="411"/>
        <v>0</v>
      </c>
      <c r="O2391" s="35">
        <f t="shared" si="412"/>
        <v>0</v>
      </c>
      <c r="P2391" s="35">
        <f t="shared" si="413"/>
        <v>0</v>
      </c>
      <c r="Q2391" s="58"/>
      <c r="R2391" s="35">
        <f t="shared" si="414"/>
        <v>-132.38302533995804</v>
      </c>
      <c r="S2391" s="66"/>
      <c r="T2391" s="89">
        <f t="shared" si="415"/>
        <v>7.1512722129092099E-2</v>
      </c>
      <c r="U2391" s="90">
        <f t="shared" si="416"/>
        <v>1.3715127221290919</v>
      </c>
    </row>
    <row r="2392" spans="1:21">
      <c r="A2392" s="74">
        <v>38900</v>
      </c>
      <c r="B2392" s="75">
        <v>0</v>
      </c>
      <c r="C2392" s="76">
        <v>5.9784366804575525E-3</v>
      </c>
      <c r="D2392" s="77">
        <f t="shared" si="417"/>
        <v>1.4648935708620943</v>
      </c>
      <c r="E2392" s="35">
        <f t="shared" si="418"/>
        <v>14297.871417241882</v>
      </c>
      <c r="F2392" s="117"/>
      <c r="G2392" s="58"/>
      <c r="H2392" s="77">
        <f t="shared" si="408"/>
        <v>0</v>
      </c>
      <c r="I2392" s="58"/>
      <c r="J2392" s="35">
        <f t="shared" si="409"/>
        <v>0</v>
      </c>
      <c r="K2392" s="58"/>
      <c r="L2392" s="83">
        <f t="shared" si="410"/>
        <v>119.56873360915105</v>
      </c>
      <c r="M2392" s="65"/>
      <c r="N2392" s="35">
        <f t="shared" si="411"/>
        <v>0</v>
      </c>
      <c r="O2392" s="35">
        <f t="shared" si="412"/>
        <v>0</v>
      </c>
      <c r="P2392" s="35">
        <f t="shared" si="413"/>
        <v>0</v>
      </c>
      <c r="Q2392" s="58"/>
      <c r="R2392" s="35">
        <f t="shared" si="414"/>
        <v>-119.56873360915105</v>
      </c>
      <c r="S2392" s="66"/>
      <c r="T2392" s="89">
        <f t="shared" si="415"/>
        <v>6.4893570862094352E-2</v>
      </c>
      <c r="U2392" s="90">
        <f t="shared" si="416"/>
        <v>1.3648935708620942</v>
      </c>
    </row>
    <row r="2393" spans="1:21">
      <c r="A2393" s="74">
        <v>38901</v>
      </c>
      <c r="B2393" s="75">
        <v>0</v>
      </c>
      <c r="C2393" s="76">
        <v>6.3384099816284388E-3</v>
      </c>
      <c r="D2393" s="77">
        <f t="shared" si="417"/>
        <v>1.4589151341816367</v>
      </c>
      <c r="E2393" s="35">
        <f t="shared" si="418"/>
        <v>14178.302683632732</v>
      </c>
      <c r="F2393" s="117"/>
      <c r="G2393" s="58"/>
      <c r="H2393" s="77">
        <f t="shared" si="408"/>
        <v>0</v>
      </c>
      <c r="I2393" s="58"/>
      <c r="J2393" s="35">
        <f t="shared" si="409"/>
        <v>0</v>
      </c>
      <c r="K2393" s="58"/>
      <c r="L2393" s="83">
        <f t="shared" si="410"/>
        <v>126.76819963256878</v>
      </c>
      <c r="M2393" s="65"/>
      <c r="N2393" s="35">
        <f t="shared" si="411"/>
        <v>0</v>
      </c>
      <c r="O2393" s="35">
        <f t="shared" si="412"/>
        <v>0</v>
      </c>
      <c r="P2393" s="35">
        <f t="shared" si="413"/>
        <v>0</v>
      </c>
      <c r="Q2393" s="58"/>
      <c r="R2393" s="35">
        <f t="shared" si="414"/>
        <v>-126.76819963256878</v>
      </c>
      <c r="S2393" s="66"/>
      <c r="T2393" s="89">
        <f t="shared" si="415"/>
        <v>5.8915134181636741E-2</v>
      </c>
      <c r="U2393" s="90">
        <f t="shared" si="416"/>
        <v>1.3589151341816366</v>
      </c>
    </row>
    <row r="2394" spans="1:21">
      <c r="A2394" s="74">
        <v>38902</v>
      </c>
      <c r="B2394" s="75">
        <v>0</v>
      </c>
      <c r="C2394" s="76">
        <v>6.1962132928229437E-3</v>
      </c>
      <c r="D2394" s="77">
        <f t="shared" si="417"/>
        <v>1.4525767242000083</v>
      </c>
      <c r="E2394" s="35">
        <f t="shared" si="418"/>
        <v>14051.534484000164</v>
      </c>
      <c r="F2394" s="117"/>
      <c r="G2394" s="58"/>
      <c r="H2394" s="77">
        <f t="shared" si="408"/>
        <v>0</v>
      </c>
      <c r="I2394" s="58"/>
      <c r="J2394" s="35">
        <f t="shared" si="409"/>
        <v>0</v>
      </c>
      <c r="K2394" s="58"/>
      <c r="L2394" s="83">
        <f t="shared" si="410"/>
        <v>123.92426585645887</v>
      </c>
      <c r="M2394" s="65"/>
      <c r="N2394" s="35">
        <f t="shared" si="411"/>
        <v>0</v>
      </c>
      <c r="O2394" s="35">
        <f t="shared" si="412"/>
        <v>0</v>
      </c>
      <c r="P2394" s="35">
        <f t="shared" si="413"/>
        <v>0</v>
      </c>
      <c r="Q2394" s="58"/>
      <c r="R2394" s="35">
        <f t="shared" si="414"/>
        <v>-123.92426585645887</v>
      </c>
      <c r="S2394" s="66"/>
      <c r="T2394" s="89">
        <f t="shared" si="415"/>
        <v>5.2576724200008362E-2</v>
      </c>
      <c r="U2394" s="90">
        <f t="shared" si="416"/>
        <v>1.3525767242000082</v>
      </c>
    </row>
    <row r="2395" spans="1:21">
      <c r="A2395" s="74">
        <v>38903</v>
      </c>
      <c r="B2395" s="75">
        <v>0</v>
      </c>
      <c r="C2395" s="76">
        <v>6.3927476145651217E-3</v>
      </c>
      <c r="D2395" s="77">
        <f t="shared" si="417"/>
        <v>1.4463805109071852</v>
      </c>
      <c r="E2395" s="35">
        <f t="shared" si="418"/>
        <v>13927.610218143705</v>
      </c>
      <c r="F2395" s="117"/>
      <c r="G2395" s="58"/>
      <c r="H2395" s="77">
        <f t="shared" si="408"/>
        <v>0</v>
      </c>
      <c r="I2395" s="58"/>
      <c r="J2395" s="35">
        <f t="shared" si="409"/>
        <v>0</v>
      </c>
      <c r="K2395" s="58"/>
      <c r="L2395" s="83">
        <f t="shared" si="410"/>
        <v>127.85495229130244</v>
      </c>
      <c r="M2395" s="65"/>
      <c r="N2395" s="35">
        <f t="shared" si="411"/>
        <v>0</v>
      </c>
      <c r="O2395" s="35">
        <f t="shared" si="412"/>
        <v>0</v>
      </c>
      <c r="P2395" s="35">
        <f t="shared" si="413"/>
        <v>0</v>
      </c>
      <c r="Q2395" s="58"/>
      <c r="R2395" s="35">
        <f t="shared" si="414"/>
        <v>-127.85495229130244</v>
      </c>
      <c r="S2395" s="66"/>
      <c r="T2395" s="89">
        <f t="shared" si="415"/>
        <v>4.6380510907185313E-2</v>
      </c>
      <c r="U2395" s="90">
        <f t="shared" si="416"/>
        <v>1.3463805109071851</v>
      </c>
    </row>
    <row r="2396" spans="1:21">
      <c r="A2396" s="74">
        <v>38904</v>
      </c>
      <c r="B2396" s="75">
        <v>1.2700000000000001E-3</v>
      </c>
      <c r="C2396" s="76">
        <v>5.9199338706313687E-3</v>
      </c>
      <c r="D2396" s="77">
        <f t="shared" si="417"/>
        <v>1.4399877632926201</v>
      </c>
      <c r="E2396" s="35">
        <f t="shared" si="418"/>
        <v>13799.755265852404</v>
      </c>
      <c r="F2396" s="117"/>
      <c r="G2396" s="58"/>
      <c r="H2396" s="77">
        <f t="shared" si="408"/>
        <v>25.400000000000002</v>
      </c>
      <c r="I2396" s="58"/>
      <c r="J2396" s="35">
        <f t="shared" si="409"/>
        <v>45.72</v>
      </c>
      <c r="K2396" s="58"/>
      <c r="L2396" s="83">
        <f t="shared" si="410"/>
        <v>118.39867741262738</v>
      </c>
      <c r="M2396" s="65"/>
      <c r="N2396" s="35">
        <f t="shared" si="411"/>
        <v>0</v>
      </c>
      <c r="O2396" s="35">
        <f t="shared" si="412"/>
        <v>0</v>
      </c>
      <c r="P2396" s="35">
        <f t="shared" si="413"/>
        <v>0</v>
      </c>
      <c r="Q2396" s="58"/>
      <c r="R2396" s="35">
        <f t="shared" si="414"/>
        <v>-47.278677412627374</v>
      </c>
      <c r="S2396" s="66"/>
      <c r="T2396" s="89">
        <f t="shared" si="415"/>
        <v>3.9987763292620215E-2</v>
      </c>
      <c r="U2396" s="90">
        <f t="shared" si="416"/>
        <v>1.33998776329262</v>
      </c>
    </row>
    <row r="2397" spans="1:21">
      <c r="A2397" s="74">
        <v>38905</v>
      </c>
      <c r="B2397" s="75">
        <v>1.2700000000000001E-3</v>
      </c>
      <c r="C2397" s="76">
        <v>3.6421209154412328E-3</v>
      </c>
      <c r="D2397" s="77">
        <f t="shared" si="417"/>
        <v>1.437623829421989</v>
      </c>
      <c r="E2397" s="35">
        <f t="shared" si="418"/>
        <v>13752.476588439777</v>
      </c>
      <c r="F2397" s="117"/>
      <c r="G2397" s="58"/>
      <c r="H2397" s="77">
        <f t="shared" si="408"/>
        <v>25.400000000000002</v>
      </c>
      <c r="I2397" s="58"/>
      <c r="J2397" s="35">
        <f t="shared" si="409"/>
        <v>45.72</v>
      </c>
      <c r="K2397" s="58"/>
      <c r="L2397" s="83">
        <f t="shared" si="410"/>
        <v>72.842418308824662</v>
      </c>
      <c r="M2397" s="65"/>
      <c r="N2397" s="35">
        <f t="shared" si="411"/>
        <v>0</v>
      </c>
      <c r="O2397" s="35">
        <f t="shared" si="412"/>
        <v>0</v>
      </c>
      <c r="P2397" s="35">
        <f t="shared" si="413"/>
        <v>0</v>
      </c>
      <c r="Q2397" s="58"/>
      <c r="R2397" s="35">
        <f t="shared" si="414"/>
        <v>-1.7224183088246576</v>
      </c>
      <c r="S2397" s="66"/>
      <c r="T2397" s="89">
        <f t="shared" si="415"/>
        <v>3.7623829421989052E-2</v>
      </c>
      <c r="U2397" s="90">
        <f t="shared" si="416"/>
        <v>1.3376238294219889</v>
      </c>
    </row>
    <row r="2398" spans="1:21">
      <c r="A2398" s="74">
        <v>38906</v>
      </c>
      <c r="B2398" s="75">
        <v>0</v>
      </c>
      <c r="C2398" s="76">
        <v>5.6852328801298988E-3</v>
      </c>
      <c r="D2398" s="77">
        <f t="shared" si="417"/>
        <v>1.4375377085065477</v>
      </c>
      <c r="E2398" s="35">
        <f t="shared" si="418"/>
        <v>13750.754170130953</v>
      </c>
      <c r="F2398" s="117"/>
      <c r="G2398" s="58"/>
      <c r="H2398" s="77">
        <f t="shared" si="408"/>
        <v>0</v>
      </c>
      <c r="I2398" s="58"/>
      <c r="J2398" s="35">
        <f t="shared" si="409"/>
        <v>0</v>
      </c>
      <c r="K2398" s="58"/>
      <c r="L2398" s="83">
        <f t="shared" si="410"/>
        <v>113.70465760259798</v>
      </c>
      <c r="M2398" s="65"/>
      <c r="N2398" s="35">
        <f t="shared" si="411"/>
        <v>0</v>
      </c>
      <c r="O2398" s="35">
        <f t="shared" si="412"/>
        <v>0</v>
      </c>
      <c r="P2398" s="35">
        <f t="shared" si="413"/>
        <v>0</v>
      </c>
      <c r="Q2398" s="58"/>
      <c r="R2398" s="35">
        <f t="shared" si="414"/>
        <v>-113.70465760259798</v>
      </c>
      <c r="S2398" s="66"/>
      <c r="T2398" s="89">
        <f t="shared" si="415"/>
        <v>3.7537708506547807E-2</v>
      </c>
      <c r="U2398" s="90">
        <f t="shared" si="416"/>
        <v>1.3375377085065476</v>
      </c>
    </row>
    <row r="2399" spans="1:21">
      <c r="A2399" s="74">
        <v>38907</v>
      </c>
      <c r="B2399" s="75">
        <v>0</v>
      </c>
      <c r="C2399" s="76">
        <v>6.3492514426645589E-3</v>
      </c>
      <c r="D2399" s="77">
        <f t="shared" si="417"/>
        <v>1.4318524756264177</v>
      </c>
      <c r="E2399" s="35">
        <f t="shared" si="418"/>
        <v>13637.049512528354</v>
      </c>
      <c r="F2399" s="117"/>
      <c r="G2399" s="58"/>
      <c r="H2399" s="77">
        <f t="shared" si="408"/>
        <v>0</v>
      </c>
      <c r="I2399" s="58"/>
      <c r="J2399" s="35">
        <f t="shared" si="409"/>
        <v>0</v>
      </c>
      <c r="K2399" s="58"/>
      <c r="L2399" s="83">
        <f t="shared" si="410"/>
        <v>126.98502885329118</v>
      </c>
      <c r="M2399" s="65"/>
      <c r="N2399" s="35">
        <f t="shared" si="411"/>
        <v>0</v>
      </c>
      <c r="O2399" s="35">
        <f t="shared" si="412"/>
        <v>0</v>
      </c>
      <c r="P2399" s="35">
        <f t="shared" si="413"/>
        <v>0</v>
      </c>
      <c r="Q2399" s="58"/>
      <c r="R2399" s="35">
        <f t="shared" si="414"/>
        <v>-126.98502885329118</v>
      </c>
      <c r="S2399" s="66"/>
      <c r="T2399" s="89">
        <f t="shared" si="415"/>
        <v>3.1852475626417798E-2</v>
      </c>
      <c r="U2399" s="90">
        <f t="shared" si="416"/>
        <v>1.3318524756264176</v>
      </c>
    </row>
    <row r="2400" spans="1:21">
      <c r="A2400" s="74">
        <v>38908</v>
      </c>
      <c r="B2400" s="75">
        <v>0</v>
      </c>
      <c r="C2400" s="76">
        <v>6.5039777759579231E-3</v>
      </c>
      <c r="D2400" s="77">
        <f t="shared" si="417"/>
        <v>1.4255032241837533</v>
      </c>
      <c r="E2400" s="35">
        <f t="shared" si="418"/>
        <v>13510.064483675063</v>
      </c>
      <c r="F2400" s="117"/>
      <c r="G2400" s="58"/>
      <c r="H2400" s="77">
        <f t="shared" si="408"/>
        <v>0</v>
      </c>
      <c r="I2400" s="58"/>
      <c r="J2400" s="35">
        <f t="shared" si="409"/>
        <v>0</v>
      </c>
      <c r="K2400" s="58"/>
      <c r="L2400" s="83">
        <f t="shared" si="410"/>
        <v>130.07955551915848</v>
      </c>
      <c r="M2400" s="65"/>
      <c r="N2400" s="35">
        <f t="shared" si="411"/>
        <v>0</v>
      </c>
      <c r="O2400" s="35">
        <f t="shared" si="412"/>
        <v>0</v>
      </c>
      <c r="P2400" s="35">
        <f t="shared" si="413"/>
        <v>0</v>
      </c>
      <c r="Q2400" s="58"/>
      <c r="R2400" s="35">
        <f t="shared" si="414"/>
        <v>-130.07955551915848</v>
      </c>
      <c r="S2400" s="66"/>
      <c r="T2400" s="89">
        <f t="shared" si="415"/>
        <v>2.5503224183753392E-2</v>
      </c>
      <c r="U2400" s="90">
        <f t="shared" si="416"/>
        <v>1.3255032241837532</v>
      </c>
    </row>
    <row r="2401" spans="1:21">
      <c r="A2401" s="74">
        <v>38909</v>
      </c>
      <c r="B2401" s="75">
        <v>0</v>
      </c>
      <c r="C2401" s="76">
        <v>6.2881933359404448E-3</v>
      </c>
      <c r="D2401" s="77">
        <f t="shared" si="417"/>
        <v>1.4189992464077954</v>
      </c>
      <c r="E2401" s="35">
        <f t="shared" si="418"/>
        <v>13379.984928155905</v>
      </c>
      <c r="F2401" s="117"/>
      <c r="G2401" s="58"/>
      <c r="H2401" s="77">
        <f t="shared" si="408"/>
        <v>0</v>
      </c>
      <c r="I2401" s="58"/>
      <c r="J2401" s="35">
        <f t="shared" si="409"/>
        <v>0</v>
      </c>
      <c r="K2401" s="58"/>
      <c r="L2401" s="83">
        <f t="shared" si="410"/>
        <v>125.7638667188089</v>
      </c>
      <c r="M2401" s="65"/>
      <c r="N2401" s="35">
        <f t="shared" si="411"/>
        <v>0</v>
      </c>
      <c r="O2401" s="35">
        <f t="shared" si="412"/>
        <v>0</v>
      </c>
      <c r="P2401" s="35">
        <f t="shared" si="413"/>
        <v>0</v>
      </c>
      <c r="Q2401" s="58"/>
      <c r="R2401" s="35">
        <f t="shared" si="414"/>
        <v>-125.7638667188089</v>
      </c>
      <c r="S2401" s="66"/>
      <c r="T2401" s="89">
        <f t="shared" si="415"/>
        <v>1.8999246407795489E-2</v>
      </c>
      <c r="U2401" s="90">
        <f t="shared" si="416"/>
        <v>1.3189992464077953</v>
      </c>
    </row>
    <row r="2402" spans="1:21">
      <c r="A2402" s="74">
        <v>38910</v>
      </c>
      <c r="B2402" s="75">
        <v>5.0799999999999999E-4</v>
      </c>
      <c r="C2402" s="76">
        <v>5.061981771325311E-3</v>
      </c>
      <c r="D2402" s="77">
        <f t="shared" si="417"/>
        <v>1.4127110530718547</v>
      </c>
      <c r="E2402" s="35">
        <f t="shared" si="418"/>
        <v>13254.221061437096</v>
      </c>
      <c r="F2402" s="117"/>
      <c r="G2402" s="58"/>
      <c r="H2402" s="77">
        <f t="shared" si="408"/>
        <v>10.16</v>
      </c>
      <c r="I2402" s="58"/>
      <c r="J2402" s="35">
        <f t="shared" si="409"/>
        <v>18.287999999999997</v>
      </c>
      <c r="K2402" s="58"/>
      <c r="L2402" s="83">
        <f t="shared" si="410"/>
        <v>101.23963542650623</v>
      </c>
      <c r="M2402" s="65"/>
      <c r="N2402" s="35">
        <f t="shared" si="411"/>
        <v>0</v>
      </c>
      <c r="O2402" s="35">
        <f t="shared" si="412"/>
        <v>0</v>
      </c>
      <c r="P2402" s="35">
        <f t="shared" si="413"/>
        <v>0</v>
      </c>
      <c r="Q2402" s="58"/>
      <c r="R2402" s="35">
        <f t="shared" si="414"/>
        <v>-72.791635426506232</v>
      </c>
      <c r="S2402" s="66"/>
      <c r="T2402" s="89">
        <f t="shared" si="415"/>
        <v>1.2711053071854828E-2</v>
      </c>
      <c r="U2402" s="90">
        <f t="shared" si="416"/>
        <v>1.3127110530718546</v>
      </c>
    </row>
    <row r="2403" spans="1:21">
      <c r="A2403" s="74">
        <v>38911</v>
      </c>
      <c r="B2403" s="75">
        <v>0</v>
      </c>
      <c r="C2403" s="76">
        <v>6.1297583151203794E-3</v>
      </c>
      <c r="D2403" s="77">
        <f t="shared" si="417"/>
        <v>1.4090714713005295</v>
      </c>
      <c r="E2403" s="35">
        <f t="shared" si="418"/>
        <v>13181.429426010589</v>
      </c>
      <c r="F2403" s="117"/>
      <c r="G2403" s="58"/>
      <c r="H2403" s="77">
        <f t="shared" si="408"/>
        <v>0</v>
      </c>
      <c r="I2403" s="58"/>
      <c r="J2403" s="35">
        <f t="shared" si="409"/>
        <v>0</v>
      </c>
      <c r="K2403" s="58"/>
      <c r="L2403" s="83">
        <f t="shared" si="410"/>
        <v>122.59516630240759</v>
      </c>
      <c r="M2403" s="65"/>
      <c r="N2403" s="35">
        <f t="shared" si="411"/>
        <v>0</v>
      </c>
      <c r="O2403" s="35">
        <f t="shared" si="412"/>
        <v>0</v>
      </c>
      <c r="P2403" s="35">
        <f t="shared" si="413"/>
        <v>0</v>
      </c>
      <c r="Q2403" s="58"/>
      <c r="R2403" s="35">
        <f t="shared" si="414"/>
        <v>-122.59516630240759</v>
      </c>
      <c r="S2403" s="66"/>
      <c r="T2403" s="89">
        <f t="shared" si="415"/>
        <v>9.0714713005295433E-3</v>
      </c>
      <c r="U2403" s="90">
        <f t="shared" si="416"/>
        <v>1.3090714713005294</v>
      </c>
    </row>
    <row r="2404" spans="1:21">
      <c r="A2404" s="74">
        <v>38912</v>
      </c>
      <c r="B2404" s="75">
        <v>0</v>
      </c>
      <c r="C2404" s="76">
        <v>6.3293180425222084E-3</v>
      </c>
      <c r="D2404" s="77">
        <f t="shared" si="417"/>
        <v>1.4029417129854089</v>
      </c>
      <c r="E2404" s="35">
        <f t="shared" si="418"/>
        <v>13058.834259708181</v>
      </c>
      <c r="F2404" s="117"/>
      <c r="G2404" s="58"/>
      <c r="H2404" s="77">
        <f t="shared" si="408"/>
        <v>0</v>
      </c>
      <c r="I2404" s="58"/>
      <c r="J2404" s="35">
        <f t="shared" si="409"/>
        <v>0</v>
      </c>
      <c r="K2404" s="58"/>
      <c r="L2404" s="83">
        <f t="shared" si="410"/>
        <v>126.58636085044417</v>
      </c>
      <c r="M2404" s="65"/>
      <c r="N2404" s="35">
        <f t="shared" si="411"/>
        <v>0</v>
      </c>
      <c r="O2404" s="35">
        <f t="shared" si="412"/>
        <v>0</v>
      </c>
      <c r="P2404" s="35">
        <f t="shared" si="413"/>
        <v>0</v>
      </c>
      <c r="Q2404" s="58"/>
      <c r="R2404" s="35">
        <f t="shared" si="414"/>
        <v>-126.58636085044417</v>
      </c>
      <c r="S2404" s="66"/>
      <c r="T2404" s="89">
        <f t="shared" si="415"/>
        <v>2.9417129854090174E-3</v>
      </c>
      <c r="U2404" s="90">
        <f t="shared" si="416"/>
        <v>1.3029417129854088</v>
      </c>
    </row>
    <row r="2405" spans="1:21">
      <c r="A2405" s="74">
        <v>38913</v>
      </c>
      <c r="B2405" s="75">
        <v>0</v>
      </c>
      <c r="C2405" s="76">
        <v>6.3839010834952402E-3</v>
      </c>
      <c r="D2405" s="77">
        <f t="shared" si="417"/>
        <v>1.3932247898857737</v>
      </c>
      <c r="E2405" s="35">
        <f t="shared" si="418"/>
        <v>12932.247898857737</v>
      </c>
      <c r="F2405" s="117"/>
      <c r="G2405" s="58"/>
      <c r="H2405" s="77">
        <f t="shared" si="408"/>
        <v>0</v>
      </c>
      <c r="I2405" s="58"/>
      <c r="J2405" s="35">
        <f t="shared" si="409"/>
        <v>0</v>
      </c>
      <c r="K2405" s="58"/>
      <c r="L2405" s="83">
        <f t="shared" si="410"/>
        <v>127.67802166990481</v>
      </c>
      <c r="M2405" s="65"/>
      <c r="N2405" s="35">
        <f t="shared" si="411"/>
        <v>0</v>
      </c>
      <c r="O2405" s="35">
        <f t="shared" si="412"/>
        <v>0</v>
      </c>
      <c r="P2405" s="35">
        <f t="shared" si="413"/>
        <v>0</v>
      </c>
      <c r="Q2405" s="58"/>
      <c r="R2405" s="35">
        <f t="shared" si="414"/>
        <v>-127.67802166990481</v>
      </c>
      <c r="S2405" s="66"/>
      <c r="T2405" s="89">
        <f t="shared" si="415"/>
        <v>-6.7752101142262156E-3</v>
      </c>
      <c r="U2405" s="90">
        <f t="shared" si="416"/>
        <v>1.2932247898857736</v>
      </c>
    </row>
    <row r="2406" spans="1:21">
      <c r="A2406" s="74">
        <v>38914</v>
      </c>
      <c r="B2406" s="75">
        <v>0</v>
      </c>
      <c r="C2406" s="76">
        <v>6.5250977418139389E-3</v>
      </c>
      <c r="D2406" s="77">
        <f t="shared" si="417"/>
        <v>1.3804569877187833</v>
      </c>
      <c r="E2406" s="35">
        <f t="shared" si="418"/>
        <v>12804.569877187832</v>
      </c>
      <c r="F2406" s="117"/>
      <c r="G2406" s="58"/>
      <c r="H2406" s="77">
        <f t="shared" si="408"/>
        <v>0</v>
      </c>
      <c r="I2406" s="58"/>
      <c r="J2406" s="35">
        <f t="shared" si="409"/>
        <v>0</v>
      </c>
      <c r="K2406" s="58"/>
      <c r="L2406" s="83">
        <f t="shared" si="410"/>
        <v>130.50195483627877</v>
      </c>
      <c r="M2406" s="65"/>
      <c r="N2406" s="35">
        <f t="shared" si="411"/>
        <v>0</v>
      </c>
      <c r="O2406" s="35">
        <f t="shared" si="412"/>
        <v>0</v>
      </c>
      <c r="P2406" s="35">
        <f t="shared" si="413"/>
        <v>0</v>
      </c>
      <c r="Q2406" s="58"/>
      <c r="R2406" s="35">
        <f t="shared" si="414"/>
        <v>-130.50195483627877</v>
      </c>
      <c r="S2406" s="66"/>
      <c r="T2406" s="89">
        <f t="shared" si="415"/>
        <v>-1.9543012281216576E-2</v>
      </c>
      <c r="U2406" s="90">
        <f t="shared" si="416"/>
        <v>1.2804569877187832</v>
      </c>
    </row>
    <row r="2407" spans="1:21">
      <c r="A2407" s="74">
        <v>38915</v>
      </c>
      <c r="B2407" s="75">
        <v>2.2859999999999998E-3</v>
      </c>
      <c r="C2407" s="76">
        <v>5.777836266338536E-3</v>
      </c>
      <c r="D2407" s="77">
        <f t="shared" si="417"/>
        <v>1.3674067922351554</v>
      </c>
      <c r="E2407" s="35">
        <f t="shared" si="418"/>
        <v>12674.067922351554</v>
      </c>
      <c r="F2407" s="117"/>
      <c r="G2407" s="58"/>
      <c r="H2407" s="77">
        <f t="shared" si="408"/>
        <v>45.72</v>
      </c>
      <c r="I2407" s="58"/>
      <c r="J2407" s="35">
        <f t="shared" si="409"/>
        <v>82.295999999999978</v>
      </c>
      <c r="K2407" s="58"/>
      <c r="L2407" s="83">
        <f t="shared" si="410"/>
        <v>115.55672532677072</v>
      </c>
      <c r="M2407" s="65"/>
      <c r="N2407" s="35">
        <f t="shared" si="411"/>
        <v>0</v>
      </c>
      <c r="O2407" s="35">
        <f t="shared" si="412"/>
        <v>0</v>
      </c>
      <c r="P2407" s="35">
        <f t="shared" si="413"/>
        <v>0</v>
      </c>
      <c r="Q2407" s="58"/>
      <c r="R2407" s="35">
        <f t="shared" si="414"/>
        <v>12.459274673229245</v>
      </c>
      <c r="S2407" s="66"/>
      <c r="T2407" s="89">
        <f t="shared" si="415"/>
        <v>-3.2593207764844534E-2</v>
      </c>
      <c r="U2407" s="90">
        <f t="shared" si="416"/>
        <v>1.2674067922351553</v>
      </c>
    </row>
    <row r="2408" spans="1:21">
      <c r="A2408" s="74">
        <v>38916</v>
      </c>
      <c r="B2408" s="75">
        <v>0</v>
      </c>
      <c r="C2408" s="76">
        <v>6.2231711047871108E-3</v>
      </c>
      <c r="D2408" s="77">
        <f t="shared" si="417"/>
        <v>1.3686527197024783</v>
      </c>
      <c r="E2408" s="35">
        <f t="shared" si="418"/>
        <v>12686.527197024783</v>
      </c>
      <c r="F2408" s="117"/>
      <c r="G2408" s="58"/>
      <c r="H2408" s="77">
        <f t="shared" si="408"/>
        <v>0</v>
      </c>
      <c r="I2408" s="58"/>
      <c r="J2408" s="35">
        <f t="shared" si="409"/>
        <v>0</v>
      </c>
      <c r="K2408" s="58"/>
      <c r="L2408" s="83">
        <f t="shared" si="410"/>
        <v>124.46342209574222</v>
      </c>
      <c r="M2408" s="65"/>
      <c r="N2408" s="35">
        <f t="shared" si="411"/>
        <v>0</v>
      </c>
      <c r="O2408" s="35">
        <f t="shared" si="412"/>
        <v>0</v>
      </c>
      <c r="P2408" s="35">
        <f t="shared" si="413"/>
        <v>0</v>
      </c>
      <c r="Q2408" s="58"/>
      <c r="R2408" s="35">
        <f t="shared" si="414"/>
        <v>-124.46342209574222</v>
      </c>
      <c r="S2408" s="66"/>
      <c r="T2408" s="89">
        <f t="shared" si="415"/>
        <v>-3.1347280297521651E-2</v>
      </c>
      <c r="U2408" s="90">
        <f t="shared" si="416"/>
        <v>1.2686527197024782</v>
      </c>
    </row>
    <row r="2409" spans="1:21">
      <c r="A2409" s="74">
        <v>38917</v>
      </c>
      <c r="B2409" s="75">
        <v>0</v>
      </c>
      <c r="C2409" s="76">
        <v>6.6016193146618309E-3</v>
      </c>
      <c r="D2409" s="77">
        <f t="shared" si="417"/>
        <v>1.3562063774929041</v>
      </c>
      <c r="E2409" s="35">
        <f t="shared" si="418"/>
        <v>12562.063774929042</v>
      </c>
      <c r="F2409" s="117"/>
      <c r="G2409" s="58"/>
      <c r="H2409" s="77">
        <f t="shared" si="408"/>
        <v>0</v>
      </c>
      <c r="I2409" s="58"/>
      <c r="J2409" s="35">
        <f t="shared" si="409"/>
        <v>0</v>
      </c>
      <c r="K2409" s="58"/>
      <c r="L2409" s="83">
        <f t="shared" si="410"/>
        <v>132.03238629323661</v>
      </c>
      <c r="M2409" s="65"/>
      <c r="N2409" s="35">
        <f t="shared" si="411"/>
        <v>0</v>
      </c>
      <c r="O2409" s="35">
        <f t="shared" si="412"/>
        <v>0</v>
      </c>
      <c r="P2409" s="35">
        <f t="shared" si="413"/>
        <v>0</v>
      </c>
      <c r="Q2409" s="58"/>
      <c r="R2409" s="35">
        <f t="shared" si="414"/>
        <v>-132.03238629323661</v>
      </c>
      <c r="S2409" s="66"/>
      <c r="T2409" s="89">
        <f t="shared" si="415"/>
        <v>-4.3793622507095842E-2</v>
      </c>
      <c r="U2409" s="90">
        <f t="shared" si="416"/>
        <v>1.256206377492904</v>
      </c>
    </row>
    <row r="2410" spans="1:21">
      <c r="A2410" s="74">
        <v>38918</v>
      </c>
      <c r="B2410" s="75">
        <v>0</v>
      </c>
      <c r="C2410" s="76">
        <v>6.3535295187693531E-3</v>
      </c>
      <c r="D2410" s="77">
        <f t="shared" si="417"/>
        <v>1.3430031388635806</v>
      </c>
      <c r="E2410" s="35">
        <f t="shared" si="418"/>
        <v>12430.031388635805</v>
      </c>
      <c r="F2410" s="117"/>
      <c r="G2410" s="58"/>
      <c r="H2410" s="77">
        <f t="shared" si="408"/>
        <v>0</v>
      </c>
      <c r="I2410" s="58"/>
      <c r="J2410" s="35">
        <f t="shared" si="409"/>
        <v>0</v>
      </c>
      <c r="K2410" s="58"/>
      <c r="L2410" s="83">
        <f t="shared" si="410"/>
        <v>127.07059037538706</v>
      </c>
      <c r="M2410" s="65"/>
      <c r="N2410" s="35">
        <f t="shared" si="411"/>
        <v>0</v>
      </c>
      <c r="O2410" s="35">
        <f t="shared" si="412"/>
        <v>0</v>
      </c>
      <c r="P2410" s="35">
        <f t="shared" si="413"/>
        <v>0</v>
      </c>
      <c r="Q2410" s="58"/>
      <c r="R2410" s="35">
        <f t="shared" si="414"/>
        <v>-127.07059037538706</v>
      </c>
      <c r="S2410" s="66"/>
      <c r="T2410" s="89">
        <f t="shared" si="415"/>
        <v>-5.699686113641933E-2</v>
      </c>
      <c r="U2410" s="90">
        <f t="shared" si="416"/>
        <v>1.2430031388635805</v>
      </c>
    </row>
    <row r="2411" spans="1:21">
      <c r="A2411" s="74">
        <v>38919</v>
      </c>
      <c r="B2411" s="75">
        <v>0</v>
      </c>
      <c r="C2411" s="76">
        <v>6.2670464824791314E-3</v>
      </c>
      <c r="D2411" s="77">
        <f t="shared" si="417"/>
        <v>1.3302960798260417</v>
      </c>
      <c r="E2411" s="35">
        <f t="shared" si="418"/>
        <v>12302.960798260418</v>
      </c>
      <c r="F2411" s="117"/>
      <c r="G2411" s="58"/>
      <c r="H2411" s="77">
        <f t="shared" si="408"/>
        <v>0</v>
      </c>
      <c r="I2411" s="58"/>
      <c r="J2411" s="35">
        <f t="shared" si="409"/>
        <v>0</v>
      </c>
      <c r="K2411" s="58"/>
      <c r="L2411" s="83">
        <f t="shared" si="410"/>
        <v>125.34092964958263</v>
      </c>
      <c r="M2411" s="65"/>
      <c r="N2411" s="35">
        <f t="shared" si="411"/>
        <v>0</v>
      </c>
      <c r="O2411" s="35">
        <f t="shared" si="412"/>
        <v>0</v>
      </c>
      <c r="P2411" s="35">
        <f t="shared" si="413"/>
        <v>0</v>
      </c>
      <c r="Q2411" s="58"/>
      <c r="R2411" s="35">
        <f t="shared" si="414"/>
        <v>-125.34092964958263</v>
      </c>
      <c r="S2411" s="66"/>
      <c r="T2411" s="89">
        <f t="shared" si="415"/>
        <v>-6.9703920173958211E-2</v>
      </c>
      <c r="U2411" s="90">
        <f t="shared" si="416"/>
        <v>1.2302960798260416</v>
      </c>
    </row>
    <row r="2412" spans="1:21">
      <c r="A2412" s="74">
        <v>38920</v>
      </c>
      <c r="B2412" s="75">
        <v>2.4383999999999999E-2</v>
      </c>
      <c r="C2412" s="76">
        <v>5.6258553181556979E-3</v>
      </c>
      <c r="D2412" s="77">
        <f t="shared" si="417"/>
        <v>1.3177619868610835</v>
      </c>
      <c r="E2412" s="35">
        <f t="shared" si="418"/>
        <v>12177.619868610835</v>
      </c>
      <c r="F2412" s="117"/>
      <c r="G2412" s="58"/>
      <c r="H2412" s="77">
        <f t="shared" si="408"/>
        <v>487.68</v>
      </c>
      <c r="I2412" s="58"/>
      <c r="J2412" s="35">
        <f t="shared" si="409"/>
        <v>877.82399999999996</v>
      </c>
      <c r="K2412" s="58"/>
      <c r="L2412" s="83">
        <f t="shared" si="410"/>
        <v>112.51710636311395</v>
      </c>
      <c r="M2412" s="65"/>
      <c r="N2412" s="35">
        <f t="shared" si="411"/>
        <v>0</v>
      </c>
      <c r="O2412" s="35">
        <f t="shared" si="412"/>
        <v>0</v>
      </c>
      <c r="P2412" s="35">
        <f t="shared" si="413"/>
        <v>0</v>
      </c>
      <c r="Q2412" s="58"/>
      <c r="R2412" s="35">
        <f t="shared" si="414"/>
        <v>1252.986893636886</v>
      </c>
      <c r="S2412" s="66"/>
      <c r="T2412" s="89">
        <f t="shared" si="415"/>
        <v>-8.2238013138916433E-2</v>
      </c>
      <c r="U2412" s="90">
        <f t="shared" si="416"/>
        <v>1.2177619868610834</v>
      </c>
    </row>
    <row r="2413" spans="1:21">
      <c r="A2413" s="74">
        <v>38921</v>
      </c>
      <c r="B2413" s="75">
        <v>1.2192E-2</v>
      </c>
      <c r="C2413" s="76">
        <v>4.6697950335217149E-3</v>
      </c>
      <c r="D2413" s="77">
        <f t="shared" si="417"/>
        <v>1.421530338112386</v>
      </c>
      <c r="E2413" s="35">
        <f t="shared" si="418"/>
        <v>13430.60676224772</v>
      </c>
      <c r="F2413" s="117"/>
      <c r="G2413" s="58"/>
      <c r="H2413" s="77">
        <f t="shared" si="408"/>
        <v>243.84</v>
      </c>
      <c r="I2413" s="58"/>
      <c r="J2413" s="35">
        <f t="shared" si="409"/>
        <v>438.91199999999998</v>
      </c>
      <c r="K2413" s="58"/>
      <c r="L2413" s="83">
        <f t="shared" si="410"/>
        <v>93.395900670434301</v>
      </c>
      <c r="M2413" s="65"/>
      <c r="N2413" s="35">
        <f t="shared" si="411"/>
        <v>0</v>
      </c>
      <c r="O2413" s="35">
        <f t="shared" si="412"/>
        <v>0</v>
      </c>
      <c r="P2413" s="35">
        <f t="shared" si="413"/>
        <v>0</v>
      </c>
      <c r="Q2413" s="58"/>
      <c r="R2413" s="35">
        <f t="shared" si="414"/>
        <v>589.35609932956561</v>
      </c>
      <c r="S2413" s="66"/>
      <c r="T2413" s="89">
        <f t="shared" si="415"/>
        <v>2.1530338112386138E-2</v>
      </c>
      <c r="U2413" s="90">
        <f t="shared" si="416"/>
        <v>1.321530338112386</v>
      </c>
    </row>
    <row r="2414" spans="1:21">
      <c r="A2414" s="74">
        <v>38922</v>
      </c>
      <c r="B2414" s="75">
        <v>1.2700000000000001E-3</v>
      </c>
      <c r="C2414" s="76">
        <v>4.9122186240870289E-3</v>
      </c>
      <c r="D2414" s="77">
        <f t="shared" si="417"/>
        <v>1.4509981430788643</v>
      </c>
      <c r="E2414" s="35">
        <f t="shared" si="418"/>
        <v>14019.962861577285</v>
      </c>
      <c r="F2414" s="117"/>
      <c r="G2414" s="58"/>
      <c r="H2414" s="77">
        <f t="shared" si="408"/>
        <v>25.400000000000002</v>
      </c>
      <c r="I2414" s="58"/>
      <c r="J2414" s="35">
        <f t="shared" si="409"/>
        <v>45.72</v>
      </c>
      <c r="K2414" s="58"/>
      <c r="L2414" s="83">
        <f t="shared" si="410"/>
        <v>98.244372481740584</v>
      </c>
      <c r="M2414" s="65"/>
      <c r="N2414" s="35">
        <f t="shared" si="411"/>
        <v>0</v>
      </c>
      <c r="O2414" s="35">
        <f t="shared" si="412"/>
        <v>0</v>
      </c>
      <c r="P2414" s="35">
        <f t="shared" si="413"/>
        <v>0</v>
      </c>
      <c r="Q2414" s="58"/>
      <c r="R2414" s="35">
        <f t="shared" si="414"/>
        <v>-27.124372481740579</v>
      </c>
      <c r="S2414" s="66"/>
      <c r="T2414" s="89">
        <f t="shared" si="415"/>
        <v>5.0998143078864411E-2</v>
      </c>
      <c r="U2414" s="90">
        <f t="shared" si="416"/>
        <v>1.3509981430788642</v>
      </c>
    </row>
    <row r="2415" spans="1:21">
      <c r="A2415" s="74">
        <v>38923</v>
      </c>
      <c r="B2415" s="75">
        <v>1.0160000000000001E-2</v>
      </c>
      <c r="C2415" s="76">
        <v>5.7119077407291651E-3</v>
      </c>
      <c r="D2415" s="77">
        <f t="shared" si="417"/>
        <v>1.4496419244547771</v>
      </c>
      <c r="E2415" s="35">
        <f t="shared" si="418"/>
        <v>13992.838489095544</v>
      </c>
      <c r="F2415" s="117"/>
      <c r="G2415" s="58"/>
      <c r="H2415" s="77">
        <f t="shared" si="408"/>
        <v>203.20000000000002</v>
      </c>
      <c r="I2415" s="58"/>
      <c r="J2415" s="35">
        <f t="shared" si="409"/>
        <v>365.76</v>
      </c>
      <c r="K2415" s="58"/>
      <c r="L2415" s="83">
        <f t="shared" si="410"/>
        <v>114.2381548145833</v>
      </c>
      <c r="M2415" s="65"/>
      <c r="N2415" s="35">
        <f t="shared" si="411"/>
        <v>0</v>
      </c>
      <c r="O2415" s="35">
        <f t="shared" si="412"/>
        <v>0</v>
      </c>
      <c r="P2415" s="35">
        <f t="shared" si="413"/>
        <v>0</v>
      </c>
      <c r="Q2415" s="58"/>
      <c r="R2415" s="35">
        <f t="shared" si="414"/>
        <v>454.72184518541673</v>
      </c>
      <c r="S2415" s="66"/>
      <c r="T2415" s="89">
        <f t="shared" si="415"/>
        <v>4.964192445477722E-2</v>
      </c>
      <c r="U2415" s="90">
        <f t="shared" si="416"/>
        <v>1.349641924454777</v>
      </c>
    </row>
    <row r="2416" spans="1:21">
      <c r="A2416" s="74">
        <v>38924</v>
      </c>
      <c r="B2416" s="75">
        <v>0</v>
      </c>
      <c r="C2416" s="76">
        <v>5.8428769146221648E-3</v>
      </c>
      <c r="D2416" s="77">
        <f t="shared" si="417"/>
        <v>1.4723780167140481</v>
      </c>
      <c r="E2416" s="35">
        <f t="shared" si="418"/>
        <v>14447.560334280961</v>
      </c>
      <c r="F2416" s="117"/>
      <c r="G2416" s="58"/>
      <c r="H2416" s="77">
        <f t="shared" si="408"/>
        <v>0</v>
      </c>
      <c r="I2416" s="58"/>
      <c r="J2416" s="35">
        <f t="shared" si="409"/>
        <v>0</v>
      </c>
      <c r="K2416" s="58"/>
      <c r="L2416" s="83">
        <f t="shared" si="410"/>
        <v>116.85753829244329</v>
      </c>
      <c r="M2416" s="65"/>
      <c r="N2416" s="35">
        <f t="shared" si="411"/>
        <v>0</v>
      </c>
      <c r="O2416" s="35">
        <f t="shared" si="412"/>
        <v>0</v>
      </c>
      <c r="P2416" s="35">
        <f t="shared" si="413"/>
        <v>0</v>
      </c>
      <c r="Q2416" s="58"/>
      <c r="R2416" s="35">
        <f t="shared" si="414"/>
        <v>-116.85753829244329</v>
      </c>
      <c r="S2416" s="66"/>
      <c r="T2416" s="89">
        <f t="shared" si="415"/>
        <v>7.2378016714048199E-2</v>
      </c>
      <c r="U2416" s="90">
        <f t="shared" si="416"/>
        <v>1.372378016714048</v>
      </c>
    </row>
    <row r="2417" spans="1:21">
      <c r="A2417" s="74">
        <v>38925</v>
      </c>
      <c r="B2417" s="75">
        <v>0</v>
      </c>
      <c r="C2417" s="76">
        <v>6.4541578827534947E-3</v>
      </c>
      <c r="D2417" s="77">
        <f t="shared" si="417"/>
        <v>1.4665351397994257</v>
      </c>
      <c r="E2417" s="35">
        <f t="shared" si="418"/>
        <v>14330.702795988518</v>
      </c>
      <c r="F2417" s="117"/>
      <c r="G2417" s="58"/>
      <c r="H2417" s="77">
        <f t="shared" si="408"/>
        <v>0</v>
      </c>
      <c r="I2417" s="58"/>
      <c r="J2417" s="35">
        <f t="shared" si="409"/>
        <v>0</v>
      </c>
      <c r="K2417" s="58"/>
      <c r="L2417" s="83">
        <f t="shared" si="410"/>
        <v>129.0831576550699</v>
      </c>
      <c r="M2417" s="65"/>
      <c r="N2417" s="35">
        <f t="shared" si="411"/>
        <v>0</v>
      </c>
      <c r="O2417" s="35">
        <f t="shared" si="412"/>
        <v>0</v>
      </c>
      <c r="P2417" s="35">
        <f t="shared" si="413"/>
        <v>0</v>
      </c>
      <c r="Q2417" s="58"/>
      <c r="R2417" s="35">
        <f t="shared" si="414"/>
        <v>-129.0831576550699</v>
      </c>
      <c r="S2417" s="66"/>
      <c r="T2417" s="89">
        <f t="shared" si="415"/>
        <v>6.6535139799425824E-2</v>
      </c>
      <c r="U2417" s="90">
        <f t="shared" si="416"/>
        <v>1.3665351397994256</v>
      </c>
    </row>
    <row r="2418" spans="1:21">
      <c r="A2418" s="74">
        <v>38926</v>
      </c>
      <c r="B2418" s="75">
        <v>0</v>
      </c>
      <c r="C2418" s="76">
        <v>6.3730812764821124E-3</v>
      </c>
      <c r="D2418" s="77">
        <f t="shared" si="417"/>
        <v>1.4600809819166722</v>
      </c>
      <c r="E2418" s="35">
        <f t="shared" si="418"/>
        <v>14201.619638333448</v>
      </c>
      <c r="F2418" s="117"/>
      <c r="G2418" s="58"/>
      <c r="H2418" s="77">
        <f t="shared" si="408"/>
        <v>0</v>
      </c>
      <c r="I2418" s="58"/>
      <c r="J2418" s="35">
        <f t="shared" si="409"/>
        <v>0</v>
      </c>
      <c r="K2418" s="58"/>
      <c r="L2418" s="83">
        <f t="shared" si="410"/>
        <v>127.46162552964225</v>
      </c>
      <c r="M2418" s="65"/>
      <c r="N2418" s="35">
        <f t="shared" si="411"/>
        <v>0</v>
      </c>
      <c r="O2418" s="35">
        <f t="shared" si="412"/>
        <v>0</v>
      </c>
      <c r="P2418" s="35">
        <f t="shared" si="413"/>
        <v>0</v>
      </c>
      <c r="Q2418" s="58"/>
      <c r="R2418" s="35">
        <f t="shared" si="414"/>
        <v>-127.46162552964225</v>
      </c>
      <c r="S2418" s="66"/>
      <c r="T2418" s="89">
        <f t="shared" si="415"/>
        <v>6.0080981916672327E-2</v>
      </c>
      <c r="U2418" s="90">
        <f t="shared" si="416"/>
        <v>1.3600809819166721</v>
      </c>
    </row>
    <row r="2419" spans="1:21">
      <c r="A2419" s="74">
        <v>38927</v>
      </c>
      <c r="B2419" s="75">
        <v>1.7780000000000001E-3</v>
      </c>
      <c r="C2419" s="76">
        <v>6.0120825076775538E-3</v>
      </c>
      <c r="D2419" s="77">
        <f t="shared" si="417"/>
        <v>1.4537079006401903</v>
      </c>
      <c r="E2419" s="35">
        <f t="shared" si="418"/>
        <v>14074.158012803806</v>
      </c>
      <c r="F2419" s="117"/>
      <c r="G2419" s="58"/>
      <c r="H2419" s="77">
        <f t="shared" si="408"/>
        <v>35.56</v>
      </c>
      <c r="I2419" s="58"/>
      <c r="J2419" s="35">
        <f t="shared" si="409"/>
        <v>64.007999999999996</v>
      </c>
      <c r="K2419" s="58"/>
      <c r="L2419" s="83">
        <f t="shared" si="410"/>
        <v>120.24165015355108</v>
      </c>
      <c r="M2419" s="65"/>
      <c r="N2419" s="35">
        <f t="shared" si="411"/>
        <v>0</v>
      </c>
      <c r="O2419" s="35">
        <f t="shared" si="412"/>
        <v>0</v>
      </c>
      <c r="P2419" s="35">
        <f t="shared" si="413"/>
        <v>0</v>
      </c>
      <c r="Q2419" s="58"/>
      <c r="R2419" s="35">
        <f t="shared" si="414"/>
        <v>-20.67365015355108</v>
      </c>
      <c r="S2419" s="66"/>
      <c r="T2419" s="89">
        <f t="shared" si="415"/>
        <v>5.3707900640190376E-2</v>
      </c>
      <c r="U2419" s="90">
        <f t="shared" si="416"/>
        <v>1.3537079006401902</v>
      </c>
    </row>
    <row r="2420" spans="1:21">
      <c r="A2420" s="74">
        <v>38928</v>
      </c>
      <c r="B2420" s="75">
        <v>1.7780000000000001E-3</v>
      </c>
      <c r="C2420" s="76">
        <v>5.1058860790752433E-3</v>
      </c>
      <c r="D2420" s="77">
        <f t="shared" si="417"/>
        <v>1.4526742181325127</v>
      </c>
      <c r="E2420" s="35">
        <f t="shared" si="418"/>
        <v>14053.484362650255</v>
      </c>
      <c r="F2420" s="117"/>
      <c r="G2420" s="58"/>
      <c r="H2420" s="77">
        <f t="shared" si="408"/>
        <v>35.56</v>
      </c>
      <c r="I2420" s="58"/>
      <c r="J2420" s="35">
        <f t="shared" si="409"/>
        <v>64.007999999999996</v>
      </c>
      <c r="K2420" s="58"/>
      <c r="L2420" s="83">
        <f t="shared" si="410"/>
        <v>102.11772158150487</v>
      </c>
      <c r="M2420" s="65"/>
      <c r="N2420" s="35">
        <f t="shared" si="411"/>
        <v>0</v>
      </c>
      <c r="O2420" s="35">
        <f t="shared" si="412"/>
        <v>0</v>
      </c>
      <c r="P2420" s="35">
        <f t="shared" si="413"/>
        <v>0</v>
      </c>
      <c r="Q2420" s="58"/>
      <c r="R2420" s="35">
        <f t="shared" si="414"/>
        <v>-2.5497215815048691</v>
      </c>
      <c r="S2420" s="66"/>
      <c r="T2420" s="89">
        <f t="shared" si="415"/>
        <v>5.2674218132512829E-2</v>
      </c>
      <c r="U2420" s="90">
        <f t="shared" si="416"/>
        <v>1.3526742181325127</v>
      </c>
    </row>
    <row r="2421" spans="1:21">
      <c r="A2421" s="74">
        <v>38929</v>
      </c>
      <c r="B2421" s="75">
        <v>3.5560000000000001E-3</v>
      </c>
      <c r="C2421" s="76">
        <v>4.6450427125180362E-3</v>
      </c>
      <c r="D2421" s="77">
        <f t="shared" si="417"/>
        <v>1.4525467320534375</v>
      </c>
      <c r="E2421" s="35">
        <f t="shared" si="418"/>
        <v>14050.93464106875</v>
      </c>
      <c r="F2421" s="117"/>
      <c r="G2421" s="58"/>
      <c r="H2421" s="77">
        <f t="shared" si="408"/>
        <v>71.12</v>
      </c>
      <c r="I2421" s="58"/>
      <c r="J2421" s="35">
        <f t="shared" si="409"/>
        <v>128.01599999999999</v>
      </c>
      <c r="K2421" s="58"/>
      <c r="L2421" s="83">
        <f t="shared" si="410"/>
        <v>92.900854250360723</v>
      </c>
      <c r="M2421" s="65"/>
      <c r="N2421" s="35">
        <f t="shared" si="411"/>
        <v>0</v>
      </c>
      <c r="O2421" s="35">
        <f t="shared" si="412"/>
        <v>0</v>
      </c>
      <c r="P2421" s="35">
        <f t="shared" si="413"/>
        <v>0</v>
      </c>
      <c r="Q2421" s="58"/>
      <c r="R2421" s="35">
        <f t="shared" si="414"/>
        <v>106.23514574963927</v>
      </c>
      <c r="S2421" s="66"/>
      <c r="T2421" s="89">
        <f t="shared" si="415"/>
        <v>5.2546732053437628E-2</v>
      </c>
      <c r="U2421" s="90">
        <f t="shared" si="416"/>
        <v>1.3525467320534375</v>
      </c>
    </row>
    <row r="2422" spans="1:21">
      <c r="A2422" s="74">
        <v>38930</v>
      </c>
      <c r="B2422" s="75">
        <v>0</v>
      </c>
      <c r="C2422" s="76">
        <v>5.878557967244501E-3</v>
      </c>
      <c r="D2422" s="77">
        <f t="shared" si="417"/>
        <v>1.4578584893409197</v>
      </c>
      <c r="E2422" s="35">
        <f t="shared" si="418"/>
        <v>14157.169786818389</v>
      </c>
      <c r="F2422" s="117"/>
      <c r="G2422" s="58"/>
      <c r="H2422" s="77">
        <f t="shared" si="408"/>
        <v>0</v>
      </c>
      <c r="I2422" s="58"/>
      <c r="J2422" s="35">
        <f t="shared" si="409"/>
        <v>0</v>
      </c>
      <c r="K2422" s="58"/>
      <c r="L2422" s="83">
        <f t="shared" si="410"/>
        <v>117.57115934489002</v>
      </c>
      <c r="M2422" s="65"/>
      <c r="N2422" s="35">
        <f t="shared" si="411"/>
        <v>0</v>
      </c>
      <c r="O2422" s="35">
        <f t="shared" si="412"/>
        <v>0</v>
      </c>
      <c r="P2422" s="35">
        <f t="shared" si="413"/>
        <v>0</v>
      </c>
      <c r="Q2422" s="58"/>
      <c r="R2422" s="35">
        <f t="shared" si="414"/>
        <v>-117.57115934489002</v>
      </c>
      <c r="S2422" s="66"/>
      <c r="T2422" s="89">
        <f t="shared" si="415"/>
        <v>5.785848934091975E-2</v>
      </c>
      <c r="U2422" s="90">
        <f t="shared" si="416"/>
        <v>1.3578584893409196</v>
      </c>
    </row>
    <row r="2423" spans="1:21">
      <c r="A2423" s="74">
        <v>38931</v>
      </c>
      <c r="B2423" s="75">
        <v>0</v>
      </c>
      <c r="C2423" s="76">
        <v>5.6064657202369618E-3</v>
      </c>
      <c r="D2423" s="77">
        <f t="shared" si="417"/>
        <v>1.4519799313736748</v>
      </c>
      <c r="E2423" s="35">
        <f t="shared" si="418"/>
        <v>14039.598627473499</v>
      </c>
      <c r="F2423" s="117"/>
      <c r="G2423" s="58"/>
      <c r="H2423" s="77">
        <f t="shared" si="408"/>
        <v>0</v>
      </c>
      <c r="I2423" s="58"/>
      <c r="J2423" s="35">
        <f t="shared" si="409"/>
        <v>0</v>
      </c>
      <c r="K2423" s="58"/>
      <c r="L2423" s="83">
        <f t="shared" si="410"/>
        <v>112.12931440473923</v>
      </c>
      <c r="M2423" s="65"/>
      <c r="N2423" s="35">
        <f t="shared" si="411"/>
        <v>0</v>
      </c>
      <c r="O2423" s="35">
        <f t="shared" si="412"/>
        <v>0</v>
      </c>
      <c r="P2423" s="35">
        <f t="shared" si="413"/>
        <v>0</v>
      </c>
      <c r="Q2423" s="58"/>
      <c r="R2423" s="35">
        <f t="shared" si="414"/>
        <v>-112.12931440473923</v>
      </c>
      <c r="S2423" s="66"/>
      <c r="T2423" s="89">
        <f t="shared" si="415"/>
        <v>5.1979931373674848E-2</v>
      </c>
      <c r="U2423" s="90">
        <f t="shared" si="416"/>
        <v>1.3519799313736747</v>
      </c>
    </row>
    <row r="2424" spans="1:21">
      <c r="A2424" s="74">
        <v>38932</v>
      </c>
      <c r="B2424" s="75">
        <v>0</v>
      </c>
      <c r="C2424" s="76">
        <v>5.785030695190224E-3</v>
      </c>
      <c r="D2424" s="77">
        <f t="shared" si="417"/>
        <v>1.4463734656534379</v>
      </c>
      <c r="E2424" s="35">
        <f t="shared" si="418"/>
        <v>13927.469313068759</v>
      </c>
      <c r="F2424" s="117"/>
      <c r="G2424" s="58"/>
      <c r="H2424" s="77">
        <f t="shared" si="408"/>
        <v>0</v>
      </c>
      <c r="I2424" s="58"/>
      <c r="J2424" s="35">
        <f t="shared" si="409"/>
        <v>0</v>
      </c>
      <c r="K2424" s="58"/>
      <c r="L2424" s="83">
        <f t="shared" si="410"/>
        <v>115.70061390380448</v>
      </c>
      <c r="M2424" s="65"/>
      <c r="N2424" s="35">
        <f t="shared" si="411"/>
        <v>0</v>
      </c>
      <c r="O2424" s="35">
        <f t="shared" si="412"/>
        <v>0</v>
      </c>
      <c r="P2424" s="35">
        <f t="shared" si="413"/>
        <v>0</v>
      </c>
      <c r="Q2424" s="58"/>
      <c r="R2424" s="35">
        <f t="shared" si="414"/>
        <v>-115.70061390380448</v>
      </c>
      <c r="S2424" s="66"/>
      <c r="T2424" s="89">
        <f t="shared" si="415"/>
        <v>4.6373465653438029E-2</v>
      </c>
      <c r="U2424" s="90">
        <f t="shared" si="416"/>
        <v>1.3463734656534379</v>
      </c>
    </row>
    <row r="2425" spans="1:21">
      <c r="A2425" s="74">
        <v>38933</v>
      </c>
      <c r="B2425" s="75">
        <v>7.6199999999999998E-4</v>
      </c>
      <c r="C2425" s="76">
        <v>5.6260515034458457E-3</v>
      </c>
      <c r="D2425" s="77">
        <f t="shared" si="417"/>
        <v>1.4405884349582476</v>
      </c>
      <c r="E2425" s="35">
        <f t="shared" si="418"/>
        <v>13811.768699164955</v>
      </c>
      <c r="F2425" s="117"/>
      <c r="G2425" s="58"/>
      <c r="H2425" s="77">
        <f t="shared" si="408"/>
        <v>15.24</v>
      </c>
      <c r="I2425" s="58"/>
      <c r="J2425" s="35">
        <f t="shared" si="409"/>
        <v>27.431999999999999</v>
      </c>
      <c r="K2425" s="58"/>
      <c r="L2425" s="83">
        <f t="shared" si="410"/>
        <v>112.52103006891691</v>
      </c>
      <c r="M2425" s="65"/>
      <c r="N2425" s="35">
        <f t="shared" si="411"/>
        <v>0</v>
      </c>
      <c r="O2425" s="35">
        <f t="shared" si="412"/>
        <v>0</v>
      </c>
      <c r="P2425" s="35">
        <f t="shared" si="413"/>
        <v>0</v>
      </c>
      <c r="Q2425" s="58"/>
      <c r="R2425" s="35">
        <f t="shared" si="414"/>
        <v>-69.849030068916917</v>
      </c>
      <c r="S2425" s="66"/>
      <c r="T2425" s="89">
        <f t="shared" si="415"/>
        <v>4.058843495824771E-2</v>
      </c>
      <c r="U2425" s="90">
        <f t="shared" si="416"/>
        <v>1.3405884349582475</v>
      </c>
    </row>
    <row r="2426" spans="1:21">
      <c r="A2426" s="74">
        <v>38934</v>
      </c>
      <c r="B2426" s="75">
        <v>0</v>
      </c>
      <c r="C2426" s="76">
        <v>5.6261999429775503E-3</v>
      </c>
      <c r="D2426" s="77">
        <f t="shared" si="417"/>
        <v>1.4370959834548018</v>
      </c>
      <c r="E2426" s="35">
        <f t="shared" si="418"/>
        <v>13741.919669096038</v>
      </c>
      <c r="F2426" s="117"/>
      <c r="G2426" s="58"/>
      <c r="H2426" s="77">
        <f t="shared" si="408"/>
        <v>0</v>
      </c>
      <c r="I2426" s="58"/>
      <c r="J2426" s="35">
        <f t="shared" si="409"/>
        <v>0</v>
      </c>
      <c r="K2426" s="58"/>
      <c r="L2426" s="83">
        <f t="shared" si="410"/>
        <v>112.523998859551</v>
      </c>
      <c r="M2426" s="65"/>
      <c r="N2426" s="35">
        <f t="shared" si="411"/>
        <v>0</v>
      </c>
      <c r="O2426" s="35">
        <f t="shared" si="412"/>
        <v>0</v>
      </c>
      <c r="P2426" s="35">
        <f t="shared" si="413"/>
        <v>0</v>
      </c>
      <c r="Q2426" s="58"/>
      <c r="R2426" s="35">
        <f t="shared" si="414"/>
        <v>-112.523998859551</v>
      </c>
      <c r="S2426" s="66"/>
      <c r="T2426" s="89">
        <f t="shared" si="415"/>
        <v>3.7095983454801917E-2</v>
      </c>
      <c r="U2426" s="90">
        <f t="shared" si="416"/>
        <v>1.3370959834548017</v>
      </c>
    </row>
    <row r="2427" spans="1:21">
      <c r="A2427" s="74">
        <v>38935</v>
      </c>
      <c r="B2427" s="75">
        <v>0</v>
      </c>
      <c r="C2427" s="76">
        <v>5.9006011992458725E-3</v>
      </c>
      <c r="D2427" s="77">
        <f t="shared" si="417"/>
        <v>1.4314697835118244</v>
      </c>
      <c r="E2427" s="35">
        <f t="shared" si="418"/>
        <v>13629.395670236487</v>
      </c>
      <c r="F2427" s="117"/>
      <c r="G2427" s="58"/>
      <c r="H2427" s="77">
        <f t="shared" si="408"/>
        <v>0</v>
      </c>
      <c r="I2427" s="58"/>
      <c r="J2427" s="35">
        <f t="shared" si="409"/>
        <v>0</v>
      </c>
      <c r="K2427" s="58"/>
      <c r="L2427" s="83">
        <f t="shared" si="410"/>
        <v>118.01202398491745</v>
      </c>
      <c r="M2427" s="65"/>
      <c r="N2427" s="35">
        <f t="shared" si="411"/>
        <v>0</v>
      </c>
      <c r="O2427" s="35">
        <f t="shared" si="412"/>
        <v>0</v>
      </c>
      <c r="P2427" s="35">
        <f t="shared" si="413"/>
        <v>0</v>
      </c>
      <c r="Q2427" s="58"/>
      <c r="R2427" s="35">
        <f t="shared" si="414"/>
        <v>-118.01202398491745</v>
      </c>
      <c r="S2427" s="66"/>
      <c r="T2427" s="89">
        <f t="shared" si="415"/>
        <v>3.1469783511824501E-2</v>
      </c>
      <c r="U2427" s="90">
        <f t="shared" si="416"/>
        <v>1.3314697835118243</v>
      </c>
    </row>
    <row r="2428" spans="1:21">
      <c r="A2428" s="74">
        <v>38936</v>
      </c>
      <c r="B2428" s="75">
        <v>0</v>
      </c>
      <c r="C2428" s="76">
        <v>6.0782629153941174E-3</v>
      </c>
      <c r="D2428" s="77">
        <f t="shared" si="417"/>
        <v>1.4255691823125785</v>
      </c>
      <c r="E2428" s="35">
        <f t="shared" si="418"/>
        <v>13511.38364625157</v>
      </c>
      <c r="F2428" s="117"/>
      <c r="G2428" s="58"/>
      <c r="H2428" s="77">
        <f t="shared" si="408"/>
        <v>0</v>
      </c>
      <c r="I2428" s="58"/>
      <c r="J2428" s="35">
        <f t="shared" si="409"/>
        <v>0</v>
      </c>
      <c r="K2428" s="58"/>
      <c r="L2428" s="83">
        <f t="shared" si="410"/>
        <v>121.56525830788235</v>
      </c>
      <c r="M2428" s="65"/>
      <c r="N2428" s="35">
        <f t="shared" si="411"/>
        <v>0</v>
      </c>
      <c r="O2428" s="35">
        <f t="shared" si="412"/>
        <v>0</v>
      </c>
      <c r="P2428" s="35">
        <f t="shared" si="413"/>
        <v>0</v>
      </c>
      <c r="Q2428" s="58"/>
      <c r="R2428" s="35">
        <f t="shared" si="414"/>
        <v>-121.56525830788235</v>
      </c>
      <c r="S2428" s="66"/>
      <c r="T2428" s="89">
        <f t="shared" si="415"/>
        <v>2.5569182312578542E-2</v>
      </c>
      <c r="U2428" s="90">
        <f t="shared" si="416"/>
        <v>1.3255691823125784</v>
      </c>
    </row>
    <row r="2429" spans="1:21">
      <c r="A2429" s="74">
        <v>38937</v>
      </c>
      <c r="B2429" s="75">
        <v>8.8899999999999986E-3</v>
      </c>
      <c r="C2429" s="76">
        <v>5.877739488553301E-3</v>
      </c>
      <c r="D2429" s="77">
        <f t="shared" si="417"/>
        <v>1.4194909193971843</v>
      </c>
      <c r="E2429" s="35">
        <f t="shared" si="418"/>
        <v>13389.818387943687</v>
      </c>
      <c r="F2429" s="117"/>
      <c r="G2429" s="58"/>
      <c r="H2429" s="77">
        <f t="shared" si="408"/>
        <v>177.79999999999998</v>
      </c>
      <c r="I2429" s="58"/>
      <c r="J2429" s="35">
        <f t="shared" si="409"/>
        <v>320.03999999999996</v>
      </c>
      <c r="K2429" s="58"/>
      <c r="L2429" s="83">
        <f t="shared" si="410"/>
        <v>117.55478977106603</v>
      </c>
      <c r="M2429" s="65"/>
      <c r="N2429" s="35">
        <f t="shared" si="411"/>
        <v>0</v>
      </c>
      <c r="O2429" s="35">
        <f t="shared" si="412"/>
        <v>0</v>
      </c>
      <c r="P2429" s="35">
        <f t="shared" si="413"/>
        <v>0</v>
      </c>
      <c r="Q2429" s="58"/>
      <c r="R2429" s="35">
        <f t="shared" si="414"/>
        <v>380.28521022893392</v>
      </c>
      <c r="S2429" s="66"/>
      <c r="T2429" s="89">
        <f t="shared" si="415"/>
        <v>1.9490919397184392E-2</v>
      </c>
      <c r="U2429" s="90">
        <f t="shared" si="416"/>
        <v>1.3194909193971842</v>
      </c>
    </row>
    <row r="2430" spans="1:21">
      <c r="A2430" s="74">
        <v>38938</v>
      </c>
      <c r="B2430" s="75">
        <v>3.0479999999999999E-3</v>
      </c>
      <c r="C2430" s="76">
        <v>5.3747603308963591E-3</v>
      </c>
      <c r="D2430" s="77">
        <f t="shared" si="417"/>
        <v>1.4385051799086312</v>
      </c>
      <c r="E2430" s="35">
        <f t="shared" si="418"/>
        <v>13770.103598172622</v>
      </c>
      <c r="F2430" s="117"/>
      <c r="G2430" s="58"/>
      <c r="H2430" s="77">
        <f t="shared" si="408"/>
        <v>60.96</v>
      </c>
      <c r="I2430" s="58"/>
      <c r="J2430" s="35">
        <f t="shared" si="409"/>
        <v>109.72799999999999</v>
      </c>
      <c r="K2430" s="58"/>
      <c r="L2430" s="83">
        <f t="shared" si="410"/>
        <v>107.49520661792718</v>
      </c>
      <c r="M2430" s="65"/>
      <c r="N2430" s="35">
        <f t="shared" si="411"/>
        <v>0</v>
      </c>
      <c r="O2430" s="35">
        <f t="shared" si="412"/>
        <v>0</v>
      </c>
      <c r="P2430" s="35">
        <f t="shared" si="413"/>
        <v>0</v>
      </c>
      <c r="Q2430" s="58"/>
      <c r="R2430" s="35">
        <f t="shared" si="414"/>
        <v>63.192793382072807</v>
      </c>
      <c r="S2430" s="66"/>
      <c r="T2430" s="89">
        <f t="shared" si="415"/>
        <v>3.8505179908631337E-2</v>
      </c>
      <c r="U2430" s="90">
        <f t="shared" si="416"/>
        <v>1.3385051799086312</v>
      </c>
    </row>
    <row r="2431" spans="1:21">
      <c r="A2431" s="74">
        <v>38939</v>
      </c>
      <c r="B2431" s="75">
        <v>0</v>
      </c>
      <c r="C2431" s="76">
        <v>5.5530804618001174E-3</v>
      </c>
      <c r="D2431" s="77">
        <f t="shared" si="417"/>
        <v>1.4416648195777346</v>
      </c>
      <c r="E2431" s="35">
        <f t="shared" si="418"/>
        <v>13833.296391554695</v>
      </c>
      <c r="F2431" s="117"/>
      <c r="G2431" s="58"/>
      <c r="H2431" s="77">
        <f t="shared" si="408"/>
        <v>0</v>
      </c>
      <c r="I2431" s="58"/>
      <c r="J2431" s="35">
        <f t="shared" si="409"/>
        <v>0</v>
      </c>
      <c r="K2431" s="58"/>
      <c r="L2431" s="83">
        <f t="shared" si="410"/>
        <v>111.06160923600235</v>
      </c>
      <c r="M2431" s="65"/>
      <c r="N2431" s="35">
        <f t="shared" si="411"/>
        <v>0</v>
      </c>
      <c r="O2431" s="35">
        <f t="shared" si="412"/>
        <v>0</v>
      </c>
      <c r="P2431" s="35">
        <f t="shared" si="413"/>
        <v>0</v>
      </c>
      <c r="Q2431" s="58"/>
      <c r="R2431" s="35">
        <f t="shared" si="414"/>
        <v>-111.06160923600235</v>
      </c>
      <c r="S2431" s="66"/>
      <c r="T2431" s="89">
        <f t="shared" si="415"/>
        <v>4.1664819577734713E-2</v>
      </c>
      <c r="U2431" s="90">
        <f t="shared" si="416"/>
        <v>1.3416648195777345</v>
      </c>
    </row>
    <row r="2432" spans="1:21">
      <c r="A2432" s="74">
        <v>38940</v>
      </c>
      <c r="B2432" s="75">
        <v>0</v>
      </c>
      <c r="C2432" s="76">
        <v>5.4054489171327788E-3</v>
      </c>
      <c r="D2432" s="77">
        <f t="shared" si="417"/>
        <v>1.4361117391159346</v>
      </c>
      <c r="E2432" s="35">
        <f t="shared" si="418"/>
        <v>13722.234782318694</v>
      </c>
      <c r="F2432" s="117"/>
      <c r="G2432" s="58"/>
      <c r="H2432" s="77">
        <f t="shared" si="408"/>
        <v>0</v>
      </c>
      <c r="I2432" s="58"/>
      <c r="J2432" s="35">
        <f t="shared" si="409"/>
        <v>0</v>
      </c>
      <c r="K2432" s="58"/>
      <c r="L2432" s="83">
        <f t="shared" si="410"/>
        <v>108.10897834265558</v>
      </c>
      <c r="M2432" s="65"/>
      <c r="N2432" s="35">
        <f t="shared" si="411"/>
        <v>0</v>
      </c>
      <c r="O2432" s="35">
        <f t="shared" si="412"/>
        <v>0</v>
      </c>
      <c r="P2432" s="35">
        <f t="shared" si="413"/>
        <v>0</v>
      </c>
      <c r="Q2432" s="58"/>
      <c r="R2432" s="35">
        <f t="shared" si="414"/>
        <v>-108.10897834265558</v>
      </c>
      <c r="S2432" s="66"/>
      <c r="T2432" s="89">
        <f t="shared" si="415"/>
        <v>3.6111739115934682E-2</v>
      </c>
      <c r="U2432" s="90">
        <f t="shared" si="416"/>
        <v>1.3361117391159345</v>
      </c>
    </row>
    <row r="2433" spans="1:21">
      <c r="A2433" s="74">
        <v>38941</v>
      </c>
      <c r="B2433" s="75">
        <v>0</v>
      </c>
      <c r="C2433" s="76">
        <v>5.596914580121546E-3</v>
      </c>
      <c r="D2433" s="77">
        <f t="shared" si="417"/>
        <v>1.4307062901988017</v>
      </c>
      <c r="E2433" s="35">
        <f t="shared" si="418"/>
        <v>13614.125803976038</v>
      </c>
      <c r="F2433" s="117"/>
      <c r="G2433" s="58"/>
      <c r="H2433" s="77">
        <f t="shared" si="408"/>
        <v>0</v>
      </c>
      <c r="I2433" s="58"/>
      <c r="J2433" s="35">
        <f t="shared" si="409"/>
        <v>0</v>
      </c>
      <c r="K2433" s="58"/>
      <c r="L2433" s="83">
        <f t="shared" si="410"/>
        <v>111.93829160243092</v>
      </c>
      <c r="M2433" s="65"/>
      <c r="N2433" s="35">
        <f t="shared" si="411"/>
        <v>0</v>
      </c>
      <c r="O2433" s="35">
        <f t="shared" si="412"/>
        <v>0</v>
      </c>
      <c r="P2433" s="35">
        <f t="shared" si="413"/>
        <v>0</v>
      </c>
      <c r="Q2433" s="58"/>
      <c r="R2433" s="35">
        <f t="shared" si="414"/>
        <v>-111.93829160243092</v>
      </c>
      <c r="S2433" s="66"/>
      <c r="T2433" s="89">
        <f t="shared" si="415"/>
        <v>3.0706290198801778E-2</v>
      </c>
      <c r="U2433" s="90">
        <f t="shared" si="416"/>
        <v>1.3307062901988016</v>
      </c>
    </row>
    <row r="2434" spans="1:21">
      <c r="A2434" s="74">
        <v>38942</v>
      </c>
      <c r="B2434" s="75">
        <v>0</v>
      </c>
      <c r="C2434" s="76">
        <v>4.8829969233130282E-3</v>
      </c>
      <c r="D2434" s="77">
        <f t="shared" si="417"/>
        <v>1.4251093756186803</v>
      </c>
      <c r="E2434" s="35">
        <f t="shared" si="418"/>
        <v>13502.187512373606</v>
      </c>
      <c r="F2434" s="117"/>
      <c r="G2434" s="58"/>
      <c r="H2434" s="77">
        <f t="shared" si="408"/>
        <v>0</v>
      </c>
      <c r="I2434" s="58"/>
      <c r="J2434" s="35">
        <f t="shared" si="409"/>
        <v>0</v>
      </c>
      <c r="K2434" s="58"/>
      <c r="L2434" s="83">
        <f t="shared" si="410"/>
        <v>97.65993846626057</v>
      </c>
      <c r="M2434" s="65"/>
      <c r="N2434" s="35">
        <f t="shared" si="411"/>
        <v>0</v>
      </c>
      <c r="O2434" s="35">
        <f t="shared" si="412"/>
        <v>0</v>
      </c>
      <c r="P2434" s="35">
        <f t="shared" si="413"/>
        <v>0</v>
      </c>
      <c r="Q2434" s="58"/>
      <c r="R2434" s="35">
        <f t="shared" si="414"/>
        <v>-97.65993846626057</v>
      </c>
      <c r="S2434" s="66"/>
      <c r="T2434" s="89">
        <f t="shared" si="415"/>
        <v>2.510937561868043E-2</v>
      </c>
      <c r="U2434" s="90">
        <f t="shared" si="416"/>
        <v>1.3251093756186803</v>
      </c>
    </row>
    <row r="2435" spans="1:21">
      <c r="A2435" s="74">
        <v>38943</v>
      </c>
      <c r="B2435" s="75">
        <v>5.0799999999999999E-4</v>
      </c>
      <c r="C2435" s="76">
        <v>5.1499455205844379E-3</v>
      </c>
      <c r="D2435" s="77">
        <f t="shared" si="417"/>
        <v>1.4202263786953673</v>
      </c>
      <c r="E2435" s="35">
        <f t="shared" si="418"/>
        <v>13404.527573907346</v>
      </c>
      <c r="F2435" s="117"/>
      <c r="G2435" s="58"/>
      <c r="H2435" s="77">
        <f t="shared" si="408"/>
        <v>10.16</v>
      </c>
      <c r="I2435" s="58"/>
      <c r="J2435" s="35">
        <f t="shared" si="409"/>
        <v>18.287999999999997</v>
      </c>
      <c r="K2435" s="58"/>
      <c r="L2435" s="83">
        <f t="shared" si="410"/>
        <v>102.99891041168875</v>
      </c>
      <c r="M2435" s="65"/>
      <c r="N2435" s="35">
        <f t="shared" si="411"/>
        <v>0</v>
      </c>
      <c r="O2435" s="35">
        <f t="shared" si="412"/>
        <v>0</v>
      </c>
      <c r="P2435" s="35">
        <f t="shared" si="413"/>
        <v>0</v>
      </c>
      <c r="Q2435" s="58"/>
      <c r="R2435" s="35">
        <f t="shared" si="414"/>
        <v>-74.550910411688761</v>
      </c>
      <c r="S2435" s="66"/>
      <c r="T2435" s="89">
        <f t="shared" si="415"/>
        <v>2.0226378695367364E-2</v>
      </c>
      <c r="U2435" s="90">
        <f t="shared" si="416"/>
        <v>1.3202263786953672</v>
      </c>
    </row>
    <row r="2436" spans="1:21">
      <c r="A2436" s="74">
        <v>38944</v>
      </c>
      <c r="B2436" s="75">
        <v>0</v>
      </c>
      <c r="C2436" s="76">
        <v>5.5258175371229326E-3</v>
      </c>
      <c r="D2436" s="77">
        <f t="shared" si="417"/>
        <v>1.416498833174783</v>
      </c>
      <c r="E2436" s="35">
        <f t="shared" si="418"/>
        <v>13329.976663495658</v>
      </c>
      <c r="F2436" s="117"/>
      <c r="G2436" s="58"/>
      <c r="H2436" s="77">
        <f t="shared" si="408"/>
        <v>0</v>
      </c>
      <c r="I2436" s="58"/>
      <c r="J2436" s="35">
        <f t="shared" si="409"/>
        <v>0</v>
      </c>
      <c r="K2436" s="58"/>
      <c r="L2436" s="83">
        <f t="shared" si="410"/>
        <v>110.51635074245866</v>
      </c>
      <c r="M2436" s="65"/>
      <c r="N2436" s="35">
        <f t="shared" si="411"/>
        <v>0</v>
      </c>
      <c r="O2436" s="35">
        <f t="shared" si="412"/>
        <v>0</v>
      </c>
      <c r="P2436" s="35">
        <f t="shared" si="413"/>
        <v>0</v>
      </c>
      <c r="Q2436" s="58"/>
      <c r="R2436" s="35">
        <f t="shared" si="414"/>
        <v>-110.51635074245866</v>
      </c>
      <c r="S2436" s="66"/>
      <c r="T2436" s="89">
        <f t="shared" si="415"/>
        <v>1.6498833174783067E-2</v>
      </c>
      <c r="U2436" s="90">
        <f t="shared" si="416"/>
        <v>1.3164988331747829</v>
      </c>
    </row>
    <row r="2437" spans="1:21">
      <c r="A2437" s="74">
        <v>38945</v>
      </c>
      <c r="B2437" s="75">
        <v>2.5399999999999999E-4</v>
      </c>
      <c r="C2437" s="76">
        <v>5.6991018332936171E-3</v>
      </c>
      <c r="D2437" s="77">
        <f t="shared" si="417"/>
        <v>1.4109730156376599</v>
      </c>
      <c r="E2437" s="35">
        <f t="shared" si="418"/>
        <v>13219.460312753199</v>
      </c>
      <c r="F2437" s="117"/>
      <c r="G2437" s="58"/>
      <c r="H2437" s="77">
        <f t="shared" si="408"/>
        <v>5.08</v>
      </c>
      <c r="I2437" s="58"/>
      <c r="J2437" s="35">
        <f t="shared" si="409"/>
        <v>9.1439999999999984</v>
      </c>
      <c r="K2437" s="58"/>
      <c r="L2437" s="83">
        <f t="shared" si="410"/>
        <v>113.98203666587234</v>
      </c>
      <c r="M2437" s="65"/>
      <c r="N2437" s="35">
        <f t="shared" si="411"/>
        <v>0</v>
      </c>
      <c r="O2437" s="35">
        <f t="shared" si="412"/>
        <v>0</v>
      </c>
      <c r="P2437" s="35">
        <f t="shared" si="413"/>
        <v>0</v>
      </c>
      <c r="Q2437" s="58"/>
      <c r="R2437" s="35">
        <f t="shared" si="414"/>
        <v>-99.758036665872339</v>
      </c>
      <c r="S2437" s="66"/>
      <c r="T2437" s="89">
        <f t="shared" si="415"/>
        <v>1.0973015637659955E-2</v>
      </c>
      <c r="U2437" s="90">
        <f t="shared" si="416"/>
        <v>1.3109730156376598</v>
      </c>
    </row>
    <row r="2438" spans="1:21">
      <c r="A2438" s="74">
        <v>38946</v>
      </c>
      <c r="B2438" s="75">
        <v>0</v>
      </c>
      <c r="C2438" s="76">
        <v>6.1089551325018039E-3</v>
      </c>
      <c r="D2438" s="77">
        <f t="shared" si="417"/>
        <v>1.4059851138043662</v>
      </c>
      <c r="E2438" s="35">
        <f t="shared" si="418"/>
        <v>13119.702276087326</v>
      </c>
      <c r="F2438" s="117"/>
      <c r="G2438" s="58"/>
      <c r="H2438" s="77">
        <f t="shared" si="408"/>
        <v>0</v>
      </c>
      <c r="I2438" s="58"/>
      <c r="J2438" s="35">
        <f t="shared" si="409"/>
        <v>0</v>
      </c>
      <c r="K2438" s="58"/>
      <c r="L2438" s="83">
        <f t="shared" si="410"/>
        <v>122.17910265003607</v>
      </c>
      <c r="M2438" s="65"/>
      <c r="N2438" s="35">
        <f t="shared" si="411"/>
        <v>0</v>
      </c>
      <c r="O2438" s="35">
        <f t="shared" si="412"/>
        <v>0</v>
      </c>
      <c r="P2438" s="35">
        <f t="shared" si="413"/>
        <v>0</v>
      </c>
      <c r="Q2438" s="58"/>
      <c r="R2438" s="35">
        <f t="shared" si="414"/>
        <v>-122.17910265003607</v>
      </c>
      <c r="S2438" s="66"/>
      <c r="T2438" s="89">
        <f t="shared" si="415"/>
        <v>5.9851138043662822E-3</v>
      </c>
      <c r="U2438" s="90">
        <f t="shared" si="416"/>
        <v>1.3059851138043661</v>
      </c>
    </row>
    <row r="2439" spans="1:21">
      <c r="A2439" s="74">
        <v>38947</v>
      </c>
      <c r="B2439" s="75">
        <v>4.8259999999999996E-3</v>
      </c>
      <c r="C2439" s="76">
        <v>5.0690385262814643E-3</v>
      </c>
      <c r="D2439" s="77">
        <f t="shared" si="417"/>
        <v>1.399752317343729</v>
      </c>
      <c r="E2439" s="35">
        <f t="shared" si="418"/>
        <v>12997.52317343729</v>
      </c>
      <c r="F2439" s="117"/>
      <c r="G2439" s="58"/>
      <c r="H2439" s="77">
        <f t="shared" si="408"/>
        <v>96.52</v>
      </c>
      <c r="I2439" s="58"/>
      <c r="J2439" s="35">
        <f t="shared" si="409"/>
        <v>173.73599999999999</v>
      </c>
      <c r="K2439" s="58"/>
      <c r="L2439" s="83">
        <f t="shared" si="410"/>
        <v>101.38077052562929</v>
      </c>
      <c r="M2439" s="65"/>
      <c r="N2439" s="35">
        <f t="shared" si="411"/>
        <v>0</v>
      </c>
      <c r="O2439" s="35">
        <f t="shared" si="412"/>
        <v>0</v>
      </c>
      <c r="P2439" s="35">
        <f t="shared" si="413"/>
        <v>0</v>
      </c>
      <c r="Q2439" s="58"/>
      <c r="R2439" s="35">
        <f t="shared" si="414"/>
        <v>168.87522947437068</v>
      </c>
      <c r="S2439" s="66"/>
      <c r="T2439" s="89">
        <f t="shared" si="415"/>
        <v>-2.4768265627095332E-4</v>
      </c>
      <c r="U2439" s="90">
        <f t="shared" si="416"/>
        <v>1.2997523173437289</v>
      </c>
    </row>
    <row r="2440" spans="1:21">
      <c r="A2440" s="74">
        <v>38948</v>
      </c>
      <c r="B2440" s="75">
        <v>0</v>
      </c>
      <c r="C2440" s="76">
        <v>5.0879889182867712E-3</v>
      </c>
      <c r="D2440" s="77">
        <f t="shared" si="417"/>
        <v>1.4083199201455832</v>
      </c>
      <c r="E2440" s="35">
        <f t="shared" si="418"/>
        <v>13166.39840291166</v>
      </c>
      <c r="F2440" s="117"/>
      <c r="G2440" s="58"/>
      <c r="H2440" s="77">
        <f t="shared" si="408"/>
        <v>0</v>
      </c>
      <c r="I2440" s="58"/>
      <c r="J2440" s="35">
        <f t="shared" si="409"/>
        <v>0</v>
      </c>
      <c r="K2440" s="58"/>
      <c r="L2440" s="83">
        <f t="shared" si="410"/>
        <v>101.75977836573543</v>
      </c>
      <c r="M2440" s="65"/>
      <c r="N2440" s="35">
        <f t="shared" si="411"/>
        <v>0</v>
      </c>
      <c r="O2440" s="35">
        <f t="shared" si="412"/>
        <v>0</v>
      </c>
      <c r="P2440" s="35">
        <f t="shared" si="413"/>
        <v>0</v>
      </c>
      <c r="Q2440" s="58"/>
      <c r="R2440" s="35">
        <f t="shared" si="414"/>
        <v>-101.75977836573543</v>
      </c>
      <c r="S2440" s="66"/>
      <c r="T2440" s="89">
        <f t="shared" si="415"/>
        <v>8.3199201455832483E-3</v>
      </c>
      <c r="U2440" s="90">
        <f t="shared" si="416"/>
        <v>1.3083199201455831</v>
      </c>
    </row>
    <row r="2441" spans="1:21">
      <c r="A2441" s="74">
        <v>38949</v>
      </c>
      <c r="B2441" s="75">
        <v>0</v>
      </c>
      <c r="C2441" s="76">
        <v>5.3529136329920476E-3</v>
      </c>
      <c r="D2441" s="77">
        <f t="shared" si="417"/>
        <v>1.4032319312272963</v>
      </c>
      <c r="E2441" s="35">
        <f t="shared" si="418"/>
        <v>13064.638624545925</v>
      </c>
      <c r="F2441" s="117"/>
      <c r="G2441" s="58"/>
      <c r="H2441" s="77">
        <f t="shared" si="408"/>
        <v>0</v>
      </c>
      <c r="I2441" s="58"/>
      <c r="J2441" s="35">
        <f t="shared" si="409"/>
        <v>0</v>
      </c>
      <c r="K2441" s="58"/>
      <c r="L2441" s="83">
        <f t="shared" si="410"/>
        <v>107.05827265984095</v>
      </c>
      <c r="M2441" s="65"/>
      <c r="N2441" s="35">
        <f t="shared" si="411"/>
        <v>0</v>
      </c>
      <c r="O2441" s="35">
        <f t="shared" si="412"/>
        <v>0</v>
      </c>
      <c r="P2441" s="35">
        <f t="shared" si="413"/>
        <v>0</v>
      </c>
      <c r="Q2441" s="58"/>
      <c r="R2441" s="35">
        <f t="shared" si="414"/>
        <v>-107.05827265984095</v>
      </c>
      <c r="S2441" s="66"/>
      <c r="T2441" s="89">
        <f t="shared" si="415"/>
        <v>3.2319312272963696E-3</v>
      </c>
      <c r="U2441" s="90">
        <f t="shared" si="416"/>
        <v>1.3032319312272962</v>
      </c>
    </row>
    <row r="2442" spans="1:21">
      <c r="A2442" s="74">
        <v>38950</v>
      </c>
      <c r="B2442" s="75">
        <v>1.016E-3</v>
      </c>
      <c r="C2442" s="76">
        <v>5.6488266516407501E-3</v>
      </c>
      <c r="D2442" s="77">
        <f t="shared" si="417"/>
        <v>1.3957580351886085</v>
      </c>
      <c r="E2442" s="35">
        <f t="shared" si="418"/>
        <v>12957.580351886085</v>
      </c>
      <c r="F2442" s="117"/>
      <c r="G2442" s="58"/>
      <c r="H2442" s="77">
        <f t="shared" si="408"/>
        <v>20.32</v>
      </c>
      <c r="I2442" s="58"/>
      <c r="J2442" s="35">
        <f t="shared" si="409"/>
        <v>36.575999999999993</v>
      </c>
      <c r="K2442" s="58"/>
      <c r="L2442" s="83">
        <f t="shared" si="410"/>
        <v>112.976533032815</v>
      </c>
      <c r="M2442" s="65"/>
      <c r="N2442" s="35">
        <f t="shared" si="411"/>
        <v>0</v>
      </c>
      <c r="O2442" s="35">
        <f t="shared" si="412"/>
        <v>0</v>
      </c>
      <c r="P2442" s="35">
        <f t="shared" si="413"/>
        <v>0</v>
      </c>
      <c r="Q2442" s="58"/>
      <c r="R2442" s="35">
        <f t="shared" si="414"/>
        <v>-56.080533032815005</v>
      </c>
      <c r="S2442" s="66"/>
      <c r="T2442" s="89">
        <f t="shared" si="415"/>
        <v>-4.2419648113913855E-3</v>
      </c>
      <c r="U2442" s="90">
        <f t="shared" si="416"/>
        <v>1.2957580351886084</v>
      </c>
    </row>
    <row r="2443" spans="1:21">
      <c r="A2443" s="74">
        <v>38951</v>
      </c>
      <c r="B2443" s="75">
        <v>0</v>
      </c>
      <c r="C2443" s="76">
        <v>5.3170120189808623E-3</v>
      </c>
      <c r="D2443" s="77">
        <f t="shared" si="417"/>
        <v>1.3901499818853269</v>
      </c>
      <c r="E2443" s="35">
        <f t="shared" si="418"/>
        <v>12901.49981885327</v>
      </c>
      <c r="F2443" s="117"/>
      <c r="G2443" s="58"/>
      <c r="H2443" s="77">
        <f t="shared" si="408"/>
        <v>0</v>
      </c>
      <c r="I2443" s="58"/>
      <c r="J2443" s="35">
        <f t="shared" si="409"/>
        <v>0</v>
      </c>
      <c r="K2443" s="58"/>
      <c r="L2443" s="83">
        <f t="shared" si="410"/>
        <v>106.34024037961724</v>
      </c>
      <c r="M2443" s="65"/>
      <c r="N2443" s="35">
        <f t="shared" si="411"/>
        <v>0</v>
      </c>
      <c r="O2443" s="35">
        <f t="shared" si="412"/>
        <v>0</v>
      </c>
      <c r="P2443" s="35">
        <f t="shared" si="413"/>
        <v>0</v>
      </c>
      <c r="Q2443" s="58"/>
      <c r="R2443" s="35">
        <f t="shared" si="414"/>
        <v>-106.34024037961724</v>
      </c>
      <c r="S2443" s="66"/>
      <c r="T2443" s="89">
        <f t="shared" si="415"/>
        <v>-9.8500181146730093E-3</v>
      </c>
      <c r="U2443" s="90">
        <f t="shared" si="416"/>
        <v>1.2901499818853268</v>
      </c>
    </row>
    <row r="2444" spans="1:21">
      <c r="A2444" s="74">
        <v>38952</v>
      </c>
      <c r="B2444" s="75">
        <v>2.8194E-2</v>
      </c>
      <c r="C2444" s="76">
        <v>4.5444197003182973E-3</v>
      </c>
      <c r="D2444" s="77">
        <f t="shared" si="417"/>
        <v>1.3795159578473652</v>
      </c>
      <c r="E2444" s="35">
        <f t="shared" si="418"/>
        <v>12795.159578473653</v>
      </c>
      <c r="F2444" s="117"/>
      <c r="G2444" s="58"/>
      <c r="H2444" s="77">
        <f t="shared" si="408"/>
        <v>563.88</v>
      </c>
      <c r="I2444" s="58"/>
      <c r="J2444" s="35">
        <f t="shared" si="409"/>
        <v>1014.984</v>
      </c>
      <c r="K2444" s="58"/>
      <c r="L2444" s="83">
        <f t="shared" si="410"/>
        <v>90.888394006365942</v>
      </c>
      <c r="M2444" s="65"/>
      <c r="N2444" s="35">
        <f t="shared" si="411"/>
        <v>0</v>
      </c>
      <c r="O2444" s="35">
        <f t="shared" si="412"/>
        <v>0</v>
      </c>
      <c r="P2444" s="35">
        <f t="shared" si="413"/>
        <v>0</v>
      </c>
      <c r="Q2444" s="58"/>
      <c r="R2444" s="35">
        <f t="shared" si="414"/>
        <v>1487.9756059936342</v>
      </c>
      <c r="S2444" s="66"/>
      <c r="T2444" s="89">
        <f t="shared" si="415"/>
        <v>-2.0484042152634663E-2</v>
      </c>
      <c r="U2444" s="90">
        <f t="shared" si="416"/>
        <v>1.2795159578473652</v>
      </c>
    </row>
    <row r="2445" spans="1:21">
      <c r="A2445" s="74">
        <v>38953</v>
      </c>
      <c r="B2445" s="75">
        <v>3.8099999999999996E-3</v>
      </c>
      <c r="C2445" s="76">
        <v>4.4174375173296632E-3</v>
      </c>
      <c r="D2445" s="77">
        <f t="shared" si="417"/>
        <v>1.4641567592233644</v>
      </c>
      <c r="E2445" s="35">
        <f t="shared" si="418"/>
        <v>14283.135184467286</v>
      </c>
      <c r="F2445" s="117"/>
      <c r="G2445" s="58"/>
      <c r="H2445" s="77">
        <f t="shared" si="408"/>
        <v>76.199999999999989</v>
      </c>
      <c r="I2445" s="58"/>
      <c r="J2445" s="35">
        <f t="shared" si="409"/>
        <v>137.15999999999997</v>
      </c>
      <c r="K2445" s="58"/>
      <c r="L2445" s="83">
        <f t="shared" si="410"/>
        <v>88.348750346593263</v>
      </c>
      <c r="M2445" s="65"/>
      <c r="N2445" s="35">
        <f t="shared" si="411"/>
        <v>0</v>
      </c>
      <c r="O2445" s="35">
        <f t="shared" si="412"/>
        <v>0</v>
      </c>
      <c r="P2445" s="35">
        <f t="shared" si="413"/>
        <v>0</v>
      </c>
      <c r="Q2445" s="58"/>
      <c r="R2445" s="35">
        <f t="shared" si="414"/>
        <v>125.01124965340669</v>
      </c>
      <c r="S2445" s="66"/>
      <c r="T2445" s="89">
        <f t="shared" si="415"/>
        <v>6.4156759223364501E-2</v>
      </c>
      <c r="U2445" s="90">
        <f t="shared" si="416"/>
        <v>1.3641567592233643</v>
      </c>
    </row>
    <row r="2446" spans="1:21">
      <c r="A2446" s="74">
        <v>38954</v>
      </c>
      <c r="B2446" s="75">
        <v>2.0574000000000002E-2</v>
      </c>
      <c r="C2446" s="76">
        <v>3.8704169338810062E-3</v>
      </c>
      <c r="D2446" s="77">
        <f t="shared" si="417"/>
        <v>1.4704073217060347</v>
      </c>
      <c r="E2446" s="35">
        <f t="shared" si="418"/>
        <v>14408.146434120694</v>
      </c>
      <c r="F2446" s="117"/>
      <c r="G2446" s="58"/>
      <c r="H2446" s="77">
        <f t="shared" si="408"/>
        <v>411.48</v>
      </c>
      <c r="I2446" s="58"/>
      <c r="J2446" s="35">
        <f t="shared" si="409"/>
        <v>740.6640000000001</v>
      </c>
      <c r="K2446" s="58"/>
      <c r="L2446" s="83">
        <f t="shared" si="410"/>
        <v>77.408338677620122</v>
      </c>
      <c r="M2446" s="65"/>
      <c r="N2446" s="35">
        <f t="shared" si="411"/>
        <v>0</v>
      </c>
      <c r="O2446" s="35">
        <f t="shared" si="412"/>
        <v>0</v>
      </c>
      <c r="P2446" s="35">
        <f t="shared" si="413"/>
        <v>0</v>
      </c>
      <c r="Q2446" s="58"/>
      <c r="R2446" s="35">
        <f t="shared" si="414"/>
        <v>1074.7356613223801</v>
      </c>
      <c r="S2446" s="66"/>
      <c r="T2446" s="89">
        <f t="shared" si="415"/>
        <v>7.0407321706034809E-2</v>
      </c>
      <c r="U2446" s="90">
        <f t="shared" si="416"/>
        <v>1.3704073217060346</v>
      </c>
    </row>
    <row r="2447" spans="1:21">
      <c r="A2447" s="74">
        <v>38955</v>
      </c>
      <c r="B2447" s="75">
        <v>0</v>
      </c>
      <c r="C2447" s="76">
        <v>5.0891791677709526E-3</v>
      </c>
      <c r="D2447" s="77">
        <f t="shared" si="417"/>
        <v>1.5241441047721538</v>
      </c>
      <c r="E2447" s="35">
        <f t="shared" si="418"/>
        <v>15482.882095443074</v>
      </c>
      <c r="F2447" s="117"/>
      <c r="G2447" s="58"/>
      <c r="H2447" s="77">
        <f t="shared" si="408"/>
        <v>0</v>
      </c>
      <c r="I2447" s="58"/>
      <c r="J2447" s="35">
        <f t="shared" si="409"/>
        <v>0</v>
      </c>
      <c r="K2447" s="58"/>
      <c r="L2447" s="83">
        <f t="shared" si="410"/>
        <v>101.78358335541905</v>
      </c>
      <c r="M2447" s="65"/>
      <c r="N2447" s="35">
        <f t="shared" si="411"/>
        <v>574.30142763786034</v>
      </c>
      <c r="O2447" s="35">
        <f t="shared" si="412"/>
        <v>482.88209544307568</v>
      </c>
      <c r="P2447" s="35">
        <f t="shared" si="413"/>
        <v>482.88209544307568</v>
      </c>
      <c r="Q2447" s="58"/>
      <c r="R2447" s="35">
        <f t="shared" si="414"/>
        <v>-584.6656787984947</v>
      </c>
      <c r="S2447" s="66"/>
      <c r="T2447" s="89">
        <f t="shared" si="415"/>
        <v>0.12414410477215387</v>
      </c>
      <c r="U2447" s="90">
        <f t="shared" si="416"/>
        <v>1.4241441047721537</v>
      </c>
    </row>
    <row r="2448" spans="1:21">
      <c r="A2448" s="74">
        <v>38956</v>
      </c>
      <c r="B2448" s="75">
        <v>4.5719999999999997E-3</v>
      </c>
      <c r="C2448" s="76">
        <v>4.8145859436476163E-3</v>
      </c>
      <c r="D2448" s="77">
        <f t="shared" si="417"/>
        <v>1.494910820832229</v>
      </c>
      <c r="E2448" s="35">
        <f t="shared" si="418"/>
        <v>14898.21641664458</v>
      </c>
      <c r="F2448" s="117"/>
      <c r="G2448" s="58"/>
      <c r="H2448" s="77">
        <f t="shared" si="408"/>
        <v>91.44</v>
      </c>
      <c r="I2448" s="58"/>
      <c r="J2448" s="35">
        <f t="shared" si="409"/>
        <v>164.59199999999996</v>
      </c>
      <c r="K2448" s="58"/>
      <c r="L2448" s="83">
        <f t="shared" si="410"/>
        <v>96.29171887295233</v>
      </c>
      <c r="M2448" s="65"/>
      <c r="N2448" s="35">
        <f t="shared" si="411"/>
        <v>0</v>
      </c>
      <c r="O2448" s="35">
        <f t="shared" si="412"/>
        <v>0</v>
      </c>
      <c r="P2448" s="35">
        <f t="shared" si="413"/>
        <v>0</v>
      </c>
      <c r="Q2448" s="58"/>
      <c r="R2448" s="35">
        <f t="shared" si="414"/>
        <v>159.74028112704758</v>
      </c>
      <c r="S2448" s="66"/>
      <c r="T2448" s="89">
        <f t="shared" si="415"/>
        <v>9.4910820832229126E-2</v>
      </c>
      <c r="U2448" s="90">
        <f t="shared" si="416"/>
        <v>1.3949108208322289</v>
      </c>
    </row>
    <row r="2449" spans="1:21">
      <c r="A2449" s="74">
        <v>38957</v>
      </c>
      <c r="B2449" s="75">
        <v>0</v>
      </c>
      <c r="C2449" s="76">
        <v>4.765552648927837E-3</v>
      </c>
      <c r="D2449" s="77">
        <f t="shared" si="417"/>
        <v>1.5028978348885813</v>
      </c>
      <c r="E2449" s="35">
        <f t="shared" si="418"/>
        <v>15057.956697771628</v>
      </c>
      <c r="F2449" s="117"/>
      <c r="G2449" s="58"/>
      <c r="H2449" s="77">
        <f t="shared" si="408"/>
        <v>0</v>
      </c>
      <c r="I2449" s="58"/>
      <c r="J2449" s="35">
        <f t="shared" si="409"/>
        <v>0</v>
      </c>
      <c r="K2449" s="58"/>
      <c r="L2449" s="83">
        <f t="shared" si="410"/>
        <v>95.311052978556745</v>
      </c>
      <c r="M2449" s="65"/>
      <c r="N2449" s="35">
        <f t="shared" si="411"/>
        <v>23.879965254750569</v>
      </c>
      <c r="O2449" s="35">
        <f t="shared" si="412"/>
        <v>57.956697771626153</v>
      </c>
      <c r="P2449" s="35">
        <f t="shared" si="413"/>
        <v>23.879965254750569</v>
      </c>
      <c r="Q2449" s="58"/>
      <c r="R2449" s="35">
        <f t="shared" si="414"/>
        <v>-119.19101823330732</v>
      </c>
      <c r="S2449" s="66"/>
      <c r="T2449" s="89">
        <f t="shared" si="415"/>
        <v>0.1028978348885814</v>
      </c>
      <c r="U2449" s="90">
        <f t="shared" si="416"/>
        <v>1.4028978348885812</v>
      </c>
    </row>
    <row r="2450" spans="1:21">
      <c r="A2450" s="74">
        <v>38958</v>
      </c>
      <c r="B2450" s="75">
        <v>0</v>
      </c>
      <c r="C2450" s="76">
        <v>5.5562891167758302E-3</v>
      </c>
      <c r="D2450" s="77">
        <f t="shared" si="417"/>
        <v>1.4969382839769161</v>
      </c>
      <c r="E2450" s="35">
        <f t="shared" si="418"/>
        <v>14938.765679538321</v>
      </c>
      <c r="F2450" s="117"/>
      <c r="G2450" s="58"/>
      <c r="H2450" s="77">
        <f t="shared" ref="H2450:H2513" si="419">B2450*($D$12+$D$11)*10000</f>
        <v>0</v>
      </c>
      <c r="I2450" s="58"/>
      <c r="J2450" s="35">
        <f t="shared" ref="J2450:J2513" si="420">B2450*$K$14*$D$10*10000</f>
        <v>0</v>
      </c>
      <c r="K2450" s="58"/>
      <c r="L2450" s="83">
        <f t="shared" ref="L2450:L2513" si="421">C2450*($D$12+$D$11)*10000</f>
        <v>111.1257823355166</v>
      </c>
      <c r="M2450" s="65"/>
      <c r="N2450" s="35">
        <f t="shared" ref="N2450:N2513" si="422">IF(D2450&lt;$N$10,0,(2/3*$N$12*SQRT(2*$N$13)*$N$11*(D2450-$N$10)^(3/2))*24*60*60)</f>
        <v>0</v>
      </c>
      <c r="O2450" s="35">
        <f t="shared" ref="O2450:O2513" si="423">IF(D2450&lt;$N$10,0,(D2450-$N$10)*10000*($D$12+$D$11))</f>
        <v>0</v>
      </c>
      <c r="P2450" s="35">
        <f t="shared" ref="P2450:P2513" si="424">IF(N2450&gt;O2450,O2450,N2450)</f>
        <v>0</v>
      </c>
      <c r="Q2450" s="58"/>
      <c r="R2450" s="35">
        <f t="shared" ref="R2450:R2513" si="425">H2450+J2450-L2450-P2450</f>
        <v>-111.1257823355166</v>
      </c>
      <c r="S2450" s="66"/>
      <c r="T2450" s="89">
        <f t="shared" ref="T2450:T2513" si="426">D2450-$D$14</f>
        <v>9.6938283976916173E-2</v>
      </c>
      <c r="U2450" s="90">
        <f t="shared" ref="U2450:U2513" si="427">IF(D2450&lt;$D$13,0,D2450-$D$13)</f>
        <v>1.396938283976916</v>
      </c>
    </row>
    <row r="2451" spans="1:21">
      <c r="A2451" s="74">
        <v>38959</v>
      </c>
      <c r="B2451" s="75">
        <v>2.5399999999999999E-4</v>
      </c>
      <c r="C2451" s="76">
        <v>3.8017975528230152E-3</v>
      </c>
      <c r="D2451" s="77">
        <f t="shared" ref="D2451:D2514" si="428">IF(E2451&lt;$D$11*10000*($D$14-$D$13),(E2451+$D$13*$D$11*10000)/($D$11*10000),(E2451+$D$13*$D$11*10000+$D$14*$D$12*10000)/($D$11*10000+$D$12*10000))</f>
        <v>1.4913819948601401</v>
      </c>
      <c r="E2451" s="35">
        <f t="shared" ref="E2451:E2514" si="429">E2450+R2450</f>
        <v>14827.639897202804</v>
      </c>
      <c r="F2451" s="117"/>
      <c r="G2451" s="58"/>
      <c r="H2451" s="77">
        <f t="shared" si="419"/>
        <v>5.08</v>
      </c>
      <c r="I2451" s="58"/>
      <c r="J2451" s="35">
        <f t="shared" si="420"/>
        <v>9.1439999999999984</v>
      </c>
      <c r="K2451" s="58"/>
      <c r="L2451" s="83">
        <f t="shared" si="421"/>
        <v>76.035951056460306</v>
      </c>
      <c r="M2451" s="65"/>
      <c r="N2451" s="35">
        <f t="shared" si="422"/>
        <v>0</v>
      </c>
      <c r="O2451" s="35">
        <f t="shared" si="423"/>
        <v>0</v>
      </c>
      <c r="P2451" s="35">
        <f t="shared" si="424"/>
        <v>0</v>
      </c>
      <c r="Q2451" s="58"/>
      <c r="R2451" s="35">
        <f t="shared" si="425"/>
        <v>-61.811951056460309</v>
      </c>
      <c r="S2451" s="66"/>
      <c r="T2451" s="89">
        <f t="shared" si="426"/>
        <v>9.1381994860140203E-2</v>
      </c>
      <c r="U2451" s="90">
        <f t="shared" si="427"/>
        <v>1.39138199486014</v>
      </c>
    </row>
    <row r="2452" spans="1:21">
      <c r="A2452" s="74">
        <v>38960</v>
      </c>
      <c r="B2452" s="75">
        <v>0</v>
      </c>
      <c r="C2452" s="76">
        <v>5.1245568395137543E-3</v>
      </c>
      <c r="D2452" s="77">
        <f t="shared" si="428"/>
        <v>1.4882913973073171</v>
      </c>
      <c r="E2452" s="35">
        <f t="shared" si="429"/>
        <v>14765.827946146343</v>
      </c>
      <c r="F2452" s="117"/>
      <c r="G2452" s="58"/>
      <c r="H2452" s="77">
        <f t="shared" si="419"/>
        <v>0</v>
      </c>
      <c r="I2452" s="58"/>
      <c r="J2452" s="35">
        <f t="shared" si="420"/>
        <v>0</v>
      </c>
      <c r="K2452" s="58"/>
      <c r="L2452" s="83">
        <f t="shared" si="421"/>
        <v>102.49113679027508</v>
      </c>
      <c r="M2452" s="65"/>
      <c r="N2452" s="35">
        <f t="shared" si="422"/>
        <v>0</v>
      </c>
      <c r="O2452" s="35">
        <f t="shared" si="423"/>
        <v>0</v>
      </c>
      <c r="P2452" s="35">
        <f t="shared" si="424"/>
        <v>0</v>
      </c>
      <c r="Q2452" s="58"/>
      <c r="R2452" s="35">
        <f t="shared" si="425"/>
        <v>-102.49113679027508</v>
      </c>
      <c r="S2452" s="66"/>
      <c r="T2452" s="89">
        <f t="shared" si="426"/>
        <v>8.8291397307317165E-2</v>
      </c>
      <c r="U2452" s="90">
        <f t="shared" si="427"/>
        <v>1.388291397307317</v>
      </c>
    </row>
    <row r="2453" spans="1:21">
      <c r="A2453" s="74">
        <v>38961</v>
      </c>
      <c r="B2453" s="75">
        <v>0</v>
      </c>
      <c r="C2453" s="76">
        <v>4.575221332056679E-3</v>
      </c>
      <c r="D2453" s="77">
        <f t="shared" si="428"/>
        <v>1.4831668404678033</v>
      </c>
      <c r="E2453" s="35">
        <f t="shared" si="429"/>
        <v>14663.336809356068</v>
      </c>
      <c r="F2453" s="117"/>
      <c r="G2453" s="58"/>
      <c r="H2453" s="77">
        <f t="shared" si="419"/>
        <v>0</v>
      </c>
      <c r="I2453" s="58"/>
      <c r="J2453" s="35">
        <f t="shared" si="420"/>
        <v>0</v>
      </c>
      <c r="K2453" s="58"/>
      <c r="L2453" s="83">
        <f t="shared" si="421"/>
        <v>91.504426641133577</v>
      </c>
      <c r="M2453" s="65"/>
      <c r="N2453" s="35">
        <f t="shared" si="422"/>
        <v>0</v>
      </c>
      <c r="O2453" s="35">
        <f t="shared" si="423"/>
        <v>0</v>
      </c>
      <c r="P2453" s="35">
        <f t="shared" si="424"/>
        <v>0</v>
      </c>
      <c r="Q2453" s="58"/>
      <c r="R2453" s="35">
        <f t="shared" si="425"/>
        <v>-91.504426641133577</v>
      </c>
      <c r="S2453" s="66"/>
      <c r="T2453" s="89">
        <f t="shared" si="426"/>
        <v>8.3166840467803427E-2</v>
      </c>
      <c r="U2453" s="90">
        <f t="shared" si="427"/>
        <v>1.3831668404678032</v>
      </c>
    </row>
    <row r="2454" spans="1:21">
      <c r="A2454" s="74">
        <v>38962</v>
      </c>
      <c r="B2454" s="75">
        <v>0</v>
      </c>
      <c r="C2454" s="76">
        <v>4.6440568461360229E-3</v>
      </c>
      <c r="D2454" s="77">
        <f t="shared" si="428"/>
        <v>1.4785916191357469</v>
      </c>
      <c r="E2454" s="35">
        <f t="shared" si="429"/>
        <v>14571.832382714934</v>
      </c>
      <c r="F2454" s="117"/>
      <c r="G2454" s="58"/>
      <c r="H2454" s="77">
        <f t="shared" si="419"/>
        <v>0</v>
      </c>
      <c r="I2454" s="58"/>
      <c r="J2454" s="35">
        <f t="shared" si="420"/>
        <v>0</v>
      </c>
      <c r="K2454" s="58"/>
      <c r="L2454" s="83">
        <f t="shared" si="421"/>
        <v>92.881136922720458</v>
      </c>
      <c r="M2454" s="65"/>
      <c r="N2454" s="35">
        <f t="shared" si="422"/>
        <v>0</v>
      </c>
      <c r="O2454" s="35">
        <f t="shared" si="423"/>
        <v>0</v>
      </c>
      <c r="P2454" s="35">
        <f t="shared" si="424"/>
        <v>0</v>
      </c>
      <c r="Q2454" s="58"/>
      <c r="R2454" s="35">
        <f t="shared" si="425"/>
        <v>-92.881136922720458</v>
      </c>
      <c r="S2454" s="66"/>
      <c r="T2454" s="89">
        <f t="shared" si="426"/>
        <v>7.8591619135746971E-2</v>
      </c>
      <c r="U2454" s="90">
        <f t="shared" si="427"/>
        <v>1.3785916191357468</v>
      </c>
    </row>
    <row r="2455" spans="1:21">
      <c r="A2455" s="74">
        <v>38963</v>
      </c>
      <c r="B2455" s="75">
        <v>0</v>
      </c>
      <c r="C2455" s="76">
        <v>5.1394547582001892E-3</v>
      </c>
      <c r="D2455" s="77">
        <f t="shared" si="428"/>
        <v>1.4739475622896108</v>
      </c>
      <c r="E2455" s="35">
        <f t="shared" si="429"/>
        <v>14478.951245792214</v>
      </c>
      <c r="F2455" s="117"/>
      <c r="G2455" s="58"/>
      <c r="H2455" s="77">
        <f t="shared" si="419"/>
        <v>0</v>
      </c>
      <c r="I2455" s="58"/>
      <c r="J2455" s="35">
        <f t="shared" si="420"/>
        <v>0</v>
      </c>
      <c r="K2455" s="58"/>
      <c r="L2455" s="83">
        <f t="shared" si="421"/>
        <v>102.78909516400378</v>
      </c>
      <c r="M2455" s="65"/>
      <c r="N2455" s="35">
        <f t="shared" si="422"/>
        <v>0</v>
      </c>
      <c r="O2455" s="35">
        <f t="shared" si="423"/>
        <v>0</v>
      </c>
      <c r="P2455" s="35">
        <f t="shared" si="424"/>
        <v>0</v>
      </c>
      <c r="Q2455" s="58"/>
      <c r="R2455" s="35">
        <f t="shared" si="425"/>
        <v>-102.78909516400378</v>
      </c>
      <c r="S2455" s="66"/>
      <c r="T2455" s="89">
        <f t="shared" si="426"/>
        <v>7.3947562289610858E-2</v>
      </c>
      <c r="U2455" s="90">
        <f t="shared" si="427"/>
        <v>1.3739475622896107</v>
      </c>
    </row>
    <row r="2456" spans="1:21">
      <c r="A2456" s="74">
        <v>38964</v>
      </c>
      <c r="B2456" s="75">
        <v>0</v>
      </c>
      <c r="C2456" s="76">
        <v>4.7765896686155756E-3</v>
      </c>
      <c r="D2456" s="77">
        <f t="shared" si="428"/>
        <v>1.4688081075314106</v>
      </c>
      <c r="E2456" s="35">
        <f t="shared" si="429"/>
        <v>14376.16215062821</v>
      </c>
      <c r="F2456" s="117"/>
      <c r="G2456" s="58"/>
      <c r="H2456" s="77">
        <f t="shared" si="419"/>
        <v>0</v>
      </c>
      <c r="I2456" s="58"/>
      <c r="J2456" s="35">
        <f t="shared" si="420"/>
        <v>0</v>
      </c>
      <c r="K2456" s="58"/>
      <c r="L2456" s="83">
        <f t="shared" si="421"/>
        <v>95.531793372311512</v>
      </c>
      <c r="M2456" s="65"/>
      <c r="N2456" s="35">
        <f t="shared" si="422"/>
        <v>0</v>
      </c>
      <c r="O2456" s="35">
        <f t="shared" si="423"/>
        <v>0</v>
      </c>
      <c r="P2456" s="35">
        <f t="shared" si="424"/>
        <v>0</v>
      </c>
      <c r="Q2456" s="58"/>
      <c r="R2456" s="35">
        <f t="shared" si="425"/>
        <v>-95.531793372311512</v>
      </c>
      <c r="S2456" s="66"/>
      <c r="T2456" s="89">
        <f t="shared" si="426"/>
        <v>6.8808107531410645E-2</v>
      </c>
      <c r="U2456" s="90">
        <f t="shared" si="427"/>
        <v>1.3688081075314105</v>
      </c>
    </row>
    <row r="2457" spans="1:21">
      <c r="A2457" s="74">
        <v>38965</v>
      </c>
      <c r="B2457" s="75">
        <v>0</v>
      </c>
      <c r="C2457" s="76">
        <v>4.7707413443822885E-3</v>
      </c>
      <c r="D2457" s="77">
        <f t="shared" si="428"/>
        <v>1.464031517862795</v>
      </c>
      <c r="E2457" s="35">
        <f t="shared" si="429"/>
        <v>14280.630357255899</v>
      </c>
      <c r="F2457" s="117"/>
      <c r="G2457" s="58"/>
      <c r="H2457" s="77">
        <f t="shared" si="419"/>
        <v>0</v>
      </c>
      <c r="I2457" s="58"/>
      <c r="J2457" s="35">
        <f t="shared" si="420"/>
        <v>0</v>
      </c>
      <c r="K2457" s="58"/>
      <c r="L2457" s="83">
        <f t="shared" si="421"/>
        <v>95.414826887645773</v>
      </c>
      <c r="M2457" s="65"/>
      <c r="N2457" s="35">
        <f t="shared" si="422"/>
        <v>0</v>
      </c>
      <c r="O2457" s="35">
        <f t="shared" si="423"/>
        <v>0</v>
      </c>
      <c r="P2457" s="35">
        <f t="shared" si="424"/>
        <v>0</v>
      </c>
      <c r="Q2457" s="58"/>
      <c r="R2457" s="35">
        <f t="shared" si="425"/>
        <v>-95.414826887645773</v>
      </c>
      <c r="S2457" s="66"/>
      <c r="T2457" s="89">
        <f t="shared" si="426"/>
        <v>6.403151786279504E-2</v>
      </c>
      <c r="U2457" s="90">
        <f t="shared" si="427"/>
        <v>1.3640315178627949</v>
      </c>
    </row>
    <row r="2458" spans="1:21">
      <c r="A2458" s="74">
        <v>38966</v>
      </c>
      <c r="B2458" s="75">
        <v>0</v>
      </c>
      <c r="C2458" s="76">
        <v>4.7180437808513592E-3</v>
      </c>
      <c r="D2458" s="77">
        <f t="shared" si="428"/>
        <v>1.4592607765184127</v>
      </c>
      <c r="E2458" s="35">
        <f t="shared" si="429"/>
        <v>14185.215530368254</v>
      </c>
      <c r="F2458" s="117"/>
      <c r="G2458" s="58"/>
      <c r="H2458" s="77">
        <f t="shared" si="419"/>
        <v>0</v>
      </c>
      <c r="I2458" s="58"/>
      <c r="J2458" s="35">
        <f t="shared" si="420"/>
        <v>0</v>
      </c>
      <c r="K2458" s="58"/>
      <c r="L2458" s="83">
        <f t="shared" si="421"/>
        <v>94.360875617027176</v>
      </c>
      <c r="M2458" s="65"/>
      <c r="N2458" s="35">
        <f t="shared" si="422"/>
        <v>0</v>
      </c>
      <c r="O2458" s="35">
        <f t="shared" si="423"/>
        <v>0</v>
      </c>
      <c r="P2458" s="35">
        <f t="shared" si="424"/>
        <v>0</v>
      </c>
      <c r="Q2458" s="58"/>
      <c r="R2458" s="35">
        <f t="shared" si="425"/>
        <v>-94.360875617027176</v>
      </c>
      <c r="S2458" s="66"/>
      <c r="T2458" s="89">
        <f t="shared" si="426"/>
        <v>5.9260776518412772E-2</v>
      </c>
      <c r="U2458" s="90">
        <f t="shared" si="427"/>
        <v>1.3592607765184126</v>
      </c>
    </row>
    <row r="2459" spans="1:21">
      <c r="A2459" s="74">
        <v>38967</v>
      </c>
      <c r="B2459" s="75">
        <v>1.2445999999999999E-2</v>
      </c>
      <c r="C2459" s="76">
        <v>2.3562228212758224E-3</v>
      </c>
      <c r="D2459" s="77">
        <f t="shared" si="428"/>
        <v>1.4545427327375613</v>
      </c>
      <c r="E2459" s="35">
        <f t="shared" si="429"/>
        <v>14090.854654751227</v>
      </c>
      <c r="F2459" s="117"/>
      <c r="G2459" s="58"/>
      <c r="H2459" s="77">
        <f t="shared" si="419"/>
        <v>248.92</v>
      </c>
      <c r="I2459" s="58"/>
      <c r="J2459" s="35">
        <f t="shared" si="420"/>
        <v>448.05599999999998</v>
      </c>
      <c r="K2459" s="58"/>
      <c r="L2459" s="83">
        <f t="shared" si="421"/>
        <v>47.124456425516449</v>
      </c>
      <c r="M2459" s="65"/>
      <c r="N2459" s="35">
        <f t="shared" si="422"/>
        <v>0</v>
      </c>
      <c r="O2459" s="35">
        <f t="shared" si="423"/>
        <v>0</v>
      </c>
      <c r="P2459" s="35">
        <f t="shared" si="424"/>
        <v>0</v>
      </c>
      <c r="Q2459" s="58"/>
      <c r="R2459" s="35">
        <f t="shared" si="425"/>
        <v>649.85154357448357</v>
      </c>
      <c r="S2459" s="66"/>
      <c r="T2459" s="89">
        <f t="shared" si="426"/>
        <v>5.4542732737561384E-2</v>
      </c>
      <c r="U2459" s="90">
        <f t="shared" si="427"/>
        <v>1.3545427327375612</v>
      </c>
    </row>
    <row r="2460" spans="1:21">
      <c r="A2460" s="74">
        <v>38968</v>
      </c>
      <c r="B2460" s="75">
        <v>0</v>
      </c>
      <c r="C2460" s="76">
        <v>3.5202609239069838E-3</v>
      </c>
      <c r="D2460" s="77">
        <f t="shared" si="428"/>
        <v>1.4870353099162854</v>
      </c>
      <c r="E2460" s="35">
        <f t="shared" si="429"/>
        <v>14740.70619832571</v>
      </c>
      <c r="F2460" s="117"/>
      <c r="G2460" s="58"/>
      <c r="H2460" s="77">
        <f t="shared" si="419"/>
        <v>0</v>
      </c>
      <c r="I2460" s="58"/>
      <c r="J2460" s="35">
        <f t="shared" si="420"/>
        <v>0</v>
      </c>
      <c r="K2460" s="58"/>
      <c r="L2460" s="83">
        <f t="shared" si="421"/>
        <v>70.405218478139673</v>
      </c>
      <c r="M2460" s="65"/>
      <c r="N2460" s="35">
        <f t="shared" si="422"/>
        <v>0</v>
      </c>
      <c r="O2460" s="35">
        <f t="shared" si="423"/>
        <v>0</v>
      </c>
      <c r="P2460" s="35">
        <f t="shared" si="424"/>
        <v>0</v>
      </c>
      <c r="Q2460" s="58"/>
      <c r="R2460" s="35">
        <f t="shared" si="425"/>
        <v>-70.405218478139673</v>
      </c>
      <c r="S2460" s="66"/>
      <c r="T2460" s="89">
        <f t="shared" si="426"/>
        <v>8.7035309916285497E-2</v>
      </c>
      <c r="U2460" s="90">
        <f t="shared" si="427"/>
        <v>1.3870353099162853</v>
      </c>
    </row>
    <row r="2461" spans="1:21">
      <c r="A2461" s="74">
        <v>38969</v>
      </c>
      <c r="B2461" s="75">
        <v>1.2700000000000001E-3</v>
      </c>
      <c r="C2461" s="76">
        <v>4.4926292738703627E-3</v>
      </c>
      <c r="D2461" s="77">
        <f t="shared" si="428"/>
        <v>1.4835150489923785</v>
      </c>
      <c r="E2461" s="35">
        <f t="shared" si="429"/>
        <v>14670.30097984757</v>
      </c>
      <c r="F2461" s="117"/>
      <c r="G2461" s="58"/>
      <c r="H2461" s="77">
        <f t="shared" si="419"/>
        <v>25.400000000000002</v>
      </c>
      <c r="I2461" s="58"/>
      <c r="J2461" s="35">
        <f t="shared" si="420"/>
        <v>45.72</v>
      </c>
      <c r="K2461" s="58"/>
      <c r="L2461" s="83">
        <f t="shared" si="421"/>
        <v>89.85258547740726</v>
      </c>
      <c r="M2461" s="65"/>
      <c r="N2461" s="35">
        <f t="shared" si="422"/>
        <v>0</v>
      </c>
      <c r="O2461" s="35">
        <f t="shared" si="423"/>
        <v>0</v>
      </c>
      <c r="P2461" s="35">
        <f t="shared" si="424"/>
        <v>0</v>
      </c>
      <c r="Q2461" s="58"/>
      <c r="R2461" s="35">
        <f t="shared" si="425"/>
        <v>-18.732585477407255</v>
      </c>
      <c r="S2461" s="66"/>
      <c r="T2461" s="89">
        <f t="shared" si="426"/>
        <v>8.3515048992378604E-2</v>
      </c>
      <c r="U2461" s="90">
        <f t="shared" si="427"/>
        <v>1.3835150489923784</v>
      </c>
    </row>
    <row r="2462" spans="1:21">
      <c r="A2462" s="74">
        <v>38970</v>
      </c>
      <c r="B2462" s="75">
        <v>0</v>
      </c>
      <c r="C2462" s="76">
        <v>3.429514047478331E-3</v>
      </c>
      <c r="D2462" s="77">
        <f t="shared" si="428"/>
        <v>1.4825784197185081</v>
      </c>
      <c r="E2462" s="35">
        <f t="shared" si="429"/>
        <v>14651.568394370162</v>
      </c>
      <c r="F2462" s="117"/>
      <c r="G2462" s="58"/>
      <c r="H2462" s="77">
        <f t="shared" si="419"/>
        <v>0</v>
      </c>
      <c r="I2462" s="58"/>
      <c r="J2462" s="35">
        <f t="shared" si="420"/>
        <v>0</v>
      </c>
      <c r="K2462" s="58"/>
      <c r="L2462" s="83">
        <f t="shared" si="421"/>
        <v>68.590280949566619</v>
      </c>
      <c r="M2462" s="65"/>
      <c r="N2462" s="35">
        <f t="shared" si="422"/>
        <v>0</v>
      </c>
      <c r="O2462" s="35">
        <f t="shared" si="423"/>
        <v>0</v>
      </c>
      <c r="P2462" s="35">
        <f t="shared" si="424"/>
        <v>0</v>
      </c>
      <c r="Q2462" s="58"/>
      <c r="R2462" s="35">
        <f t="shared" si="425"/>
        <v>-68.590280949566619</v>
      </c>
      <c r="S2462" s="66"/>
      <c r="T2462" s="89">
        <f t="shared" si="426"/>
        <v>8.2578419718508211E-2</v>
      </c>
      <c r="U2462" s="90">
        <f t="shared" si="427"/>
        <v>1.382578419718508</v>
      </c>
    </row>
    <row r="2463" spans="1:21">
      <c r="A2463" s="74">
        <v>38971</v>
      </c>
      <c r="B2463" s="75">
        <v>0</v>
      </c>
      <c r="C2463" s="76">
        <v>4.3917777936280499E-3</v>
      </c>
      <c r="D2463" s="77">
        <f t="shared" si="428"/>
        <v>1.4791489056710299</v>
      </c>
      <c r="E2463" s="35">
        <f t="shared" si="429"/>
        <v>14582.978113420595</v>
      </c>
      <c r="F2463" s="117"/>
      <c r="G2463" s="58"/>
      <c r="H2463" s="77">
        <f t="shared" si="419"/>
        <v>0</v>
      </c>
      <c r="I2463" s="58"/>
      <c r="J2463" s="35">
        <f t="shared" si="420"/>
        <v>0</v>
      </c>
      <c r="K2463" s="58"/>
      <c r="L2463" s="83">
        <f t="shared" si="421"/>
        <v>87.835555872561002</v>
      </c>
      <c r="M2463" s="65"/>
      <c r="N2463" s="35">
        <f t="shared" si="422"/>
        <v>0</v>
      </c>
      <c r="O2463" s="35">
        <f t="shared" si="423"/>
        <v>0</v>
      </c>
      <c r="P2463" s="35">
        <f t="shared" si="424"/>
        <v>0</v>
      </c>
      <c r="Q2463" s="58"/>
      <c r="R2463" s="35">
        <f t="shared" si="425"/>
        <v>-87.835555872561002</v>
      </c>
      <c r="S2463" s="66"/>
      <c r="T2463" s="89">
        <f t="shared" si="426"/>
        <v>7.9148905671029945E-2</v>
      </c>
      <c r="U2463" s="90">
        <f t="shared" si="427"/>
        <v>1.3791489056710298</v>
      </c>
    </row>
    <row r="2464" spans="1:21">
      <c r="A2464" s="74">
        <v>38972</v>
      </c>
      <c r="B2464" s="75">
        <v>0</v>
      </c>
      <c r="C2464" s="76">
        <v>4.1876349326997698E-3</v>
      </c>
      <c r="D2464" s="77">
        <f t="shared" si="428"/>
        <v>1.4747571278774017</v>
      </c>
      <c r="E2464" s="35">
        <f t="shared" si="429"/>
        <v>14495.142557548033</v>
      </c>
      <c r="F2464" s="117"/>
      <c r="G2464" s="58"/>
      <c r="H2464" s="77">
        <f t="shared" si="419"/>
        <v>0</v>
      </c>
      <c r="I2464" s="58"/>
      <c r="J2464" s="35">
        <f t="shared" si="420"/>
        <v>0</v>
      </c>
      <c r="K2464" s="58"/>
      <c r="L2464" s="83">
        <f t="shared" si="421"/>
        <v>83.752698653995395</v>
      </c>
      <c r="M2464" s="65"/>
      <c r="N2464" s="35">
        <f t="shared" si="422"/>
        <v>0</v>
      </c>
      <c r="O2464" s="35">
        <f t="shared" si="423"/>
        <v>0</v>
      </c>
      <c r="P2464" s="35">
        <f t="shared" si="424"/>
        <v>0</v>
      </c>
      <c r="Q2464" s="58"/>
      <c r="R2464" s="35">
        <f t="shared" si="425"/>
        <v>-83.752698653995395</v>
      </c>
      <c r="S2464" s="66"/>
      <c r="T2464" s="89">
        <f t="shared" si="426"/>
        <v>7.4757127877401741E-2</v>
      </c>
      <c r="U2464" s="90">
        <f t="shared" si="427"/>
        <v>1.3747571278774016</v>
      </c>
    </row>
    <row r="2465" spans="1:21">
      <c r="A2465" s="74">
        <v>38973</v>
      </c>
      <c r="B2465" s="75">
        <v>3.3019999999999998E-3</v>
      </c>
      <c r="C2465" s="76">
        <v>2.571920829448474E-3</v>
      </c>
      <c r="D2465" s="77">
        <f t="shared" si="428"/>
        <v>1.4705694929447017</v>
      </c>
      <c r="E2465" s="35">
        <f t="shared" si="429"/>
        <v>14411.389858894037</v>
      </c>
      <c r="F2465" s="117"/>
      <c r="G2465" s="58"/>
      <c r="H2465" s="77">
        <f t="shared" si="419"/>
        <v>66.039999999999992</v>
      </c>
      <c r="I2465" s="58"/>
      <c r="J2465" s="35">
        <f t="shared" si="420"/>
        <v>118.87199999999999</v>
      </c>
      <c r="K2465" s="58"/>
      <c r="L2465" s="83">
        <f t="shared" si="421"/>
        <v>51.438416588969481</v>
      </c>
      <c r="M2465" s="65"/>
      <c r="N2465" s="35">
        <f t="shared" si="422"/>
        <v>0</v>
      </c>
      <c r="O2465" s="35">
        <f t="shared" si="423"/>
        <v>0</v>
      </c>
      <c r="P2465" s="35">
        <f t="shared" si="424"/>
        <v>0</v>
      </c>
      <c r="Q2465" s="58"/>
      <c r="R2465" s="35">
        <f t="shared" si="425"/>
        <v>133.47358341103049</v>
      </c>
      <c r="S2465" s="66"/>
      <c r="T2465" s="89">
        <f t="shared" si="426"/>
        <v>7.0569492944701828E-2</v>
      </c>
      <c r="U2465" s="90">
        <f t="shared" si="427"/>
        <v>1.3705694929447017</v>
      </c>
    </row>
    <row r="2466" spans="1:21">
      <c r="A2466" s="74">
        <v>38974</v>
      </c>
      <c r="B2466" s="75">
        <v>5.0799999999999999E-4</v>
      </c>
      <c r="C2466" s="76">
        <v>4.189178247666815E-3</v>
      </c>
      <c r="D2466" s="77">
        <f t="shared" si="428"/>
        <v>1.4772431721152535</v>
      </c>
      <c r="E2466" s="35">
        <f t="shared" si="429"/>
        <v>14544.863442305068</v>
      </c>
      <c r="F2466" s="117"/>
      <c r="G2466" s="58"/>
      <c r="H2466" s="77">
        <f t="shared" si="419"/>
        <v>10.16</v>
      </c>
      <c r="I2466" s="58"/>
      <c r="J2466" s="35">
        <f t="shared" si="420"/>
        <v>18.287999999999997</v>
      </c>
      <c r="K2466" s="58"/>
      <c r="L2466" s="83">
        <f t="shared" si="421"/>
        <v>83.783564953336295</v>
      </c>
      <c r="M2466" s="65"/>
      <c r="N2466" s="35">
        <f t="shared" si="422"/>
        <v>0</v>
      </c>
      <c r="O2466" s="35">
        <f t="shared" si="423"/>
        <v>0</v>
      </c>
      <c r="P2466" s="35">
        <f t="shared" si="424"/>
        <v>0</v>
      </c>
      <c r="Q2466" s="58"/>
      <c r="R2466" s="35">
        <f t="shared" si="425"/>
        <v>-55.335564953336302</v>
      </c>
      <c r="S2466" s="66"/>
      <c r="T2466" s="89">
        <f t="shared" si="426"/>
        <v>7.7243172115253556E-2</v>
      </c>
      <c r="U2466" s="90">
        <f t="shared" si="427"/>
        <v>1.3772431721152534</v>
      </c>
    </row>
    <row r="2467" spans="1:21">
      <c r="A2467" s="74">
        <v>38975</v>
      </c>
      <c r="B2467" s="75">
        <v>0</v>
      </c>
      <c r="C2467" s="76">
        <v>4.8163632253804068E-3</v>
      </c>
      <c r="D2467" s="77">
        <f t="shared" si="428"/>
        <v>1.4744763938675867</v>
      </c>
      <c r="E2467" s="35">
        <f t="shared" si="429"/>
        <v>14489.527877351731</v>
      </c>
      <c r="F2467" s="117"/>
      <c r="G2467" s="58"/>
      <c r="H2467" s="77">
        <f t="shared" si="419"/>
        <v>0</v>
      </c>
      <c r="I2467" s="58"/>
      <c r="J2467" s="35">
        <f t="shared" si="420"/>
        <v>0</v>
      </c>
      <c r="K2467" s="58"/>
      <c r="L2467" s="83">
        <f t="shared" si="421"/>
        <v>96.327264507608135</v>
      </c>
      <c r="M2467" s="65"/>
      <c r="N2467" s="35">
        <f t="shared" si="422"/>
        <v>0</v>
      </c>
      <c r="O2467" s="35">
        <f t="shared" si="423"/>
        <v>0</v>
      </c>
      <c r="P2467" s="35">
        <f t="shared" si="424"/>
        <v>0</v>
      </c>
      <c r="Q2467" s="58"/>
      <c r="R2467" s="35">
        <f t="shared" si="425"/>
        <v>-96.327264507608135</v>
      </c>
      <c r="S2467" s="66"/>
      <c r="T2467" s="89">
        <f t="shared" si="426"/>
        <v>7.4476393867586754E-2</v>
      </c>
      <c r="U2467" s="90">
        <f t="shared" si="427"/>
        <v>1.3744763938675866</v>
      </c>
    </row>
    <row r="2468" spans="1:21">
      <c r="A2468" s="74">
        <v>38976</v>
      </c>
      <c r="B2468" s="75">
        <v>0</v>
      </c>
      <c r="C2468" s="76">
        <v>4.8731470488088437E-3</v>
      </c>
      <c r="D2468" s="77">
        <f t="shared" si="428"/>
        <v>1.4696600306422061</v>
      </c>
      <c r="E2468" s="35">
        <f t="shared" si="429"/>
        <v>14393.200612844123</v>
      </c>
      <c r="F2468" s="117"/>
      <c r="G2468" s="58"/>
      <c r="H2468" s="77">
        <f t="shared" si="419"/>
        <v>0</v>
      </c>
      <c r="I2468" s="58"/>
      <c r="J2468" s="35">
        <f t="shared" si="420"/>
        <v>0</v>
      </c>
      <c r="K2468" s="58"/>
      <c r="L2468" s="83">
        <f t="shared" si="421"/>
        <v>97.462940976176867</v>
      </c>
      <c r="M2468" s="65"/>
      <c r="N2468" s="35">
        <f t="shared" si="422"/>
        <v>0</v>
      </c>
      <c r="O2468" s="35">
        <f t="shared" si="423"/>
        <v>0</v>
      </c>
      <c r="P2468" s="35">
        <f t="shared" si="424"/>
        <v>0</v>
      </c>
      <c r="Q2468" s="58"/>
      <c r="R2468" s="35">
        <f t="shared" si="425"/>
        <v>-97.462940976176867</v>
      </c>
      <c r="S2468" s="66"/>
      <c r="T2468" s="89">
        <f t="shared" si="426"/>
        <v>6.9660030642206161E-2</v>
      </c>
      <c r="U2468" s="90">
        <f t="shared" si="427"/>
        <v>1.369660030642206</v>
      </c>
    </row>
    <row r="2469" spans="1:21">
      <c r="A2469" s="74">
        <v>38977</v>
      </c>
      <c r="B2469" s="75">
        <v>0</v>
      </c>
      <c r="C2469" s="76">
        <v>4.6513688961089686E-3</v>
      </c>
      <c r="D2469" s="77">
        <f t="shared" si="428"/>
        <v>1.4647868835933973</v>
      </c>
      <c r="E2469" s="35">
        <f t="shared" si="429"/>
        <v>14295.737671867946</v>
      </c>
      <c r="F2469" s="117"/>
      <c r="G2469" s="58"/>
      <c r="H2469" s="77">
        <f t="shared" si="419"/>
        <v>0</v>
      </c>
      <c r="I2469" s="58"/>
      <c r="J2469" s="35">
        <f t="shared" si="420"/>
        <v>0</v>
      </c>
      <c r="K2469" s="58"/>
      <c r="L2469" s="83">
        <f t="shared" si="421"/>
        <v>93.027377922179369</v>
      </c>
      <c r="M2469" s="65"/>
      <c r="N2469" s="35">
        <f t="shared" si="422"/>
        <v>0</v>
      </c>
      <c r="O2469" s="35">
        <f t="shared" si="423"/>
        <v>0</v>
      </c>
      <c r="P2469" s="35">
        <f t="shared" si="424"/>
        <v>0</v>
      </c>
      <c r="Q2469" s="58"/>
      <c r="R2469" s="35">
        <f t="shared" si="425"/>
        <v>-93.027377922179369</v>
      </c>
      <c r="S2469" s="66"/>
      <c r="T2469" s="89">
        <f t="shared" si="426"/>
        <v>6.4786883593397349E-2</v>
      </c>
      <c r="U2469" s="90">
        <f t="shared" si="427"/>
        <v>1.3647868835933972</v>
      </c>
    </row>
    <row r="2470" spans="1:21">
      <c r="A2470" s="74">
        <v>38978</v>
      </c>
      <c r="B2470" s="75">
        <v>8.6359999999999996E-3</v>
      </c>
      <c r="C2470" s="76">
        <v>4.382397460722093E-3</v>
      </c>
      <c r="D2470" s="77">
        <f t="shared" si="428"/>
        <v>1.4601355146972885</v>
      </c>
      <c r="E2470" s="35">
        <f t="shared" si="429"/>
        <v>14202.710293945767</v>
      </c>
      <c r="F2470" s="117"/>
      <c r="G2470" s="58"/>
      <c r="H2470" s="77">
        <f t="shared" si="419"/>
        <v>172.72</v>
      </c>
      <c r="I2470" s="58"/>
      <c r="J2470" s="35">
        <f t="shared" si="420"/>
        <v>310.89599999999996</v>
      </c>
      <c r="K2470" s="58"/>
      <c r="L2470" s="83">
        <f t="shared" si="421"/>
        <v>87.647949214441866</v>
      </c>
      <c r="M2470" s="65"/>
      <c r="N2470" s="35">
        <f t="shared" si="422"/>
        <v>0</v>
      </c>
      <c r="O2470" s="35">
        <f t="shared" si="423"/>
        <v>0</v>
      </c>
      <c r="P2470" s="35">
        <f t="shared" si="424"/>
        <v>0</v>
      </c>
      <c r="Q2470" s="58"/>
      <c r="R2470" s="35">
        <f t="shared" si="425"/>
        <v>395.96805078555815</v>
      </c>
      <c r="S2470" s="66"/>
      <c r="T2470" s="89">
        <f t="shared" si="426"/>
        <v>6.0135514697288617E-2</v>
      </c>
      <c r="U2470" s="90">
        <f t="shared" si="427"/>
        <v>1.3601355146972884</v>
      </c>
    </row>
    <row r="2471" spans="1:21">
      <c r="A2471" s="74">
        <v>38979</v>
      </c>
      <c r="B2471" s="75">
        <v>2.5654E-2</v>
      </c>
      <c r="C2471" s="76">
        <v>3.8117727694474716E-3</v>
      </c>
      <c r="D2471" s="77">
        <f t="shared" si="428"/>
        <v>1.4799339172365662</v>
      </c>
      <c r="E2471" s="35">
        <f t="shared" si="429"/>
        <v>14598.678344731325</v>
      </c>
      <c r="F2471" s="117"/>
      <c r="G2471" s="58"/>
      <c r="H2471" s="77">
        <f t="shared" si="419"/>
        <v>513.08000000000004</v>
      </c>
      <c r="I2471" s="58"/>
      <c r="J2471" s="35">
        <f t="shared" si="420"/>
        <v>923.54399999999987</v>
      </c>
      <c r="K2471" s="58"/>
      <c r="L2471" s="83">
        <f t="shared" si="421"/>
        <v>76.235455388949433</v>
      </c>
      <c r="M2471" s="65"/>
      <c r="N2471" s="35">
        <f t="shared" si="422"/>
        <v>0</v>
      </c>
      <c r="O2471" s="35">
        <f t="shared" si="423"/>
        <v>0</v>
      </c>
      <c r="P2471" s="35">
        <f t="shared" si="424"/>
        <v>0</v>
      </c>
      <c r="Q2471" s="58"/>
      <c r="R2471" s="35">
        <f t="shared" si="425"/>
        <v>1360.3885446110503</v>
      </c>
      <c r="S2471" s="66"/>
      <c r="T2471" s="89">
        <f t="shared" si="426"/>
        <v>7.9933917236566288E-2</v>
      </c>
      <c r="U2471" s="90">
        <f t="shared" si="427"/>
        <v>1.3799339172365661</v>
      </c>
    </row>
    <row r="2472" spans="1:21">
      <c r="A2472" s="74">
        <v>38980</v>
      </c>
      <c r="B2472" s="75">
        <v>0</v>
      </c>
      <c r="C2472" s="76">
        <v>4.7318634682316299E-3</v>
      </c>
      <c r="D2472" s="77">
        <f t="shared" si="428"/>
        <v>1.5479533444671187</v>
      </c>
      <c r="E2472" s="35">
        <f t="shared" si="429"/>
        <v>15959.066889342375</v>
      </c>
      <c r="F2472" s="117"/>
      <c r="G2472" s="58"/>
      <c r="H2472" s="77">
        <f t="shared" si="419"/>
        <v>0</v>
      </c>
      <c r="I2472" s="58"/>
      <c r="J2472" s="35">
        <f t="shared" si="420"/>
        <v>0</v>
      </c>
      <c r="K2472" s="58"/>
      <c r="L2472" s="83">
        <f t="shared" si="421"/>
        <v>94.637269364632601</v>
      </c>
      <c r="M2472" s="65"/>
      <c r="N2472" s="35">
        <f t="shared" si="422"/>
        <v>1607.5022462057177</v>
      </c>
      <c r="O2472" s="35">
        <f t="shared" si="423"/>
        <v>959.06688934237479</v>
      </c>
      <c r="P2472" s="35">
        <f t="shared" si="424"/>
        <v>959.06688934237479</v>
      </c>
      <c r="Q2472" s="58"/>
      <c r="R2472" s="35">
        <f t="shared" si="425"/>
        <v>-1053.7041587070073</v>
      </c>
      <c r="S2472" s="66"/>
      <c r="T2472" s="89">
        <f t="shared" si="426"/>
        <v>0.14795334446711883</v>
      </c>
      <c r="U2472" s="90">
        <f t="shared" si="427"/>
        <v>1.4479533444671187</v>
      </c>
    </row>
    <row r="2473" spans="1:21">
      <c r="A2473" s="74">
        <v>38981</v>
      </c>
      <c r="B2473" s="75">
        <v>0</v>
      </c>
      <c r="C2473" s="76">
        <v>5.2656729604746468E-3</v>
      </c>
      <c r="D2473" s="77">
        <f t="shared" si="428"/>
        <v>1.4952681365317684</v>
      </c>
      <c r="E2473" s="35">
        <f t="shared" si="429"/>
        <v>14905.362730635368</v>
      </c>
      <c r="F2473" s="117"/>
      <c r="G2473" s="58"/>
      <c r="H2473" s="77">
        <f t="shared" si="419"/>
        <v>0</v>
      </c>
      <c r="I2473" s="58"/>
      <c r="J2473" s="35">
        <f t="shared" si="420"/>
        <v>0</v>
      </c>
      <c r="K2473" s="58"/>
      <c r="L2473" s="83">
        <f t="shared" si="421"/>
        <v>105.31345920949293</v>
      </c>
      <c r="M2473" s="65"/>
      <c r="N2473" s="35">
        <f t="shared" si="422"/>
        <v>0</v>
      </c>
      <c r="O2473" s="35">
        <f t="shared" si="423"/>
        <v>0</v>
      </c>
      <c r="P2473" s="35">
        <f t="shared" si="424"/>
        <v>0</v>
      </c>
      <c r="Q2473" s="58"/>
      <c r="R2473" s="35">
        <f t="shared" si="425"/>
        <v>-105.31345920949293</v>
      </c>
      <c r="S2473" s="66"/>
      <c r="T2473" s="89">
        <f t="shared" si="426"/>
        <v>9.5268136531768466E-2</v>
      </c>
      <c r="U2473" s="90">
        <f t="shared" si="427"/>
        <v>1.3952681365317683</v>
      </c>
    </row>
    <row r="2474" spans="1:21">
      <c r="A2474" s="74">
        <v>38982</v>
      </c>
      <c r="B2474" s="75">
        <v>0</v>
      </c>
      <c r="C2474" s="76">
        <v>5.0660527384183687E-3</v>
      </c>
      <c r="D2474" s="77">
        <f t="shared" si="428"/>
        <v>1.4900024635712938</v>
      </c>
      <c r="E2474" s="35">
        <f t="shared" si="429"/>
        <v>14800.049271425876</v>
      </c>
      <c r="F2474" s="117"/>
      <c r="G2474" s="58"/>
      <c r="H2474" s="77">
        <f t="shared" si="419"/>
        <v>0</v>
      </c>
      <c r="I2474" s="58"/>
      <c r="J2474" s="35">
        <f t="shared" si="420"/>
        <v>0</v>
      </c>
      <c r="K2474" s="58"/>
      <c r="L2474" s="83">
        <f t="shared" si="421"/>
        <v>101.32105476836738</v>
      </c>
      <c r="M2474" s="65"/>
      <c r="N2474" s="35">
        <f t="shared" si="422"/>
        <v>0</v>
      </c>
      <c r="O2474" s="35">
        <f t="shared" si="423"/>
        <v>0</v>
      </c>
      <c r="P2474" s="35">
        <f t="shared" si="424"/>
        <v>0</v>
      </c>
      <c r="Q2474" s="58"/>
      <c r="R2474" s="35">
        <f t="shared" si="425"/>
        <v>-101.32105476836738</v>
      </c>
      <c r="S2474" s="66"/>
      <c r="T2474" s="89">
        <f t="shared" si="426"/>
        <v>9.0002463571293934E-2</v>
      </c>
      <c r="U2474" s="90">
        <f t="shared" si="427"/>
        <v>1.3900024635712938</v>
      </c>
    </row>
    <row r="2475" spans="1:21">
      <c r="A2475" s="74">
        <v>38983</v>
      </c>
      <c r="B2475" s="75">
        <v>0</v>
      </c>
      <c r="C2475" s="76">
        <v>5.1379397823476365E-3</v>
      </c>
      <c r="D2475" s="77">
        <f t="shared" si="428"/>
        <v>1.4849364108328755</v>
      </c>
      <c r="E2475" s="35">
        <f t="shared" si="429"/>
        <v>14698.72821665751</v>
      </c>
      <c r="F2475" s="117"/>
      <c r="G2475" s="58"/>
      <c r="H2475" s="77">
        <f t="shared" si="419"/>
        <v>0</v>
      </c>
      <c r="I2475" s="58"/>
      <c r="J2475" s="35">
        <f t="shared" si="420"/>
        <v>0</v>
      </c>
      <c r="K2475" s="58"/>
      <c r="L2475" s="83">
        <f t="shared" si="421"/>
        <v>102.75879564695273</v>
      </c>
      <c r="M2475" s="65"/>
      <c r="N2475" s="35">
        <f t="shared" si="422"/>
        <v>0</v>
      </c>
      <c r="O2475" s="35">
        <f t="shared" si="423"/>
        <v>0</v>
      </c>
      <c r="P2475" s="35">
        <f t="shared" si="424"/>
        <v>0</v>
      </c>
      <c r="Q2475" s="58"/>
      <c r="R2475" s="35">
        <f t="shared" si="425"/>
        <v>-102.75879564695273</v>
      </c>
      <c r="S2475" s="66"/>
      <c r="T2475" s="89">
        <f t="shared" si="426"/>
        <v>8.493641083287562E-2</v>
      </c>
      <c r="U2475" s="90">
        <f t="shared" si="427"/>
        <v>1.3849364108328754</v>
      </c>
    </row>
    <row r="2476" spans="1:21">
      <c r="A2476" s="74">
        <v>38984</v>
      </c>
      <c r="B2476" s="75">
        <v>0</v>
      </c>
      <c r="C2476" s="76">
        <v>5.1346158576196961E-3</v>
      </c>
      <c r="D2476" s="77">
        <f t="shared" si="428"/>
        <v>1.4797984710505279</v>
      </c>
      <c r="E2476" s="35">
        <f t="shared" si="429"/>
        <v>14595.969421010557</v>
      </c>
      <c r="F2476" s="117"/>
      <c r="G2476" s="58"/>
      <c r="H2476" s="77">
        <f t="shared" si="419"/>
        <v>0</v>
      </c>
      <c r="I2476" s="58"/>
      <c r="J2476" s="35">
        <f t="shared" si="420"/>
        <v>0</v>
      </c>
      <c r="K2476" s="58"/>
      <c r="L2476" s="83">
        <f t="shared" si="421"/>
        <v>102.69231715239393</v>
      </c>
      <c r="M2476" s="65"/>
      <c r="N2476" s="35">
        <f t="shared" si="422"/>
        <v>0</v>
      </c>
      <c r="O2476" s="35">
        <f t="shared" si="423"/>
        <v>0</v>
      </c>
      <c r="P2476" s="35">
        <f t="shared" si="424"/>
        <v>0</v>
      </c>
      <c r="Q2476" s="58"/>
      <c r="R2476" s="35">
        <f t="shared" si="425"/>
        <v>-102.69231715239393</v>
      </c>
      <c r="S2476" s="66"/>
      <c r="T2476" s="89">
        <f t="shared" si="426"/>
        <v>7.9798471050527953E-2</v>
      </c>
      <c r="U2476" s="90">
        <f t="shared" si="427"/>
        <v>1.3797984710505278</v>
      </c>
    </row>
    <row r="2477" spans="1:21">
      <c r="A2477" s="74">
        <v>38985</v>
      </c>
      <c r="B2477" s="75">
        <v>0</v>
      </c>
      <c r="C2477" s="76">
        <v>4.9112748560946502E-3</v>
      </c>
      <c r="D2477" s="77">
        <f t="shared" si="428"/>
        <v>1.4746638551929081</v>
      </c>
      <c r="E2477" s="35">
        <f t="shared" si="429"/>
        <v>14493.277103858163</v>
      </c>
      <c r="F2477" s="117"/>
      <c r="G2477" s="58"/>
      <c r="H2477" s="77">
        <f t="shared" si="419"/>
        <v>0</v>
      </c>
      <c r="I2477" s="58"/>
      <c r="J2477" s="35">
        <f t="shared" si="420"/>
        <v>0</v>
      </c>
      <c r="K2477" s="58"/>
      <c r="L2477" s="83">
        <f t="shared" si="421"/>
        <v>98.225497121893</v>
      </c>
      <c r="M2477" s="65"/>
      <c r="N2477" s="35">
        <f t="shared" si="422"/>
        <v>0</v>
      </c>
      <c r="O2477" s="35">
        <f t="shared" si="423"/>
        <v>0</v>
      </c>
      <c r="P2477" s="35">
        <f t="shared" si="424"/>
        <v>0</v>
      </c>
      <c r="Q2477" s="58"/>
      <c r="R2477" s="35">
        <f t="shared" si="425"/>
        <v>-98.225497121893</v>
      </c>
      <c r="S2477" s="66"/>
      <c r="T2477" s="89">
        <f t="shared" si="426"/>
        <v>7.4663855192908191E-2</v>
      </c>
      <c r="U2477" s="90">
        <f t="shared" si="427"/>
        <v>1.374663855192908</v>
      </c>
    </row>
    <row r="2478" spans="1:21">
      <c r="A2478" s="74">
        <v>38986</v>
      </c>
      <c r="B2478" s="75">
        <v>0</v>
      </c>
      <c r="C2478" s="76">
        <v>4.5194620041135473E-3</v>
      </c>
      <c r="D2478" s="77">
        <f t="shared" si="428"/>
        <v>1.4697525803368134</v>
      </c>
      <c r="E2478" s="35">
        <f t="shared" si="429"/>
        <v>14395.05160673627</v>
      </c>
      <c r="F2478" s="117"/>
      <c r="G2478" s="58"/>
      <c r="H2478" s="77">
        <f t="shared" si="419"/>
        <v>0</v>
      </c>
      <c r="I2478" s="58"/>
      <c r="J2478" s="35">
        <f t="shared" si="420"/>
        <v>0</v>
      </c>
      <c r="K2478" s="58"/>
      <c r="L2478" s="83">
        <f t="shared" si="421"/>
        <v>90.389240082270945</v>
      </c>
      <c r="M2478" s="65"/>
      <c r="N2478" s="35">
        <f t="shared" si="422"/>
        <v>0</v>
      </c>
      <c r="O2478" s="35">
        <f t="shared" si="423"/>
        <v>0</v>
      </c>
      <c r="P2478" s="35">
        <f t="shared" si="424"/>
        <v>0</v>
      </c>
      <c r="Q2478" s="58"/>
      <c r="R2478" s="35">
        <f t="shared" si="425"/>
        <v>-90.389240082270945</v>
      </c>
      <c r="S2478" s="66"/>
      <c r="T2478" s="89">
        <f t="shared" si="426"/>
        <v>6.975258033681353E-2</v>
      </c>
      <c r="U2478" s="90">
        <f t="shared" si="427"/>
        <v>1.3697525803368134</v>
      </c>
    </row>
    <row r="2479" spans="1:21">
      <c r="A2479" s="74">
        <v>38987</v>
      </c>
      <c r="B2479" s="75">
        <v>0</v>
      </c>
      <c r="C2479" s="76">
        <v>5.0731594191276205E-3</v>
      </c>
      <c r="D2479" s="77">
        <f t="shared" si="428"/>
        <v>1.4652331183326999</v>
      </c>
      <c r="E2479" s="35">
        <f t="shared" si="429"/>
        <v>14304.662366653998</v>
      </c>
      <c r="F2479" s="117"/>
      <c r="G2479" s="58"/>
      <c r="H2479" s="77">
        <f t="shared" si="419"/>
        <v>0</v>
      </c>
      <c r="I2479" s="58"/>
      <c r="J2479" s="35">
        <f t="shared" si="420"/>
        <v>0</v>
      </c>
      <c r="K2479" s="58"/>
      <c r="L2479" s="83">
        <f t="shared" si="421"/>
        <v>101.4631883825524</v>
      </c>
      <c r="M2479" s="65"/>
      <c r="N2479" s="35">
        <f t="shared" si="422"/>
        <v>0</v>
      </c>
      <c r="O2479" s="35">
        <f t="shared" si="423"/>
        <v>0</v>
      </c>
      <c r="P2479" s="35">
        <f t="shared" si="424"/>
        <v>0</v>
      </c>
      <c r="Q2479" s="58"/>
      <c r="R2479" s="35">
        <f t="shared" si="425"/>
        <v>-101.4631883825524</v>
      </c>
      <c r="S2479" s="66"/>
      <c r="T2479" s="89">
        <f t="shared" si="426"/>
        <v>6.5233118332699958E-2</v>
      </c>
      <c r="U2479" s="90">
        <f t="shared" si="427"/>
        <v>1.3652331183326998</v>
      </c>
    </row>
    <row r="2480" spans="1:21">
      <c r="A2480" s="74">
        <v>38988</v>
      </c>
      <c r="B2480" s="75">
        <v>0</v>
      </c>
      <c r="C2480" s="76">
        <v>4.8774992383298944E-3</v>
      </c>
      <c r="D2480" s="77">
        <f t="shared" si="428"/>
        <v>1.4601599589135723</v>
      </c>
      <c r="E2480" s="35">
        <f t="shared" si="429"/>
        <v>14203.199178271445</v>
      </c>
      <c r="F2480" s="117"/>
      <c r="G2480" s="58"/>
      <c r="H2480" s="77">
        <f t="shared" si="419"/>
        <v>0</v>
      </c>
      <c r="I2480" s="58"/>
      <c r="J2480" s="35">
        <f t="shared" si="420"/>
        <v>0</v>
      </c>
      <c r="K2480" s="58"/>
      <c r="L2480" s="83">
        <f t="shared" si="421"/>
        <v>97.549984766597888</v>
      </c>
      <c r="M2480" s="65"/>
      <c r="N2480" s="35">
        <f t="shared" si="422"/>
        <v>0</v>
      </c>
      <c r="O2480" s="35">
        <f t="shared" si="423"/>
        <v>0</v>
      </c>
      <c r="P2480" s="35">
        <f t="shared" si="424"/>
        <v>0</v>
      </c>
      <c r="Q2480" s="58"/>
      <c r="R2480" s="35">
        <f t="shared" si="425"/>
        <v>-97.549984766597888</v>
      </c>
      <c r="S2480" s="66"/>
      <c r="T2480" s="89">
        <f t="shared" si="426"/>
        <v>6.0159958913572398E-2</v>
      </c>
      <c r="U2480" s="90">
        <f t="shared" si="427"/>
        <v>1.3601599589135722</v>
      </c>
    </row>
    <row r="2481" spans="1:21">
      <c r="A2481" s="74">
        <v>38989</v>
      </c>
      <c r="B2481" s="75">
        <v>0</v>
      </c>
      <c r="C2481" s="76">
        <v>4.5626020050316372E-3</v>
      </c>
      <c r="D2481" s="77">
        <f t="shared" si="428"/>
        <v>1.4552824596752423</v>
      </c>
      <c r="E2481" s="35">
        <f t="shared" si="429"/>
        <v>14105.649193504847</v>
      </c>
      <c r="F2481" s="117"/>
      <c r="G2481" s="58"/>
      <c r="H2481" s="77">
        <f t="shared" si="419"/>
        <v>0</v>
      </c>
      <c r="I2481" s="58"/>
      <c r="J2481" s="35">
        <f t="shared" si="420"/>
        <v>0</v>
      </c>
      <c r="K2481" s="58"/>
      <c r="L2481" s="83">
        <f t="shared" si="421"/>
        <v>91.25204010063274</v>
      </c>
      <c r="M2481" s="65"/>
      <c r="N2481" s="35">
        <f t="shared" si="422"/>
        <v>0</v>
      </c>
      <c r="O2481" s="35">
        <f t="shared" si="423"/>
        <v>0</v>
      </c>
      <c r="P2481" s="35">
        <f t="shared" si="424"/>
        <v>0</v>
      </c>
      <c r="Q2481" s="58"/>
      <c r="R2481" s="35">
        <f t="shared" si="425"/>
        <v>-91.25204010063274</v>
      </c>
      <c r="S2481" s="66"/>
      <c r="T2481" s="89">
        <f t="shared" si="426"/>
        <v>5.5282459675242368E-2</v>
      </c>
      <c r="U2481" s="90">
        <f t="shared" si="427"/>
        <v>1.3552824596752422</v>
      </c>
    </row>
    <row r="2482" spans="1:21">
      <c r="A2482" s="74">
        <v>38990</v>
      </c>
      <c r="B2482" s="75">
        <v>0</v>
      </c>
      <c r="C2482" s="76">
        <v>5.2909401039051363E-3</v>
      </c>
      <c r="D2482" s="77">
        <f t="shared" si="428"/>
        <v>1.4507198576702107</v>
      </c>
      <c r="E2482" s="35">
        <f t="shared" si="429"/>
        <v>14014.397153404214</v>
      </c>
      <c r="F2482" s="117"/>
      <c r="G2482" s="58"/>
      <c r="H2482" s="77">
        <f t="shared" si="419"/>
        <v>0</v>
      </c>
      <c r="I2482" s="58"/>
      <c r="J2482" s="35">
        <f t="shared" si="420"/>
        <v>0</v>
      </c>
      <c r="K2482" s="58"/>
      <c r="L2482" s="83">
        <f t="shared" si="421"/>
        <v>105.81880207810272</v>
      </c>
      <c r="M2482" s="65"/>
      <c r="N2482" s="35">
        <f t="shared" si="422"/>
        <v>0</v>
      </c>
      <c r="O2482" s="35">
        <f t="shared" si="423"/>
        <v>0</v>
      </c>
      <c r="P2482" s="35">
        <f t="shared" si="424"/>
        <v>0</v>
      </c>
      <c r="Q2482" s="58"/>
      <c r="R2482" s="35">
        <f t="shared" si="425"/>
        <v>-105.81880207810272</v>
      </c>
      <c r="S2482" s="66"/>
      <c r="T2482" s="89">
        <f t="shared" si="426"/>
        <v>5.0719857670210811E-2</v>
      </c>
      <c r="U2482" s="90">
        <f t="shared" si="427"/>
        <v>1.3507198576702106</v>
      </c>
    </row>
    <row r="2483" spans="1:21">
      <c r="A2483" s="74">
        <v>38991</v>
      </c>
      <c r="B2483" s="75">
        <v>0</v>
      </c>
      <c r="C2483" s="76">
        <v>5.1733023467101522E-3</v>
      </c>
      <c r="D2483" s="77">
        <f t="shared" si="428"/>
        <v>1.4454289175663055</v>
      </c>
      <c r="E2483" s="35">
        <f t="shared" si="429"/>
        <v>13908.57835132611</v>
      </c>
      <c r="F2483" s="117"/>
      <c r="G2483" s="58"/>
      <c r="H2483" s="77">
        <f t="shared" si="419"/>
        <v>0</v>
      </c>
      <c r="I2483" s="58"/>
      <c r="J2483" s="35">
        <f t="shared" si="420"/>
        <v>0</v>
      </c>
      <c r="K2483" s="58"/>
      <c r="L2483" s="83">
        <f t="shared" si="421"/>
        <v>103.46604693420305</v>
      </c>
      <c r="M2483" s="65"/>
      <c r="N2483" s="35">
        <f t="shared" si="422"/>
        <v>0</v>
      </c>
      <c r="O2483" s="35">
        <f t="shared" si="423"/>
        <v>0</v>
      </c>
      <c r="P2483" s="35">
        <f t="shared" si="424"/>
        <v>0</v>
      </c>
      <c r="Q2483" s="58"/>
      <c r="R2483" s="35">
        <f t="shared" si="425"/>
        <v>-103.46604693420305</v>
      </c>
      <c r="S2483" s="66"/>
      <c r="T2483" s="89">
        <f t="shared" si="426"/>
        <v>4.5428917566305627E-2</v>
      </c>
      <c r="U2483" s="90">
        <f t="shared" si="427"/>
        <v>1.3454289175663054</v>
      </c>
    </row>
    <row r="2484" spans="1:21">
      <c r="A2484" s="74">
        <v>38992</v>
      </c>
      <c r="B2484" s="75">
        <v>0</v>
      </c>
      <c r="C2484" s="76">
        <v>4.2948836833908146E-3</v>
      </c>
      <c r="D2484" s="77">
        <f t="shared" si="428"/>
        <v>1.4402556152195953</v>
      </c>
      <c r="E2484" s="35">
        <f t="shared" si="429"/>
        <v>13805.112304391907</v>
      </c>
      <c r="F2484" s="117"/>
      <c r="G2484" s="58"/>
      <c r="H2484" s="77">
        <f t="shared" si="419"/>
        <v>0</v>
      </c>
      <c r="I2484" s="58"/>
      <c r="J2484" s="35">
        <f t="shared" si="420"/>
        <v>0</v>
      </c>
      <c r="K2484" s="58"/>
      <c r="L2484" s="83">
        <f t="shared" si="421"/>
        <v>85.897673667816292</v>
      </c>
      <c r="M2484" s="65"/>
      <c r="N2484" s="35">
        <f t="shared" si="422"/>
        <v>0</v>
      </c>
      <c r="O2484" s="35">
        <f t="shared" si="423"/>
        <v>0</v>
      </c>
      <c r="P2484" s="35">
        <f t="shared" si="424"/>
        <v>0</v>
      </c>
      <c r="Q2484" s="58"/>
      <c r="R2484" s="35">
        <f t="shared" si="425"/>
        <v>-85.897673667816292</v>
      </c>
      <c r="S2484" s="66"/>
      <c r="T2484" s="89">
        <f t="shared" si="426"/>
        <v>4.025561521959542E-2</v>
      </c>
      <c r="U2484" s="90">
        <f t="shared" si="427"/>
        <v>1.3402556152195952</v>
      </c>
    </row>
    <row r="2485" spans="1:21">
      <c r="A2485" s="74">
        <v>38993</v>
      </c>
      <c r="B2485" s="75">
        <v>0</v>
      </c>
      <c r="C2485" s="76">
        <v>4.0607015778733446E-3</v>
      </c>
      <c r="D2485" s="77">
        <f t="shared" si="428"/>
        <v>1.4359607315362046</v>
      </c>
      <c r="E2485" s="35">
        <f t="shared" si="429"/>
        <v>13719.214630724091</v>
      </c>
      <c r="F2485" s="117"/>
      <c r="G2485" s="58"/>
      <c r="H2485" s="77">
        <f t="shared" si="419"/>
        <v>0</v>
      </c>
      <c r="I2485" s="58"/>
      <c r="J2485" s="35">
        <f t="shared" si="420"/>
        <v>0</v>
      </c>
      <c r="K2485" s="58"/>
      <c r="L2485" s="83">
        <f t="shared" si="421"/>
        <v>81.214031557466896</v>
      </c>
      <c r="M2485" s="65"/>
      <c r="N2485" s="35">
        <f t="shared" si="422"/>
        <v>0</v>
      </c>
      <c r="O2485" s="35">
        <f t="shared" si="423"/>
        <v>0</v>
      </c>
      <c r="P2485" s="35">
        <f t="shared" si="424"/>
        <v>0</v>
      </c>
      <c r="Q2485" s="58"/>
      <c r="R2485" s="35">
        <f t="shared" si="425"/>
        <v>-81.214031557466896</v>
      </c>
      <c r="S2485" s="66"/>
      <c r="T2485" s="89">
        <f t="shared" si="426"/>
        <v>3.5960731536204715E-2</v>
      </c>
      <c r="U2485" s="90">
        <f t="shared" si="427"/>
        <v>1.3359607315362045</v>
      </c>
    </row>
    <row r="2486" spans="1:21">
      <c r="A2486" s="74">
        <v>38994</v>
      </c>
      <c r="B2486" s="75">
        <v>0</v>
      </c>
      <c r="C2486" s="76">
        <v>3.843575166384533E-3</v>
      </c>
      <c r="D2486" s="77">
        <f t="shared" si="428"/>
        <v>1.4319000299583313</v>
      </c>
      <c r="E2486" s="35">
        <f t="shared" si="429"/>
        <v>13638.000599166624</v>
      </c>
      <c r="F2486" s="117"/>
      <c r="G2486" s="58"/>
      <c r="H2486" s="77">
        <f t="shared" si="419"/>
        <v>0</v>
      </c>
      <c r="I2486" s="58"/>
      <c r="J2486" s="35">
        <f t="shared" si="420"/>
        <v>0</v>
      </c>
      <c r="K2486" s="58"/>
      <c r="L2486" s="83">
        <f t="shared" si="421"/>
        <v>76.871503327690661</v>
      </c>
      <c r="M2486" s="65"/>
      <c r="N2486" s="35">
        <f t="shared" si="422"/>
        <v>0</v>
      </c>
      <c r="O2486" s="35">
        <f t="shared" si="423"/>
        <v>0</v>
      </c>
      <c r="P2486" s="35">
        <f t="shared" si="424"/>
        <v>0</v>
      </c>
      <c r="Q2486" s="58"/>
      <c r="R2486" s="35">
        <f t="shared" si="425"/>
        <v>-76.871503327690661</v>
      </c>
      <c r="S2486" s="66"/>
      <c r="T2486" s="89">
        <f t="shared" si="426"/>
        <v>3.1900029958331411E-2</v>
      </c>
      <c r="U2486" s="90">
        <f t="shared" si="427"/>
        <v>1.3319000299583312</v>
      </c>
    </row>
    <row r="2487" spans="1:21">
      <c r="A2487" s="74">
        <v>38995</v>
      </c>
      <c r="B2487" s="75">
        <v>0</v>
      </c>
      <c r="C2487" s="76">
        <v>4.1165727250874326E-3</v>
      </c>
      <c r="D2487" s="77">
        <f t="shared" si="428"/>
        <v>1.4280564547919465</v>
      </c>
      <c r="E2487" s="35">
        <f t="shared" si="429"/>
        <v>13561.129095838933</v>
      </c>
      <c r="F2487" s="117"/>
      <c r="G2487" s="58"/>
      <c r="H2487" s="77">
        <f t="shared" si="419"/>
        <v>0</v>
      </c>
      <c r="I2487" s="58"/>
      <c r="J2487" s="35">
        <f t="shared" si="420"/>
        <v>0</v>
      </c>
      <c r="K2487" s="58"/>
      <c r="L2487" s="83">
        <f t="shared" si="421"/>
        <v>82.331454501748652</v>
      </c>
      <c r="M2487" s="65"/>
      <c r="N2487" s="35">
        <f t="shared" si="422"/>
        <v>0</v>
      </c>
      <c r="O2487" s="35">
        <f t="shared" si="423"/>
        <v>0</v>
      </c>
      <c r="P2487" s="35">
        <f t="shared" si="424"/>
        <v>0</v>
      </c>
      <c r="Q2487" s="58"/>
      <c r="R2487" s="35">
        <f t="shared" si="425"/>
        <v>-82.331454501748652</v>
      </c>
      <c r="S2487" s="66"/>
      <c r="T2487" s="89">
        <f t="shared" si="426"/>
        <v>2.8056454791946628E-2</v>
      </c>
      <c r="U2487" s="90">
        <f t="shared" si="427"/>
        <v>1.3280564547919465</v>
      </c>
    </row>
    <row r="2488" spans="1:21">
      <c r="A2488" s="74">
        <v>38996</v>
      </c>
      <c r="B2488" s="75">
        <v>0</v>
      </c>
      <c r="C2488" s="76">
        <v>4.2753364610077591E-3</v>
      </c>
      <c r="D2488" s="77">
        <f t="shared" si="428"/>
        <v>1.4239398820668592</v>
      </c>
      <c r="E2488" s="35">
        <f t="shared" si="429"/>
        <v>13478.797641337183</v>
      </c>
      <c r="F2488" s="117"/>
      <c r="G2488" s="58"/>
      <c r="H2488" s="77">
        <f t="shared" si="419"/>
        <v>0</v>
      </c>
      <c r="I2488" s="58"/>
      <c r="J2488" s="35">
        <f t="shared" si="420"/>
        <v>0</v>
      </c>
      <c r="K2488" s="58"/>
      <c r="L2488" s="83">
        <f t="shared" si="421"/>
        <v>85.506729220155179</v>
      </c>
      <c r="M2488" s="65"/>
      <c r="N2488" s="35">
        <f t="shared" si="422"/>
        <v>0</v>
      </c>
      <c r="O2488" s="35">
        <f t="shared" si="423"/>
        <v>0</v>
      </c>
      <c r="P2488" s="35">
        <f t="shared" si="424"/>
        <v>0</v>
      </c>
      <c r="Q2488" s="58"/>
      <c r="R2488" s="35">
        <f t="shared" si="425"/>
        <v>-85.506729220155179</v>
      </c>
      <c r="S2488" s="66"/>
      <c r="T2488" s="89">
        <f t="shared" si="426"/>
        <v>2.3939882066859264E-2</v>
      </c>
      <c r="U2488" s="90">
        <f t="shared" si="427"/>
        <v>1.3239398820668591</v>
      </c>
    </row>
    <row r="2489" spans="1:21">
      <c r="A2489" s="74">
        <v>38997</v>
      </c>
      <c r="B2489" s="75">
        <v>0</v>
      </c>
      <c r="C2489" s="76">
        <v>3.5256349882630319E-3</v>
      </c>
      <c r="D2489" s="77">
        <f t="shared" si="428"/>
        <v>1.4196645456058514</v>
      </c>
      <c r="E2489" s="35">
        <f t="shared" si="429"/>
        <v>13393.290912117029</v>
      </c>
      <c r="F2489" s="117"/>
      <c r="G2489" s="58"/>
      <c r="H2489" s="77">
        <f t="shared" si="419"/>
        <v>0</v>
      </c>
      <c r="I2489" s="58"/>
      <c r="J2489" s="35">
        <f t="shared" si="420"/>
        <v>0</v>
      </c>
      <c r="K2489" s="58"/>
      <c r="L2489" s="83">
        <f t="shared" si="421"/>
        <v>70.512699765260635</v>
      </c>
      <c r="M2489" s="65"/>
      <c r="N2489" s="35">
        <f t="shared" si="422"/>
        <v>0</v>
      </c>
      <c r="O2489" s="35">
        <f t="shared" si="423"/>
        <v>0</v>
      </c>
      <c r="P2489" s="35">
        <f t="shared" si="424"/>
        <v>0</v>
      </c>
      <c r="Q2489" s="58"/>
      <c r="R2489" s="35">
        <f t="shared" si="425"/>
        <v>-70.512699765260635</v>
      </c>
      <c r="S2489" s="66"/>
      <c r="T2489" s="89">
        <f t="shared" si="426"/>
        <v>1.9664545605851513E-2</v>
      </c>
      <c r="U2489" s="90">
        <f t="shared" si="427"/>
        <v>1.3196645456058513</v>
      </c>
    </row>
    <row r="2490" spans="1:21">
      <c r="A2490" s="74">
        <v>38998</v>
      </c>
      <c r="B2490" s="75">
        <v>0</v>
      </c>
      <c r="C2490" s="76">
        <v>3.4562544279607044E-3</v>
      </c>
      <c r="D2490" s="77">
        <f t="shared" si="428"/>
        <v>1.4161389106175883</v>
      </c>
      <c r="E2490" s="35">
        <f t="shared" si="429"/>
        <v>13322.778212351768</v>
      </c>
      <c r="F2490" s="117"/>
      <c r="G2490" s="58"/>
      <c r="H2490" s="77">
        <f t="shared" si="419"/>
        <v>0</v>
      </c>
      <c r="I2490" s="58"/>
      <c r="J2490" s="35">
        <f t="shared" si="420"/>
        <v>0</v>
      </c>
      <c r="K2490" s="58"/>
      <c r="L2490" s="83">
        <f t="shared" si="421"/>
        <v>69.125088559214092</v>
      </c>
      <c r="M2490" s="65"/>
      <c r="N2490" s="35">
        <f t="shared" si="422"/>
        <v>0</v>
      </c>
      <c r="O2490" s="35">
        <f t="shared" si="423"/>
        <v>0</v>
      </c>
      <c r="P2490" s="35">
        <f t="shared" si="424"/>
        <v>0</v>
      </c>
      <c r="Q2490" s="58"/>
      <c r="R2490" s="35">
        <f t="shared" si="425"/>
        <v>-69.125088559214092</v>
      </c>
      <c r="S2490" s="66"/>
      <c r="T2490" s="89">
        <f t="shared" si="426"/>
        <v>1.6138910617588431E-2</v>
      </c>
      <c r="U2490" s="90">
        <f t="shared" si="427"/>
        <v>1.3161389106175883</v>
      </c>
    </row>
    <row r="2491" spans="1:21">
      <c r="A2491" s="74">
        <v>38999</v>
      </c>
      <c r="B2491" s="75">
        <v>0</v>
      </c>
      <c r="C2491" s="76">
        <v>3.7831493017903826E-3</v>
      </c>
      <c r="D2491" s="77">
        <f t="shared" si="428"/>
        <v>1.4126826561896275</v>
      </c>
      <c r="E2491" s="35">
        <f t="shared" si="429"/>
        <v>13253.653123792554</v>
      </c>
      <c r="F2491" s="117"/>
      <c r="G2491" s="58"/>
      <c r="H2491" s="77">
        <f t="shared" si="419"/>
        <v>0</v>
      </c>
      <c r="I2491" s="58"/>
      <c r="J2491" s="35">
        <f t="shared" si="420"/>
        <v>0</v>
      </c>
      <c r="K2491" s="58"/>
      <c r="L2491" s="83">
        <f t="shared" si="421"/>
        <v>75.662986035807648</v>
      </c>
      <c r="M2491" s="65"/>
      <c r="N2491" s="35">
        <f t="shared" si="422"/>
        <v>0</v>
      </c>
      <c r="O2491" s="35">
        <f t="shared" si="423"/>
        <v>0</v>
      </c>
      <c r="P2491" s="35">
        <f t="shared" si="424"/>
        <v>0</v>
      </c>
      <c r="Q2491" s="58"/>
      <c r="R2491" s="35">
        <f t="shared" si="425"/>
        <v>-75.662986035807648</v>
      </c>
      <c r="S2491" s="66"/>
      <c r="T2491" s="89">
        <f t="shared" si="426"/>
        <v>1.2682656189627606E-2</v>
      </c>
      <c r="U2491" s="90">
        <f t="shared" si="427"/>
        <v>1.3126826561896274</v>
      </c>
    </row>
    <row r="2492" spans="1:21">
      <c r="A2492" s="74">
        <v>39000</v>
      </c>
      <c r="B2492" s="75">
        <v>0</v>
      </c>
      <c r="C2492" s="76">
        <v>3.6007373733398505E-3</v>
      </c>
      <c r="D2492" s="77">
        <f t="shared" si="428"/>
        <v>1.4088995068878372</v>
      </c>
      <c r="E2492" s="35">
        <f t="shared" si="429"/>
        <v>13177.990137756746</v>
      </c>
      <c r="F2492" s="117"/>
      <c r="G2492" s="58"/>
      <c r="H2492" s="77">
        <f t="shared" si="419"/>
        <v>0</v>
      </c>
      <c r="I2492" s="58"/>
      <c r="J2492" s="35">
        <f t="shared" si="420"/>
        <v>0</v>
      </c>
      <c r="K2492" s="58"/>
      <c r="L2492" s="83">
        <f t="shared" si="421"/>
        <v>72.014747466797004</v>
      </c>
      <c r="M2492" s="65"/>
      <c r="N2492" s="35">
        <f t="shared" si="422"/>
        <v>0</v>
      </c>
      <c r="O2492" s="35">
        <f t="shared" si="423"/>
        <v>0</v>
      </c>
      <c r="P2492" s="35">
        <f t="shared" si="424"/>
        <v>0</v>
      </c>
      <c r="Q2492" s="58"/>
      <c r="R2492" s="35">
        <f t="shared" si="425"/>
        <v>-72.014747466797004</v>
      </c>
      <c r="S2492" s="66"/>
      <c r="T2492" s="89">
        <f t="shared" si="426"/>
        <v>8.8995068878372496E-3</v>
      </c>
      <c r="U2492" s="90">
        <f t="shared" si="427"/>
        <v>1.3088995068878371</v>
      </c>
    </row>
    <row r="2493" spans="1:21">
      <c r="A2493" s="74">
        <v>39001</v>
      </c>
      <c r="B2493" s="75">
        <v>0</v>
      </c>
      <c r="C2493" s="76">
        <v>3.8710089812736474E-3</v>
      </c>
      <c r="D2493" s="77">
        <f t="shared" si="428"/>
        <v>1.4052987695144974</v>
      </c>
      <c r="E2493" s="35">
        <f t="shared" si="429"/>
        <v>13105.975390289948</v>
      </c>
      <c r="F2493" s="117"/>
      <c r="G2493" s="58"/>
      <c r="H2493" s="77">
        <f t="shared" si="419"/>
        <v>0</v>
      </c>
      <c r="I2493" s="58"/>
      <c r="J2493" s="35">
        <f t="shared" si="420"/>
        <v>0</v>
      </c>
      <c r="K2493" s="58"/>
      <c r="L2493" s="83">
        <f t="shared" si="421"/>
        <v>77.420179625472954</v>
      </c>
      <c r="M2493" s="65"/>
      <c r="N2493" s="35">
        <f t="shared" si="422"/>
        <v>0</v>
      </c>
      <c r="O2493" s="35">
        <f t="shared" si="423"/>
        <v>0</v>
      </c>
      <c r="P2493" s="35">
        <f t="shared" si="424"/>
        <v>0</v>
      </c>
      <c r="Q2493" s="58"/>
      <c r="R2493" s="35">
        <f t="shared" si="425"/>
        <v>-77.420179625472954</v>
      </c>
      <c r="S2493" s="66"/>
      <c r="T2493" s="89">
        <f t="shared" si="426"/>
        <v>5.2987695144974811E-3</v>
      </c>
      <c r="U2493" s="90">
        <f t="shared" si="427"/>
        <v>1.3052987695144973</v>
      </c>
    </row>
    <row r="2494" spans="1:21">
      <c r="A2494" s="74">
        <v>39002</v>
      </c>
      <c r="B2494" s="75">
        <v>0</v>
      </c>
      <c r="C2494" s="76">
        <v>4.0516314833052717E-3</v>
      </c>
      <c r="D2494" s="77">
        <f t="shared" si="428"/>
        <v>1.4014277605332237</v>
      </c>
      <c r="E2494" s="35">
        <f t="shared" si="429"/>
        <v>13028.555210664475</v>
      </c>
      <c r="F2494" s="117"/>
      <c r="G2494" s="58"/>
      <c r="H2494" s="77">
        <f t="shared" si="419"/>
        <v>0</v>
      </c>
      <c r="I2494" s="58"/>
      <c r="J2494" s="35">
        <f t="shared" si="420"/>
        <v>0</v>
      </c>
      <c r="K2494" s="58"/>
      <c r="L2494" s="83">
        <f t="shared" si="421"/>
        <v>81.032629666105436</v>
      </c>
      <c r="M2494" s="65"/>
      <c r="N2494" s="35">
        <f t="shared" si="422"/>
        <v>0</v>
      </c>
      <c r="O2494" s="35">
        <f t="shared" si="423"/>
        <v>0</v>
      </c>
      <c r="P2494" s="35">
        <f t="shared" si="424"/>
        <v>0</v>
      </c>
      <c r="Q2494" s="58"/>
      <c r="R2494" s="35">
        <f t="shared" si="425"/>
        <v>-81.032629666105436</v>
      </c>
      <c r="S2494" s="66"/>
      <c r="T2494" s="89">
        <f t="shared" si="426"/>
        <v>1.4277605332237986E-3</v>
      </c>
      <c r="U2494" s="90">
        <f t="shared" si="427"/>
        <v>1.3014277605332236</v>
      </c>
    </row>
    <row r="2495" spans="1:21">
      <c r="A2495" s="74">
        <v>39003</v>
      </c>
      <c r="B2495" s="75">
        <v>0</v>
      </c>
      <c r="C2495" s="76">
        <v>4.1737488923231534E-3</v>
      </c>
      <c r="D2495" s="77">
        <f t="shared" si="428"/>
        <v>1.3947522580998371</v>
      </c>
      <c r="E2495" s="35">
        <f t="shared" si="429"/>
        <v>12947.522580998369</v>
      </c>
      <c r="F2495" s="117"/>
      <c r="G2495" s="58"/>
      <c r="H2495" s="77">
        <f t="shared" si="419"/>
        <v>0</v>
      </c>
      <c r="I2495" s="58"/>
      <c r="J2495" s="35">
        <f t="shared" si="420"/>
        <v>0</v>
      </c>
      <c r="K2495" s="58"/>
      <c r="L2495" s="83">
        <f t="shared" si="421"/>
        <v>83.474977846463062</v>
      </c>
      <c r="M2495" s="65"/>
      <c r="N2495" s="35">
        <f t="shared" si="422"/>
        <v>0</v>
      </c>
      <c r="O2495" s="35">
        <f t="shared" si="423"/>
        <v>0</v>
      </c>
      <c r="P2495" s="35">
        <f t="shared" si="424"/>
        <v>0</v>
      </c>
      <c r="Q2495" s="58"/>
      <c r="R2495" s="35">
        <f t="shared" si="425"/>
        <v>-83.474977846463062</v>
      </c>
      <c r="S2495" s="66"/>
      <c r="T2495" s="89">
        <f t="shared" si="426"/>
        <v>-5.2477419001628611E-3</v>
      </c>
      <c r="U2495" s="90">
        <f t="shared" si="427"/>
        <v>1.294752258099837</v>
      </c>
    </row>
    <row r="2496" spans="1:21">
      <c r="A2496" s="74">
        <v>39004</v>
      </c>
      <c r="B2496" s="75">
        <v>0</v>
      </c>
      <c r="C2496" s="76">
        <v>3.7002212379847765E-3</v>
      </c>
      <c r="D2496" s="77">
        <f t="shared" si="428"/>
        <v>1.3864047603151906</v>
      </c>
      <c r="E2496" s="35">
        <f t="shared" si="429"/>
        <v>12864.047603151907</v>
      </c>
      <c r="F2496" s="117"/>
      <c r="G2496" s="58"/>
      <c r="H2496" s="77">
        <f t="shared" si="419"/>
        <v>0</v>
      </c>
      <c r="I2496" s="58"/>
      <c r="J2496" s="35">
        <f t="shared" si="420"/>
        <v>0</v>
      </c>
      <c r="K2496" s="58"/>
      <c r="L2496" s="83">
        <f t="shared" si="421"/>
        <v>74.004424759695524</v>
      </c>
      <c r="M2496" s="65"/>
      <c r="N2496" s="35">
        <f t="shared" si="422"/>
        <v>0</v>
      </c>
      <c r="O2496" s="35">
        <f t="shared" si="423"/>
        <v>0</v>
      </c>
      <c r="P2496" s="35">
        <f t="shared" si="424"/>
        <v>0</v>
      </c>
      <c r="Q2496" s="58"/>
      <c r="R2496" s="35">
        <f t="shared" si="425"/>
        <v>-74.004424759695524</v>
      </c>
      <c r="S2496" s="66"/>
      <c r="T2496" s="89">
        <f t="shared" si="426"/>
        <v>-1.3595239684809357E-2</v>
      </c>
      <c r="U2496" s="90">
        <f t="shared" si="427"/>
        <v>1.2864047603151905</v>
      </c>
    </row>
    <row r="2497" spans="1:21">
      <c r="A2497" s="74">
        <v>39005</v>
      </c>
      <c r="B2497" s="75">
        <v>0</v>
      </c>
      <c r="C2497" s="76">
        <v>4.0801827846702566E-3</v>
      </c>
      <c r="D2497" s="77">
        <f t="shared" si="428"/>
        <v>1.3790043178392211</v>
      </c>
      <c r="E2497" s="35">
        <f t="shared" si="429"/>
        <v>12790.04317839221</v>
      </c>
      <c r="F2497" s="117"/>
      <c r="G2497" s="58"/>
      <c r="H2497" s="77">
        <f t="shared" si="419"/>
        <v>0</v>
      </c>
      <c r="I2497" s="58"/>
      <c r="J2497" s="35">
        <f t="shared" si="420"/>
        <v>0</v>
      </c>
      <c r="K2497" s="58"/>
      <c r="L2497" s="83">
        <f t="shared" si="421"/>
        <v>81.60365569340513</v>
      </c>
      <c r="M2497" s="65"/>
      <c r="N2497" s="35">
        <f t="shared" si="422"/>
        <v>0</v>
      </c>
      <c r="O2497" s="35">
        <f t="shared" si="423"/>
        <v>0</v>
      </c>
      <c r="P2497" s="35">
        <f t="shared" si="424"/>
        <v>0</v>
      </c>
      <c r="Q2497" s="58"/>
      <c r="R2497" s="35">
        <f t="shared" si="425"/>
        <v>-81.60365569340513</v>
      </c>
      <c r="S2497" s="66"/>
      <c r="T2497" s="89">
        <f t="shared" si="426"/>
        <v>-2.099568216077885E-2</v>
      </c>
      <c r="U2497" s="90">
        <f t="shared" si="427"/>
        <v>1.279004317839221</v>
      </c>
    </row>
    <row r="2498" spans="1:21">
      <c r="A2498" s="74">
        <v>39006</v>
      </c>
      <c r="B2498" s="75">
        <v>0</v>
      </c>
      <c r="C2498" s="76">
        <v>3.8163264416122876E-3</v>
      </c>
      <c r="D2498" s="77">
        <f t="shared" si="428"/>
        <v>1.3708439522698805</v>
      </c>
      <c r="E2498" s="35">
        <f t="shared" si="429"/>
        <v>12708.439522698805</v>
      </c>
      <c r="F2498" s="117"/>
      <c r="G2498" s="58"/>
      <c r="H2498" s="77">
        <f t="shared" si="419"/>
        <v>0</v>
      </c>
      <c r="I2498" s="58"/>
      <c r="J2498" s="35">
        <f t="shared" si="420"/>
        <v>0</v>
      </c>
      <c r="K2498" s="58"/>
      <c r="L2498" s="83">
        <f t="shared" si="421"/>
        <v>76.326528832245756</v>
      </c>
      <c r="M2498" s="65"/>
      <c r="N2498" s="35">
        <f t="shared" si="422"/>
        <v>0</v>
      </c>
      <c r="O2498" s="35">
        <f t="shared" si="423"/>
        <v>0</v>
      </c>
      <c r="P2498" s="35">
        <f t="shared" si="424"/>
        <v>0</v>
      </c>
      <c r="Q2498" s="58"/>
      <c r="R2498" s="35">
        <f t="shared" si="425"/>
        <v>-76.326528832245756</v>
      </c>
      <c r="S2498" s="66"/>
      <c r="T2498" s="89">
        <f t="shared" si="426"/>
        <v>-2.9156047730119372E-2</v>
      </c>
      <c r="U2498" s="90">
        <f t="shared" si="427"/>
        <v>1.2708439522698805</v>
      </c>
    </row>
    <row r="2499" spans="1:21">
      <c r="A2499" s="74">
        <v>39007</v>
      </c>
      <c r="B2499" s="75">
        <v>0</v>
      </c>
      <c r="C2499" s="76">
        <v>3.2874150520922057E-3</v>
      </c>
      <c r="D2499" s="77">
        <f t="shared" si="428"/>
        <v>1.3632112993866561</v>
      </c>
      <c r="E2499" s="35">
        <f t="shared" si="429"/>
        <v>12632.11299386656</v>
      </c>
      <c r="F2499" s="117"/>
      <c r="G2499" s="58"/>
      <c r="H2499" s="77">
        <f t="shared" si="419"/>
        <v>0</v>
      </c>
      <c r="I2499" s="58"/>
      <c r="J2499" s="35">
        <f t="shared" si="420"/>
        <v>0</v>
      </c>
      <c r="K2499" s="58"/>
      <c r="L2499" s="83">
        <f t="shared" si="421"/>
        <v>65.748301041844115</v>
      </c>
      <c r="M2499" s="65"/>
      <c r="N2499" s="35">
        <f t="shared" si="422"/>
        <v>0</v>
      </c>
      <c r="O2499" s="35">
        <f t="shared" si="423"/>
        <v>0</v>
      </c>
      <c r="P2499" s="35">
        <f t="shared" si="424"/>
        <v>0</v>
      </c>
      <c r="Q2499" s="58"/>
      <c r="R2499" s="35">
        <f t="shared" si="425"/>
        <v>-65.748301041844115</v>
      </c>
      <c r="S2499" s="66"/>
      <c r="T2499" s="89">
        <f t="shared" si="426"/>
        <v>-3.6788700613343828E-2</v>
      </c>
      <c r="U2499" s="90">
        <f t="shared" si="427"/>
        <v>1.263211299386656</v>
      </c>
    </row>
    <row r="2500" spans="1:21">
      <c r="A2500" s="74">
        <v>39008</v>
      </c>
      <c r="B2500" s="75">
        <v>7.6199999999999998E-4</v>
      </c>
      <c r="C2500" s="76">
        <v>2.3699340773039568E-3</v>
      </c>
      <c r="D2500" s="77">
        <f t="shared" si="428"/>
        <v>1.3566364692824717</v>
      </c>
      <c r="E2500" s="35">
        <f t="shared" si="429"/>
        <v>12566.364692824716</v>
      </c>
      <c r="F2500" s="117"/>
      <c r="G2500" s="58"/>
      <c r="H2500" s="77">
        <f t="shared" si="419"/>
        <v>15.24</v>
      </c>
      <c r="I2500" s="58"/>
      <c r="J2500" s="35">
        <f t="shared" si="420"/>
        <v>27.431999999999999</v>
      </c>
      <c r="K2500" s="58"/>
      <c r="L2500" s="83">
        <f t="shared" si="421"/>
        <v>47.398681546079139</v>
      </c>
      <c r="M2500" s="65"/>
      <c r="N2500" s="35">
        <f t="shared" si="422"/>
        <v>0</v>
      </c>
      <c r="O2500" s="35">
        <f t="shared" si="423"/>
        <v>0</v>
      </c>
      <c r="P2500" s="35">
        <f t="shared" si="424"/>
        <v>0</v>
      </c>
      <c r="Q2500" s="58"/>
      <c r="R2500" s="35">
        <f t="shared" si="425"/>
        <v>-4.726681546079142</v>
      </c>
      <c r="S2500" s="66"/>
      <c r="T2500" s="89">
        <f t="shared" si="426"/>
        <v>-4.3363530717528187E-2</v>
      </c>
      <c r="U2500" s="90">
        <f t="shared" si="427"/>
        <v>1.2566364692824716</v>
      </c>
    </row>
    <row r="2501" spans="1:21">
      <c r="A2501" s="74">
        <v>39009</v>
      </c>
      <c r="B2501" s="75">
        <v>1.6001999999999999E-2</v>
      </c>
      <c r="C2501" s="76">
        <v>3.0884166140587991E-3</v>
      </c>
      <c r="D2501" s="77">
        <f t="shared" si="428"/>
        <v>1.3561638011278638</v>
      </c>
      <c r="E2501" s="35">
        <f t="shared" si="429"/>
        <v>12561.638011278637</v>
      </c>
      <c r="F2501" s="117"/>
      <c r="G2501" s="58"/>
      <c r="H2501" s="77">
        <f t="shared" si="419"/>
        <v>320.03999999999996</v>
      </c>
      <c r="I2501" s="58"/>
      <c r="J2501" s="35">
        <f t="shared" si="420"/>
        <v>576.072</v>
      </c>
      <c r="K2501" s="58"/>
      <c r="L2501" s="83">
        <f t="shared" si="421"/>
        <v>61.768332281175979</v>
      </c>
      <c r="M2501" s="65"/>
      <c r="N2501" s="35">
        <f t="shared" si="422"/>
        <v>0</v>
      </c>
      <c r="O2501" s="35">
        <f t="shared" si="423"/>
        <v>0</v>
      </c>
      <c r="P2501" s="35">
        <f t="shared" si="424"/>
        <v>0</v>
      </c>
      <c r="Q2501" s="58"/>
      <c r="R2501" s="35">
        <f t="shared" si="425"/>
        <v>834.34366771882401</v>
      </c>
      <c r="S2501" s="66"/>
      <c r="T2501" s="89">
        <f t="shared" si="426"/>
        <v>-4.3836198872136078E-2</v>
      </c>
      <c r="U2501" s="90">
        <f t="shared" si="427"/>
        <v>1.2561638011278637</v>
      </c>
    </row>
    <row r="2502" spans="1:21">
      <c r="A2502" s="74">
        <v>39010</v>
      </c>
      <c r="B2502" s="75">
        <v>0</v>
      </c>
      <c r="C2502" s="76">
        <v>3.5090923839662018E-3</v>
      </c>
      <c r="D2502" s="77">
        <f t="shared" si="428"/>
        <v>1.4197990839498731</v>
      </c>
      <c r="E2502" s="35">
        <f t="shared" si="429"/>
        <v>13395.981678997461</v>
      </c>
      <c r="F2502" s="117"/>
      <c r="G2502" s="58"/>
      <c r="H2502" s="77">
        <f t="shared" si="419"/>
        <v>0</v>
      </c>
      <c r="I2502" s="58"/>
      <c r="J2502" s="35">
        <f t="shared" si="420"/>
        <v>0</v>
      </c>
      <c r="K2502" s="58"/>
      <c r="L2502" s="83">
        <f t="shared" si="421"/>
        <v>70.181847679324036</v>
      </c>
      <c r="M2502" s="65"/>
      <c r="N2502" s="35">
        <f t="shared" si="422"/>
        <v>0</v>
      </c>
      <c r="O2502" s="35">
        <f t="shared" si="423"/>
        <v>0</v>
      </c>
      <c r="P2502" s="35">
        <f t="shared" si="424"/>
        <v>0</v>
      </c>
      <c r="Q2502" s="58"/>
      <c r="R2502" s="35">
        <f t="shared" si="425"/>
        <v>-70.181847679324036</v>
      </c>
      <c r="S2502" s="66"/>
      <c r="T2502" s="89">
        <f t="shared" si="426"/>
        <v>1.9799083949873175E-2</v>
      </c>
      <c r="U2502" s="90">
        <f t="shared" si="427"/>
        <v>1.319799083949873</v>
      </c>
    </row>
    <row r="2503" spans="1:21">
      <c r="A2503" s="74">
        <v>39011</v>
      </c>
      <c r="B2503" s="75">
        <v>0</v>
      </c>
      <c r="C2503" s="76">
        <v>3.7389575077648495E-3</v>
      </c>
      <c r="D2503" s="77">
        <f t="shared" si="428"/>
        <v>1.4162899915659068</v>
      </c>
      <c r="E2503" s="35">
        <f t="shared" si="429"/>
        <v>13325.799831318138</v>
      </c>
      <c r="F2503" s="117"/>
      <c r="G2503" s="58"/>
      <c r="H2503" s="77">
        <f t="shared" si="419"/>
        <v>0</v>
      </c>
      <c r="I2503" s="58"/>
      <c r="J2503" s="35">
        <f t="shared" si="420"/>
        <v>0</v>
      </c>
      <c r="K2503" s="58"/>
      <c r="L2503" s="83">
        <f t="shared" si="421"/>
        <v>74.779150155296989</v>
      </c>
      <c r="M2503" s="65"/>
      <c r="N2503" s="35">
        <f t="shared" si="422"/>
        <v>0</v>
      </c>
      <c r="O2503" s="35">
        <f t="shared" si="423"/>
        <v>0</v>
      </c>
      <c r="P2503" s="35">
        <f t="shared" si="424"/>
        <v>0</v>
      </c>
      <c r="Q2503" s="58"/>
      <c r="R2503" s="35">
        <f t="shared" si="425"/>
        <v>-74.779150155296989</v>
      </c>
      <c r="S2503" s="66"/>
      <c r="T2503" s="89">
        <f t="shared" si="426"/>
        <v>1.6289991565906936E-2</v>
      </c>
      <c r="U2503" s="90">
        <f t="shared" si="427"/>
        <v>1.3162899915659068</v>
      </c>
    </row>
    <row r="2504" spans="1:21">
      <c r="A2504" s="74">
        <v>39012</v>
      </c>
      <c r="B2504" s="75">
        <v>0</v>
      </c>
      <c r="C2504" s="76">
        <v>3.9453596086475454E-3</v>
      </c>
      <c r="D2504" s="77">
        <f t="shared" si="428"/>
        <v>1.412551034058142</v>
      </c>
      <c r="E2504" s="35">
        <f t="shared" si="429"/>
        <v>13251.020681162841</v>
      </c>
      <c r="F2504" s="117"/>
      <c r="G2504" s="58"/>
      <c r="H2504" s="77">
        <f t="shared" si="419"/>
        <v>0</v>
      </c>
      <c r="I2504" s="58"/>
      <c r="J2504" s="35">
        <f t="shared" si="420"/>
        <v>0</v>
      </c>
      <c r="K2504" s="58"/>
      <c r="L2504" s="83">
        <f t="shared" si="421"/>
        <v>78.907192172950914</v>
      </c>
      <c r="M2504" s="65"/>
      <c r="N2504" s="35">
        <f t="shared" si="422"/>
        <v>0</v>
      </c>
      <c r="O2504" s="35">
        <f t="shared" si="423"/>
        <v>0</v>
      </c>
      <c r="P2504" s="35">
        <f t="shared" si="424"/>
        <v>0</v>
      </c>
      <c r="Q2504" s="58"/>
      <c r="R2504" s="35">
        <f t="shared" si="425"/>
        <v>-78.907192172950914</v>
      </c>
      <c r="S2504" s="66"/>
      <c r="T2504" s="89">
        <f t="shared" si="426"/>
        <v>1.2551034058142063E-2</v>
      </c>
      <c r="U2504" s="90">
        <f t="shared" si="427"/>
        <v>1.3125510340581419</v>
      </c>
    </row>
    <row r="2505" spans="1:21">
      <c r="A2505" s="74">
        <v>39013</v>
      </c>
      <c r="B2505" s="75">
        <v>0</v>
      </c>
      <c r="C2505" s="76">
        <v>3.2043312562439258E-3</v>
      </c>
      <c r="D2505" s="77">
        <f t="shared" si="428"/>
        <v>1.4086056744494946</v>
      </c>
      <c r="E2505" s="35">
        <f t="shared" si="429"/>
        <v>13172.113488989891</v>
      </c>
      <c r="F2505" s="117"/>
      <c r="G2505" s="58"/>
      <c r="H2505" s="77">
        <f t="shared" si="419"/>
        <v>0</v>
      </c>
      <c r="I2505" s="58"/>
      <c r="J2505" s="35">
        <f t="shared" si="420"/>
        <v>0</v>
      </c>
      <c r="K2505" s="58"/>
      <c r="L2505" s="83">
        <f t="shared" si="421"/>
        <v>64.086625124878509</v>
      </c>
      <c r="M2505" s="65"/>
      <c r="N2505" s="35">
        <f t="shared" si="422"/>
        <v>0</v>
      </c>
      <c r="O2505" s="35">
        <f t="shared" si="423"/>
        <v>0</v>
      </c>
      <c r="P2505" s="35">
        <f t="shared" si="424"/>
        <v>0</v>
      </c>
      <c r="Q2505" s="58"/>
      <c r="R2505" s="35">
        <f t="shared" si="425"/>
        <v>-64.086625124878509</v>
      </c>
      <c r="S2505" s="66"/>
      <c r="T2505" s="89">
        <f t="shared" si="426"/>
        <v>8.6056744494946713E-3</v>
      </c>
      <c r="U2505" s="90">
        <f t="shared" si="427"/>
        <v>1.3086056744494945</v>
      </c>
    </row>
    <row r="2506" spans="1:21">
      <c r="A2506" s="74">
        <v>39014</v>
      </c>
      <c r="B2506" s="75">
        <v>0</v>
      </c>
      <c r="C2506" s="76">
        <v>3.1683316971112454E-3</v>
      </c>
      <c r="D2506" s="77">
        <f t="shared" si="428"/>
        <v>1.4054013431932506</v>
      </c>
      <c r="E2506" s="35">
        <f t="shared" si="429"/>
        <v>13108.026863865012</v>
      </c>
      <c r="F2506" s="117"/>
      <c r="G2506" s="58"/>
      <c r="H2506" s="77">
        <f t="shared" si="419"/>
        <v>0</v>
      </c>
      <c r="I2506" s="58"/>
      <c r="J2506" s="35">
        <f t="shared" si="420"/>
        <v>0</v>
      </c>
      <c r="K2506" s="58"/>
      <c r="L2506" s="83">
        <f t="shared" si="421"/>
        <v>63.366633942224908</v>
      </c>
      <c r="M2506" s="65"/>
      <c r="N2506" s="35">
        <f t="shared" si="422"/>
        <v>0</v>
      </c>
      <c r="O2506" s="35">
        <f t="shared" si="423"/>
        <v>0</v>
      </c>
      <c r="P2506" s="35">
        <f t="shared" si="424"/>
        <v>0</v>
      </c>
      <c r="Q2506" s="58"/>
      <c r="R2506" s="35">
        <f t="shared" si="425"/>
        <v>-63.366633942224908</v>
      </c>
      <c r="S2506" s="66"/>
      <c r="T2506" s="89">
        <f t="shared" si="426"/>
        <v>5.4013431932506961E-3</v>
      </c>
      <c r="U2506" s="90">
        <f t="shared" si="427"/>
        <v>1.3054013431932505</v>
      </c>
    </row>
    <row r="2507" spans="1:21">
      <c r="A2507" s="74">
        <v>39015</v>
      </c>
      <c r="B2507" s="75">
        <v>0</v>
      </c>
      <c r="C2507" s="76">
        <v>3.4934352184294356E-3</v>
      </c>
      <c r="D2507" s="77">
        <f t="shared" si="428"/>
        <v>1.4022330114961394</v>
      </c>
      <c r="E2507" s="35">
        <f t="shared" si="429"/>
        <v>13044.660229922787</v>
      </c>
      <c r="F2507" s="117"/>
      <c r="G2507" s="58"/>
      <c r="H2507" s="77">
        <f t="shared" si="419"/>
        <v>0</v>
      </c>
      <c r="I2507" s="58"/>
      <c r="J2507" s="35">
        <f t="shared" si="420"/>
        <v>0</v>
      </c>
      <c r="K2507" s="58"/>
      <c r="L2507" s="83">
        <f t="shared" si="421"/>
        <v>69.868704368588709</v>
      </c>
      <c r="M2507" s="65"/>
      <c r="N2507" s="35">
        <f t="shared" si="422"/>
        <v>0</v>
      </c>
      <c r="O2507" s="35">
        <f t="shared" si="423"/>
        <v>0</v>
      </c>
      <c r="P2507" s="35">
        <f t="shared" si="424"/>
        <v>0</v>
      </c>
      <c r="Q2507" s="58"/>
      <c r="R2507" s="35">
        <f t="shared" si="425"/>
        <v>-69.868704368588709</v>
      </c>
      <c r="S2507" s="66"/>
      <c r="T2507" s="89">
        <f t="shared" si="426"/>
        <v>2.2330114961395253E-3</v>
      </c>
      <c r="U2507" s="90">
        <f t="shared" si="427"/>
        <v>1.3022330114961393</v>
      </c>
    </row>
    <row r="2508" spans="1:21">
      <c r="A2508" s="74">
        <v>39016</v>
      </c>
      <c r="B2508" s="75">
        <v>0</v>
      </c>
      <c r="C2508" s="76">
        <v>3.4536371214298252E-3</v>
      </c>
      <c r="D2508" s="77">
        <f t="shared" si="428"/>
        <v>1.3974791525554198</v>
      </c>
      <c r="E2508" s="35">
        <f t="shared" si="429"/>
        <v>12974.791525554198</v>
      </c>
      <c r="F2508" s="117"/>
      <c r="G2508" s="58"/>
      <c r="H2508" s="77">
        <f t="shared" si="419"/>
        <v>0</v>
      </c>
      <c r="I2508" s="58"/>
      <c r="J2508" s="35">
        <f t="shared" si="420"/>
        <v>0</v>
      </c>
      <c r="K2508" s="58"/>
      <c r="L2508" s="83">
        <f t="shared" si="421"/>
        <v>69.072742428596499</v>
      </c>
      <c r="M2508" s="65"/>
      <c r="N2508" s="35">
        <f t="shared" si="422"/>
        <v>0</v>
      </c>
      <c r="O2508" s="35">
        <f t="shared" si="423"/>
        <v>0</v>
      </c>
      <c r="P2508" s="35">
        <f t="shared" si="424"/>
        <v>0</v>
      </c>
      <c r="Q2508" s="58"/>
      <c r="R2508" s="35">
        <f t="shared" si="425"/>
        <v>-69.072742428596499</v>
      </c>
      <c r="S2508" s="66"/>
      <c r="T2508" s="89">
        <f t="shared" si="426"/>
        <v>-2.5208474445801432E-3</v>
      </c>
      <c r="U2508" s="90">
        <f t="shared" si="427"/>
        <v>1.2974791525554197</v>
      </c>
    </row>
    <row r="2509" spans="1:21">
      <c r="A2509" s="74">
        <v>39017</v>
      </c>
      <c r="B2509" s="75">
        <v>3.9115999999999998E-2</v>
      </c>
      <c r="C2509" s="76">
        <v>3.4099936527055147E-3</v>
      </c>
      <c r="D2509" s="77">
        <f t="shared" si="428"/>
        <v>1.3905718783125602</v>
      </c>
      <c r="E2509" s="35">
        <f t="shared" si="429"/>
        <v>12905.718783125601</v>
      </c>
      <c r="F2509" s="117"/>
      <c r="G2509" s="58"/>
      <c r="H2509" s="77">
        <f t="shared" si="419"/>
        <v>782.31999999999994</v>
      </c>
      <c r="I2509" s="58"/>
      <c r="J2509" s="35">
        <f t="shared" si="420"/>
        <v>1408.1759999999999</v>
      </c>
      <c r="K2509" s="58"/>
      <c r="L2509" s="83">
        <f t="shared" si="421"/>
        <v>68.199873054110299</v>
      </c>
      <c r="M2509" s="65"/>
      <c r="N2509" s="35">
        <f t="shared" si="422"/>
        <v>0</v>
      </c>
      <c r="O2509" s="35">
        <f t="shared" si="423"/>
        <v>0</v>
      </c>
      <c r="P2509" s="35">
        <f t="shared" si="424"/>
        <v>0</v>
      </c>
      <c r="Q2509" s="58"/>
      <c r="R2509" s="35">
        <f t="shared" si="425"/>
        <v>2122.2961269458897</v>
      </c>
      <c r="S2509" s="66"/>
      <c r="T2509" s="89">
        <f t="shared" si="426"/>
        <v>-9.4281216874396723E-3</v>
      </c>
      <c r="U2509" s="90">
        <f t="shared" si="427"/>
        <v>1.2905718783125602</v>
      </c>
    </row>
    <row r="2510" spans="1:21">
      <c r="A2510" s="74">
        <v>39018</v>
      </c>
      <c r="B2510" s="75">
        <v>9.3980000000000001E-3</v>
      </c>
      <c r="C2510" s="76">
        <v>2.8911083938177257E-3</v>
      </c>
      <c r="D2510" s="77">
        <f t="shared" si="428"/>
        <v>1.5014007455035745</v>
      </c>
      <c r="E2510" s="35">
        <f t="shared" si="429"/>
        <v>15028.014910071492</v>
      </c>
      <c r="F2510" s="117"/>
      <c r="G2510" s="58"/>
      <c r="H2510" s="77">
        <f t="shared" si="419"/>
        <v>187.96</v>
      </c>
      <c r="I2510" s="58"/>
      <c r="J2510" s="35">
        <f t="shared" si="420"/>
        <v>338.32799999999997</v>
      </c>
      <c r="K2510" s="58"/>
      <c r="L2510" s="83">
        <f t="shared" si="421"/>
        <v>57.822167876354513</v>
      </c>
      <c r="M2510" s="65"/>
      <c r="N2510" s="35">
        <f t="shared" si="422"/>
        <v>8.0253150569724987</v>
      </c>
      <c r="O2510" s="35">
        <f t="shared" si="423"/>
        <v>28.014910071489929</v>
      </c>
      <c r="P2510" s="35">
        <f t="shared" si="424"/>
        <v>8.0253150569724987</v>
      </c>
      <c r="Q2510" s="58"/>
      <c r="R2510" s="35">
        <f t="shared" si="425"/>
        <v>460.44051706667301</v>
      </c>
      <c r="S2510" s="66"/>
      <c r="T2510" s="89">
        <f t="shared" si="426"/>
        <v>0.10140074550357459</v>
      </c>
      <c r="U2510" s="90">
        <f t="shared" si="427"/>
        <v>1.4014007455035744</v>
      </c>
    </row>
    <row r="2511" spans="1:21">
      <c r="A2511" s="74">
        <v>39019</v>
      </c>
      <c r="B2511" s="75">
        <v>0</v>
      </c>
      <c r="C2511" s="76">
        <v>3.4968048957268582E-3</v>
      </c>
      <c r="D2511" s="77">
        <f t="shared" si="428"/>
        <v>1.5244227713569083</v>
      </c>
      <c r="E2511" s="35">
        <f t="shared" si="429"/>
        <v>15488.455427138164</v>
      </c>
      <c r="F2511" s="117"/>
      <c r="G2511" s="58"/>
      <c r="H2511" s="77">
        <f t="shared" si="419"/>
        <v>0</v>
      </c>
      <c r="I2511" s="58"/>
      <c r="J2511" s="35">
        <f t="shared" si="420"/>
        <v>0</v>
      </c>
      <c r="K2511" s="58"/>
      <c r="L2511" s="83">
        <f t="shared" si="421"/>
        <v>69.936097914537157</v>
      </c>
      <c r="M2511" s="65"/>
      <c r="N2511" s="35">
        <f t="shared" si="422"/>
        <v>584.27277581052329</v>
      </c>
      <c r="O2511" s="35">
        <f t="shared" si="423"/>
        <v>488.45542713816582</v>
      </c>
      <c r="P2511" s="35">
        <f t="shared" si="424"/>
        <v>488.45542713816582</v>
      </c>
      <c r="Q2511" s="58"/>
      <c r="R2511" s="35">
        <f t="shared" si="425"/>
        <v>-558.39152505270295</v>
      </c>
      <c r="S2511" s="66"/>
      <c r="T2511" s="89">
        <f t="shared" si="426"/>
        <v>0.12442277135690838</v>
      </c>
      <c r="U2511" s="90">
        <f t="shared" si="427"/>
        <v>1.4244227713569082</v>
      </c>
    </row>
    <row r="2512" spans="1:21">
      <c r="A2512" s="74">
        <v>39020</v>
      </c>
      <c r="B2512" s="75">
        <v>0</v>
      </c>
      <c r="C2512" s="76">
        <v>3.9242685654370989E-3</v>
      </c>
      <c r="D2512" s="77">
        <f t="shared" si="428"/>
        <v>1.4965031951042731</v>
      </c>
      <c r="E2512" s="35">
        <f t="shared" si="429"/>
        <v>14930.063902085461</v>
      </c>
      <c r="F2512" s="117"/>
      <c r="G2512" s="58"/>
      <c r="H2512" s="77">
        <f t="shared" si="419"/>
        <v>0</v>
      </c>
      <c r="I2512" s="58"/>
      <c r="J2512" s="35">
        <f t="shared" si="420"/>
        <v>0</v>
      </c>
      <c r="K2512" s="58"/>
      <c r="L2512" s="83">
        <f t="shared" si="421"/>
        <v>78.485371308741975</v>
      </c>
      <c r="M2512" s="65"/>
      <c r="N2512" s="35">
        <f t="shared" si="422"/>
        <v>0</v>
      </c>
      <c r="O2512" s="35">
        <f t="shared" si="423"/>
        <v>0</v>
      </c>
      <c r="P2512" s="35">
        <f t="shared" si="424"/>
        <v>0</v>
      </c>
      <c r="Q2512" s="58"/>
      <c r="R2512" s="35">
        <f t="shared" si="425"/>
        <v>-78.485371308741975</v>
      </c>
      <c r="S2512" s="66"/>
      <c r="T2512" s="89">
        <f t="shared" si="426"/>
        <v>9.6503195104273187E-2</v>
      </c>
      <c r="U2512" s="90">
        <f t="shared" si="427"/>
        <v>1.396503195104273</v>
      </c>
    </row>
    <row r="2513" spans="1:21">
      <c r="A2513" s="74">
        <v>39021</v>
      </c>
      <c r="B2513" s="75">
        <v>0</v>
      </c>
      <c r="C2513" s="76">
        <v>3.8118562060190063E-3</v>
      </c>
      <c r="D2513" s="77">
        <f t="shared" si="428"/>
        <v>1.4925789265388361</v>
      </c>
      <c r="E2513" s="35">
        <f t="shared" si="429"/>
        <v>14851.57853077672</v>
      </c>
      <c r="F2513" s="117"/>
      <c r="G2513" s="58"/>
      <c r="H2513" s="77">
        <f t="shared" si="419"/>
        <v>0</v>
      </c>
      <c r="I2513" s="58"/>
      <c r="J2513" s="35">
        <f t="shared" si="420"/>
        <v>0</v>
      </c>
      <c r="K2513" s="58"/>
      <c r="L2513" s="83">
        <f t="shared" si="421"/>
        <v>76.23712412038013</v>
      </c>
      <c r="M2513" s="65"/>
      <c r="N2513" s="35">
        <f t="shared" si="422"/>
        <v>0</v>
      </c>
      <c r="O2513" s="35">
        <f t="shared" si="423"/>
        <v>0</v>
      </c>
      <c r="P2513" s="35">
        <f t="shared" si="424"/>
        <v>0</v>
      </c>
      <c r="Q2513" s="58"/>
      <c r="R2513" s="35">
        <f t="shared" si="425"/>
        <v>-76.23712412038013</v>
      </c>
      <c r="S2513" s="66"/>
      <c r="T2513" s="89">
        <f t="shared" si="426"/>
        <v>9.2578926538836148E-2</v>
      </c>
      <c r="U2513" s="90">
        <f t="shared" si="427"/>
        <v>1.392578926538836</v>
      </c>
    </row>
    <row r="2514" spans="1:21">
      <c r="A2514" s="74">
        <v>39022</v>
      </c>
      <c r="B2514" s="75">
        <v>0</v>
      </c>
      <c r="C2514" s="76">
        <v>3.9951568113715747E-3</v>
      </c>
      <c r="D2514" s="77">
        <f t="shared" si="428"/>
        <v>1.4887670703328171</v>
      </c>
      <c r="E2514" s="35">
        <f t="shared" si="429"/>
        <v>14775.34140665634</v>
      </c>
      <c r="F2514" s="117"/>
      <c r="G2514" s="58"/>
      <c r="H2514" s="77">
        <f t="shared" ref="H2514:H2577" si="430">B2514*($D$12+$D$11)*10000</f>
        <v>0</v>
      </c>
      <c r="I2514" s="58"/>
      <c r="J2514" s="35">
        <f t="shared" ref="J2514:J2577" si="431">B2514*$K$14*$D$10*10000</f>
        <v>0</v>
      </c>
      <c r="K2514" s="58"/>
      <c r="L2514" s="83">
        <f t="shared" ref="L2514:L2577" si="432">C2514*($D$12+$D$11)*10000</f>
        <v>79.903136227431489</v>
      </c>
      <c r="M2514" s="65"/>
      <c r="N2514" s="35">
        <f t="shared" ref="N2514:N2577" si="433">IF(D2514&lt;$N$10,0,(2/3*$N$12*SQRT(2*$N$13)*$N$11*(D2514-$N$10)^(3/2))*24*60*60)</f>
        <v>0</v>
      </c>
      <c r="O2514" s="35">
        <f t="shared" ref="O2514:O2577" si="434">IF(D2514&lt;$N$10,0,(D2514-$N$10)*10000*($D$12+$D$11))</f>
        <v>0</v>
      </c>
      <c r="P2514" s="35">
        <f t="shared" ref="P2514:P2577" si="435">IF(N2514&gt;O2514,O2514,N2514)</f>
        <v>0</v>
      </c>
      <c r="Q2514" s="58"/>
      <c r="R2514" s="35">
        <f t="shared" ref="R2514:R2577" si="436">H2514+J2514-L2514-P2514</f>
        <v>-79.903136227431489</v>
      </c>
      <c r="S2514" s="66"/>
      <c r="T2514" s="89">
        <f t="shared" ref="T2514:T2577" si="437">D2514-$D$14</f>
        <v>8.8767070332817166E-2</v>
      </c>
      <c r="U2514" s="90">
        <f t="shared" ref="U2514:U2577" si="438">IF(D2514&lt;$D$13,0,D2514-$D$13)</f>
        <v>1.388767070332817</v>
      </c>
    </row>
    <row r="2515" spans="1:21">
      <c r="A2515" s="74">
        <v>39023</v>
      </c>
      <c r="B2515" s="75">
        <v>0</v>
      </c>
      <c r="C2515" s="76">
        <v>2.7586166277823987E-3</v>
      </c>
      <c r="D2515" s="77">
        <f t="shared" ref="D2515:D2578" si="439">IF(E2515&lt;$D$11*10000*($D$14-$D$13),(E2515+$D$13*$D$11*10000)/($D$11*10000),(E2515+$D$13*$D$11*10000+$D$14*$D$12*10000)/($D$11*10000+$D$12*10000))</f>
        <v>1.4847719135214454</v>
      </c>
      <c r="E2515" s="35">
        <f t="shared" ref="E2515:E2578" si="440">E2514+R2514</f>
        <v>14695.438270428909</v>
      </c>
      <c r="F2515" s="117"/>
      <c r="G2515" s="58"/>
      <c r="H2515" s="77">
        <f t="shared" si="430"/>
        <v>0</v>
      </c>
      <c r="I2515" s="58"/>
      <c r="J2515" s="35">
        <f t="shared" si="431"/>
        <v>0</v>
      </c>
      <c r="K2515" s="58"/>
      <c r="L2515" s="83">
        <f t="shared" si="432"/>
        <v>55.172332555647976</v>
      </c>
      <c r="M2515" s="65"/>
      <c r="N2515" s="35">
        <f t="shared" si="433"/>
        <v>0</v>
      </c>
      <c r="O2515" s="35">
        <f t="shared" si="434"/>
        <v>0</v>
      </c>
      <c r="P2515" s="35">
        <f t="shared" si="435"/>
        <v>0</v>
      </c>
      <c r="Q2515" s="58"/>
      <c r="R2515" s="35">
        <f t="shared" si="436"/>
        <v>-55.172332555647976</v>
      </c>
      <c r="S2515" s="66"/>
      <c r="T2515" s="89">
        <f t="shared" si="437"/>
        <v>8.477191352144553E-2</v>
      </c>
      <c r="U2515" s="90">
        <f t="shared" si="438"/>
        <v>1.3847719135214454</v>
      </c>
    </row>
    <row r="2516" spans="1:21">
      <c r="A2516" s="74">
        <v>39024</v>
      </c>
      <c r="B2516" s="75">
        <v>0</v>
      </c>
      <c r="C2516" s="76">
        <v>2.0188015808786817E-3</v>
      </c>
      <c r="D2516" s="77">
        <f t="shared" si="439"/>
        <v>1.482013296893663</v>
      </c>
      <c r="E2516" s="35">
        <f t="shared" si="440"/>
        <v>14640.265937873261</v>
      </c>
      <c r="F2516" s="117"/>
      <c r="G2516" s="58"/>
      <c r="H2516" s="77">
        <f t="shared" si="430"/>
        <v>0</v>
      </c>
      <c r="I2516" s="58"/>
      <c r="J2516" s="35">
        <f t="shared" si="431"/>
        <v>0</v>
      </c>
      <c r="K2516" s="58"/>
      <c r="L2516" s="83">
        <f t="shared" si="432"/>
        <v>40.376031617573638</v>
      </c>
      <c r="M2516" s="65"/>
      <c r="N2516" s="35">
        <f t="shared" si="433"/>
        <v>0</v>
      </c>
      <c r="O2516" s="35">
        <f t="shared" si="434"/>
        <v>0</v>
      </c>
      <c r="P2516" s="35">
        <f t="shared" si="435"/>
        <v>0</v>
      </c>
      <c r="Q2516" s="58"/>
      <c r="R2516" s="35">
        <f t="shared" si="436"/>
        <v>-40.376031617573638</v>
      </c>
      <c r="S2516" s="66"/>
      <c r="T2516" s="89">
        <f t="shared" si="437"/>
        <v>8.2013296893663101E-2</v>
      </c>
      <c r="U2516" s="90">
        <f t="shared" si="438"/>
        <v>1.3820132968936629</v>
      </c>
    </row>
    <row r="2517" spans="1:21">
      <c r="A2517" s="74">
        <v>39025</v>
      </c>
      <c r="B2517" s="75">
        <v>0</v>
      </c>
      <c r="C2517" s="76">
        <v>2.6381600272590822E-3</v>
      </c>
      <c r="D2517" s="77">
        <f t="shared" si="439"/>
        <v>1.4799944953127844</v>
      </c>
      <c r="E2517" s="35">
        <f t="shared" si="440"/>
        <v>14599.889906255687</v>
      </c>
      <c r="F2517" s="117"/>
      <c r="G2517" s="58"/>
      <c r="H2517" s="77">
        <f t="shared" si="430"/>
        <v>0</v>
      </c>
      <c r="I2517" s="58"/>
      <c r="J2517" s="35">
        <f t="shared" si="431"/>
        <v>0</v>
      </c>
      <c r="K2517" s="58"/>
      <c r="L2517" s="83">
        <f t="shared" si="432"/>
        <v>52.763200545181647</v>
      </c>
      <c r="M2517" s="65"/>
      <c r="N2517" s="35">
        <f t="shared" si="433"/>
        <v>0</v>
      </c>
      <c r="O2517" s="35">
        <f t="shared" si="434"/>
        <v>0</v>
      </c>
      <c r="P2517" s="35">
        <f t="shared" si="435"/>
        <v>0</v>
      </c>
      <c r="Q2517" s="58"/>
      <c r="R2517" s="35">
        <f t="shared" si="436"/>
        <v>-52.763200545181647</v>
      </c>
      <c r="S2517" s="66"/>
      <c r="T2517" s="89">
        <f t="shared" si="437"/>
        <v>7.9994495312784464E-2</v>
      </c>
      <c r="U2517" s="90">
        <f t="shared" si="438"/>
        <v>1.3799944953127843</v>
      </c>
    </row>
    <row r="2518" spans="1:21">
      <c r="A2518" s="74">
        <v>39026</v>
      </c>
      <c r="B2518" s="75">
        <v>2.5399999999999999E-4</v>
      </c>
      <c r="C2518" s="76">
        <v>2.4054693834708886E-3</v>
      </c>
      <c r="D2518" s="77">
        <f t="shared" si="439"/>
        <v>1.4773563352855255</v>
      </c>
      <c r="E2518" s="35">
        <f t="shared" si="440"/>
        <v>14547.126705710505</v>
      </c>
      <c r="F2518" s="117"/>
      <c r="G2518" s="58"/>
      <c r="H2518" s="77">
        <f t="shared" si="430"/>
        <v>5.08</v>
      </c>
      <c r="I2518" s="58"/>
      <c r="J2518" s="35">
        <f t="shared" si="431"/>
        <v>9.1439999999999984</v>
      </c>
      <c r="K2518" s="58"/>
      <c r="L2518" s="83">
        <f t="shared" si="432"/>
        <v>48.109387669417771</v>
      </c>
      <c r="M2518" s="65"/>
      <c r="N2518" s="35">
        <f t="shared" si="433"/>
        <v>0</v>
      </c>
      <c r="O2518" s="35">
        <f t="shared" si="434"/>
        <v>0</v>
      </c>
      <c r="P2518" s="35">
        <f t="shared" si="435"/>
        <v>0</v>
      </c>
      <c r="Q2518" s="58"/>
      <c r="R2518" s="35">
        <f t="shared" si="436"/>
        <v>-33.885387669417774</v>
      </c>
      <c r="S2518" s="66"/>
      <c r="T2518" s="89">
        <f t="shared" si="437"/>
        <v>7.7356335285525546E-2</v>
      </c>
      <c r="U2518" s="90">
        <f t="shared" si="438"/>
        <v>1.3773563352855254</v>
      </c>
    </row>
    <row r="2519" spans="1:21">
      <c r="A2519" s="74">
        <v>39027</v>
      </c>
      <c r="B2519" s="75">
        <v>0</v>
      </c>
      <c r="C2519" s="76">
        <v>2.3896196039627331E-3</v>
      </c>
      <c r="D2519" s="77">
        <f t="shared" si="439"/>
        <v>1.4756620659020543</v>
      </c>
      <c r="E2519" s="35">
        <f t="shared" si="440"/>
        <v>14513.241318041088</v>
      </c>
      <c r="F2519" s="117"/>
      <c r="G2519" s="58"/>
      <c r="H2519" s="77">
        <f t="shared" si="430"/>
        <v>0</v>
      </c>
      <c r="I2519" s="58"/>
      <c r="J2519" s="35">
        <f t="shared" si="431"/>
        <v>0</v>
      </c>
      <c r="K2519" s="58"/>
      <c r="L2519" s="83">
        <f t="shared" si="432"/>
        <v>47.792392079254661</v>
      </c>
      <c r="M2519" s="65"/>
      <c r="N2519" s="35">
        <f t="shared" si="433"/>
        <v>0</v>
      </c>
      <c r="O2519" s="35">
        <f t="shared" si="434"/>
        <v>0</v>
      </c>
      <c r="P2519" s="35">
        <f t="shared" si="435"/>
        <v>0</v>
      </c>
      <c r="Q2519" s="58"/>
      <c r="R2519" s="35">
        <f t="shared" si="436"/>
        <v>-47.792392079254661</v>
      </c>
      <c r="S2519" s="66"/>
      <c r="T2519" s="89">
        <f t="shared" si="437"/>
        <v>7.5662065902054376E-2</v>
      </c>
      <c r="U2519" s="90">
        <f t="shared" si="438"/>
        <v>1.3756620659020542</v>
      </c>
    </row>
    <row r="2520" spans="1:21">
      <c r="A2520" s="74">
        <v>39028</v>
      </c>
      <c r="B2520" s="75">
        <v>8.3820000000000006E-3</v>
      </c>
      <c r="C2520" s="76">
        <v>2.0000359330280227E-3</v>
      </c>
      <c r="D2520" s="77">
        <f t="shared" si="439"/>
        <v>1.4732724462980917</v>
      </c>
      <c r="E2520" s="35">
        <f t="shared" si="440"/>
        <v>14465.448925961833</v>
      </c>
      <c r="F2520" s="117"/>
      <c r="G2520" s="58"/>
      <c r="H2520" s="77">
        <f t="shared" si="430"/>
        <v>167.64000000000001</v>
      </c>
      <c r="I2520" s="58"/>
      <c r="J2520" s="35">
        <f t="shared" si="431"/>
        <v>301.75200000000001</v>
      </c>
      <c r="K2520" s="58"/>
      <c r="L2520" s="83">
        <f t="shared" si="432"/>
        <v>40.000718660560452</v>
      </c>
      <c r="M2520" s="65"/>
      <c r="N2520" s="35">
        <f t="shared" si="433"/>
        <v>0</v>
      </c>
      <c r="O2520" s="35">
        <f t="shared" si="434"/>
        <v>0</v>
      </c>
      <c r="P2520" s="35">
        <f t="shared" si="435"/>
        <v>0</v>
      </c>
      <c r="Q2520" s="58"/>
      <c r="R2520" s="35">
        <f t="shared" si="436"/>
        <v>429.39128133943962</v>
      </c>
      <c r="S2520" s="66"/>
      <c r="T2520" s="89">
        <f t="shared" si="437"/>
        <v>7.327244629809182E-2</v>
      </c>
      <c r="U2520" s="90">
        <f t="shared" si="438"/>
        <v>1.3732724462980916</v>
      </c>
    </row>
    <row r="2521" spans="1:21">
      <c r="A2521" s="74">
        <v>39029</v>
      </c>
      <c r="B2521" s="75">
        <v>0</v>
      </c>
      <c r="C2521" s="76">
        <v>2.1797933539724592E-3</v>
      </c>
      <c r="D2521" s="77">
        <f t="shared" si="439"/>
        <v>1.4947420103650637</v>
      </c>
      <c r="E2521" s="35">
        <f t="shared" si="440"/>
        <v>14894.840207301273</v>
      </c>
      <c r="F2521" s="117"/>
      <c r="G2521" s="58"/>
      <c r="H2521" s="77">
        <f t="shared" si="430"/>
        <v>0</v>
      </c>
      <c r="I2521" s="58"/>
      <c r="J2521" s="35">
        <f t="shared" si="431"/>
        <v>0</v>
      </c>
      <c r="K2521" s="58"/>
      <c r="L2521" s="83">
        <f t="shared" si="432"/>
        <v>43.595867079449185</v>
      </c>
      <c r="M2521" s="65"/>
      <c r="N2521" s="35">
        <f t="shared" si="433"/>
        <v>0</v>
      </c>
      <c r="O2521" s="35">
        <f t="shared" si="434"/>
        <v>0</v>
      </c>
      <c r="P2521" s="35">
        <f t="shared" si="435"/>
        <v>0</v>
      </c>
      <c r="Q2521" s="58"/>
      <c r="R2521" s="35">
        <f t="shared" si="436"/>
        <v>-43.595867079449185</v>
      </c>
      <c r="S2521" s="66"/>
      <c r="T2521" s="89">
        <f t="shared" si="437"/>
        <v>9.47420103650638E-2</v>
      </c>
      <c r="U2521" s="90">
        <f t="shared" si="438"/>
        <v>1.3947420103650636</v>
      </c>
    </row>
    <row r="2522" spans="1:21">
      <c r="A2522" s="74">
        <v>39030</v>
      </c>
      <c r="B2522" s="75">
        <v>0</v>
      </c>
      <c r="C2522" s="76">
        <v>2.6782051406229407E-3</v>
      </c>
      <c r="D2522" s="77">
        <f t="shared" si="439"/>
        <v>1.4925622170110913</v>
      </c>
      <c r="E2522" s="35">
        <f t="shared" si="440"/>
        <v>14851.244340221823</v>
      </c>
      <c r="F2522" s="117"/>
      <c r="G2522" s="58"/>
      <c r="H2522" s="77">
        <f t="shared" si="430"/>
        <v>0</v>
      </c>
      <c r="I2522" s="58"/>
      <c r="J2522" s="35">
        <f t="shared" si="431"/>
        <v>0</v>
      </c>
      <c r="K2522" s="58"/>
      <c r="L2522" s="83">
        <f t="shared" si="432"/>
        <v>53.564102812458813</v>
      </c>
      <c r="M2522" s="65"/>
      <c r="N2522" s="35">
        <f t="shared" si="433"/>
        <v>0</v>
      </c>
      <c r="O2522" s="35">
        <f t="shared" si="434"/>
        <v>0</v>
      </c>
      <c r="P2522" s="35">
        <f t="shared" si="435"/>
        <v>0</v>
      </c>
      <c r="Q2522" s="58"/>
      <c r="R2522" s="35">
        <f t="shared" si="436"/>
        <v>-53.564102812458813</v>
      </c>
      <c r="S2522" s="66"/>
      <c r="T2522" s="89">
        <f t="shared" si="437"/>
        <v>9.2562217011091352E-2</v>
      </c>
      <c r="U2522" s="90">
        <f t="shared" si="438"/>
        <v>1.3925622170110912</v>
      </c>
    </row>
    <row r="2523" spans="1:21">
      <c r="A2523" s="74">
        <v>39031</v>
      </c>
      <c r="B2523" s="75">
        <v>0</v>
      </c>
      <c r="C2523" s="76">
        <v>2.8697105427640912E-3</v>
      </c>
      <c r="D2523" s="77">
        <f t="shared" si="439"/>
        <v>1.4898840118704682</v>
      </c>
      <c r="E2523" s="35">
        <f t="shared" si="440"/>
        <v>14797.680237409364</v>
      </c>
      <c r="F2523" s="117"/>
      <c r="G2523" s="58"/>
      <c r="H2523" s="77">
        <f t="shared" si="430"/>
        <v>0</v>
      </c>
      <c r="I2523" s="58"/>
      <c r="J2523" s="35">
        <f t="shared" si="431"/>
        <v>0</v>
      </c>
      <c r="K2523" s="58"/>
      <c r="L2523" s="83">
        <f t="shared" si="432"/>
        <v>57.394210855281827</v>
      </c>
      <c r="M2523" s="65"/>
      <c r="N2523" s="35">
        <f t="shared" si="433"/>
        <v>0</v>
      </c>
      <c r="O2523" s="35">
        <f t="shared" si="434"/>
        <v>0</v>
      </c>
      <c r="P2523" s="35">
        <f t="shared" si="435"/>
        <v>0</v>
      </c>
      <c r="Q2523" s="58"/>
      <c r="R2523" s="35">
        <f t="shared" si="436"/>
        <v>-57.394210855281827</v>
      </c>
      <c r="S2523" s="66"/>
      <c r="T2523" s="89">
        <f t="shared" si="437"/>
        <v>8.9884011870468239E-2</v>
      </c>
      <c r="U2523" s="90">
        <f t="shared" si="438"/>
        <v>1.3898840118704681</v>
      </c>
    </row>
    <row r="2524" spans="1:21">
      <c r="A2524" s="74">
        <v>39032</v>
      </c>
      <c r="B2524" s="75">
        <v>0</v>
      </c>
      <c r="C2524" s="76">
        <v>2.949045530513018E-3</v>
      </c>
      <c r="D2524" s="77">
        <f t="shared" si="439"/>
        <v>1.487014301327704</v>
      </c>
      <c r="E2524" s="35">
        <f t="shared" si="440"/>
        <v>14740.286026554082</v>
      </c>
      <c r="F2524" s="117"/>
      <c r="G2524" s="58"/>
      <c r="H2524" s="77">
        <f t="shared" si="430"/>
        <v>0</v>
      </c>
      <c r="I2524" s="58"/>
      <c r="J2524" s="35">
        <f t="shared" si="431"/>
        <v>0</v>
      </c>
      <c r="K2524" s="58"/>
      <c r="L2524" s="83">
        <f t="shared" si="432"/>
        <v>58.980910610260359</v>
      </c>
      <c r="M2524" s="65"/>
      <c r="N2524" s="35">
        <f t="shared" si="433"/>
        <v>0</v>
      </c>
      <c r="O2524" s="35">
        <f t="shared" si="434"/>
        <v>0</v>
      </c>
      <c r="P2524" s="35">
        <f t="shared" si="435"/>
        <v>0</v>
      </c>
      <c r="Q2524" s="58"/>
      <c r="R2524" s="35">
        <f t="shared" si="436"/>
        <v>-58.980910610260359</v>
      </c>
      <c r="S2524" s="66"/>
      <c r="T2524" s="89">
        <f t="shared" si="437"/>
        <v>8.7014301327704047E-2</v>
      </c>
      <c r="U2524" s="90">
        <f t="shared" si="438"/>
        <v>1.3870143013277039</v>
      </c>
    </row>
    <row r="2525" spans="1:21">
      <c r="A2525" s="74">
        <v>39033</v>
      </c>
      <c r="B2525" s="75">
        <v>2.5399999999999999E-4</v>
      </c>
      <c r="C2525" s="76">
        <v>2.3627254686804352E-3</v>
      </c>
      <c r="D2525" s="77">
        <f t="shared" si="439"/>
        <v>1.4840652557971912</v>
      </c>
      <c r="E2525" s="35">
        <f t="shared" si="440"/>
        <v>14681.305115943822</v>
      </c>
      <c r="F2525" s="117"/>
      <c r="G2525" s="58"/>
      <c r="H2525" s="77">
        <f t="shared" si="430"/>
        <v>5.08</v>
      </c>
      <c r="I2525" s="58"/>
      <c r="J2525" s="35">
        <f t="shared" si="431"/>
        <v>9.1439999999999984</v>
      </c>
      <c r="K2525" s="58"/>
      <c r="L2525" s="83">
        <f t="shared" si="432"/>
        <v>47.254509373608705</v>
      </c>
      <c r="M2525" s="65"/>
      <c r="N2525" s="35">
        <f t="shared" si="433"/>
        <v>0</v>
      </c>
      <c r="O2525" s="35">
        <f t="shared" si="434"/>
        <v>0</v>
      </c>
      <c r="P2525" s="35">
        <f t="shared" si="435"/>
        <v>0</v>
      </c>
      <c r="Q2525" s="58"/>
      <c r="R2525" s="35">
        <f t="shared" si="436"/>
        <v>-33.030509373608709</v>
      </c>
      <c r="S2525" s="66"/>
      <c r="T2525" s="89">
        <f t="shared" si="437"/>
        <v>8.4065255797191263E-2</v>
      </c>
      <c r="U2525" s="90">
        <f t="shared" si="438"/>
        <v>1.3840652557971911</v>
      </c>
    </row>
    <row r="2526" spans="1:21">
      <c r="A2526" s="74">
        <v>39034</v>
      </c>
      <c r="B2526" s="75">
        <v>0</v>
      </c>
      <c r="C2526" s="76">
        <v>2.6758119242506245E-3</v>
      </c>
      <c r="D2526" s="77">
        <f t="shared" si="439"/>
        <v>1.4824137303285108</v>
      </c>
      <c r="E2526" s="35">
        <f t="shared" si="440"/>
        <v>14648.274606570214</v>
      </c>
      <c r="F2526" s="117"/>
      <c r="G2526" s="58"/>
      <c r="H2526" s="77">
        <f t="shared" si="430"/>
        <v>0</v>
      </c>
      <c r="I2526" s="58"/>
      <c r="J2526" s="35">
        <f t="shared" si="431"/>
        <v>0</v>
      </c>
      <c r="K2526" s="58"/>
      <c r="L2526" s="83">
        <f t="shared" si="432"/>
        <v>53.516238485012494</v>
      </c>
      <c r="M2526" s="65"/>
      <c r="N2526" s="35">
        <f t="shared" si="433"/>
        <v>0</v>
      </c>
      <c r="O2526" s="35">
        <f t="shared" si="434"/>
        <v>0</v>
      </c>
      <c r="P2526" s="35">
        <f t="shared" si="435"/>
        <v>0</v>
      </c>
      <c r="Q2526" s="58"/>
      <c r="R2526" s="35">
        <f t="shared" si="436"/>
        <v>-53.516238485012494</v>
      </c>
      <c r="S2526" s="66"/>
      <c r="T2526" s="89">
        <f t="shared" si="437"/>
        <v>8.2413730328510848E-2</v>
      </c>
      <c r="U2526" s="90">
        <f t="shared" si="438"/>
        <v>1.3824137303285107</v>
      </c>
    </row>
    <row r="2527" spans="1:21">
      <c r="A2527" s="74">
        <v>39035</v>
      </c>
      <c r="B2527" s="75">
        <v>0</v>
      </c>
      <c r="C2527" s="76">
        <v>2.804650914393319E-3</v>
      </c>
      <c r="D2527" s="77">
        <f t="shared" si="439"/>
        <v>1.4797379184042603</v>
      </c>
      <c r="E2527" s="35">
        <f t="shared" si="440"/>
        <v>14594.758368085202</v>
      </c>
      <c r="F2527" s="117"/>
      <c r="G2527" s="58"/>
      <c r="H2527" s="77">
        <f t="shared" si="430"/>
        <v>0</v>
      </c>
      <c r="I2527" s="58"/>
      <c r="J2527" s="35">
        <f t="shared" si="431"/>
        <v>0</v>
      </c>
      <c r="K2527" s="58"/>
      <c r="L2527" s="83">
        <f t="shared" si="432"/>
        <v>56.093018287866379</v>
      </c>
      <c r="M2527" s="65"/>
      <c r="N2527" s="35">
        <f t="shared" si="433"/>
        <v>0</v>
      </c>
      <c r="O2527" s="35">
        <f t="shared" si="434"/>
        <v>0</v>
      </c>
      <c r="P2527" s="35">
        <f t="shared" si="435"/>
        <v>0</v>
      </c>
      <c r="Q2527" s="58"/>
      <c r="R2527" s="35">
        <f t="shared" si="436"/>
        <v>-56.093018287866379</v>
      </c>
      <c r="S2527" s="66"/>
      <c r="T2527" s="89">
        <f t="shared" si="437"/>
        <v>7.9737918404260366E-2</v>
      </c>
      <c r="U2527" s="90">
        <f t="shared" si="438"/>
        <v>1.3797379184042602</v>
      </c>
    </row>
    <row r="2528" spans="1:21">
      <c r="A2528" s="74">
        <v>39036</v>
      </c>
      <c r="B2528" s="75">
        <v>3.0479999999999999E-3</v>
      </c>
      <c r="C2528" s="76">
        <v>3.409716262304836E-3</v>
      </c>
      <c r="D2528" s="77">
        <f t="shared" si="439"/>
        <v>1.476933267489867</v>
      </c>
      <c r="E2528" s="35">
        <f t="shared" si="440"/>
        <v>14538.665349797337</v>
      </c>
      <c r="F2528" s="117"/>
      <c r="G2528" s="58"/>
      <c r="H2528" s="77">
        <f t="shared" si="430"/>
        <v>60.96</v>
      </c>
      <c r="I2528" s="58"/>
      <c r="J2528" s="35">
        <f t="shared" si="431"/>
        <v>109.72799999999999</v>
      </c>
      <c r="K2528" s="58"/>
      <c r="L2528" s="83">
        <f t="shared" si="432"/>
        <v>68.194325246096724</v>
      </c>
      <c r="M2528" s="65"/>
      <c r="N2528" s="35">
        <f t="shared" si="433"/>
        <v>0</v>
      </c>
      <c r="O2528" s="35">
        <f t="shared" si="434"/>
        <v>0</v>
      </c>
      <c r="P2528" s="35">
        <f t="shared" si="435"/>
        <v>0</v>
      </c>
      <c r="Q2528" s="58"/>
      <c r="R2528" s="35">
        <f t="shared" si="436"/>
        <v>102.49367475390326</v>
      </c>
      <c r="S2528" s="66"/>
      <c r="T2528" s="89">
        <f t="shared" si="437"/>
        <v>7.6933267489867063E-2</v>
      </c>
      <c r="U2528" s="90">
        <f t="shared" si="438"/>
        <v>1.3769332674898669</v>
      </c>
    </row>
    <row r="2529" spans="1:21">
      <c r="A2529" s="74">
        <v>39037</v>
      </c>
      <c r="B2529" s="75">
        <v>1.016E-3</v>
      </c>
      <c r="C2529" s="76">
        <v>2.4382444038443256E-3</v>
      </c>
      <c r="D2529" s="77">
        <f t="shared" si="439"/>
        <v>1.482057951227562</v>
      </c>
      <c r="E2529" s="35">
        <f t="shared" si="440"/>
        <v>14641.15902455124</v>
      </c>
      <c r="F2529" s="117"/>
      <c r="G2529" s="58"/>
      <c r="H2529" s="77">
        <f t="shared" si="430"/>
        <v>20.32</v>
      </c>
      <c r="I2529" s="58"/>
      <c r="J2529" s="35">
        <f t="shared" si="431"/>
        <v>36.575999999999993</v>
      </c>
      <c r="K2529" s="58"/>
      <c r="L2529" s="83">
        <f t="shared" si="432"/>
        <v>48.764888076886514</v>
      </c>
      <c r="M2529" s="65"/>
      <c r="N2529" s="35">
        <f t="shared" si="433"/>
        <v>0</v>
      </c>
      <c r="O2529" s="35">
        <f t="shared" si="434"/>
        <v>0</v>
      </c>
      <c r="P2529" s="35">
        <f t="shared" si="435"/>
        <v>0</v>
      </c>
      <c r="Q2529" s="58"/>
      <c r="R2529" s="35">
        <f t="shared" si="436"/>
        <v>8.1311119231134796</v>
      </c>
      <c r="S2529" s="66"/>
      <c r="T2529" s="89">
        <f t="shared" si="437"/>
        <v>8.2057951227562098E-2</v>
      </c>
      <c r="U2529" s="90">
        <f t="shared" si="438"/>
        <v>1.3820579512275619</v>
      </c>
    </row>
    <row r="2530" spans="1:21">
      <c r="A2530" s="74">
        <v>39038</v>
      </c>
      <c r="B2530" s="75">
        <v>0</v>
      </c>
      <c r="C2530" s="76">
        <v>2.0851339517423033E-3</v>
      </c>
      <c r="D2530" s="77">
        <f t="shared" si="439"/>
        <v>1.4824645068237177</v>
      </c>
      <c r="E2530" s="35">
        <f t="shared" si="440"/>
        <v>14649.290136474354</v>
      </c>
      <c r="F2530" s="117"/>
      <c r="G2530" s="58"/>
      <c r="H2530" s="77">
        <f t="shared" si="430"/>
        <v>0</v>
      </c>
      <c r="I2530" s="58"/>
      <c r="J2530" s="35">
        <f t="shared" si="431"/>
        <v>0</v>
      </c>
      <c r="K2530" s="58"/>
      <c r="L2530" s="83">
        <f t="shared" si="432"/>
        <v>41.702679034846064</v>
      </c>
      <c r="M2530" s="65"/>
      <c r="N2530" s="35">
        <f t="shared" si="433"/>
        <v>0</v>
      </c>
      <c r="O2530" s="35">
        <f t="shared" si="434"/>
        <v>0</v>
      </c>
      <c r="P2530" s="35">
        <f t="shared" si="435"/>
        <v>0</v>
      </c>
      <c r="Q2530" s="58"/>
      <c r="R2530" s="35">
        <f t="shared" si="436"/>
        <v>-41.702679034846064</v>
      </c>
      <c r="S2530" s="66"/>
      <c r="T2530" s="89">
        <f t="shared" si="437"/>
        <v>8.2464506823717754E-2</v>
      </c>
      <c r="U2530" s="90">
        <f t="shared" si="438"/>
        <v>1.3824645068237176</v>
      </c>
    </row>
    <row r="2531" spans="1:21">
      <c r="A2531" s="74">
        <v>39039</v>
      </c>
      <c r="B2531" s="75">
        <v>0</v>
      </c>
      <c r="C2531" s="76">
        <v>2.1914638471565704E-3</v>
      </c>
      <c r="D2531" s="77">
        <f t="shared" si="439"/>
        <v>1.4803793728719752</v>
      </c>
      <c r="E2531" s="35">
        <f t="shared" si="440"/>
        <v>14607.587457439507</v>
      </c>
      <c r="F2531" s="117"/>
      <c r="G2531" s="58"/>
      <c r="H2531" s="77">
        <f t="shared" si="430"/>
        <v>0</v>
      </c>
      <c r="I2531" s="58"/>
      <c r="J2531" s="35">
        <f t="shared" si="431"/>
        <v>0</v>
      </c>
      <c r="K2531" s="58"/>
      <c r="L2531" s="83">
        <f t="shared" si="432"/>
        <v>43.829276943131411</v>
      </c>
      <c r="M2531" s="65"/>
      <c r="N2531" s="35">
        <f t="shared" si="433"/>
        <v>0</v>
      </c>
      <c r="O2531" s="35">
        <f t="shared" si="434"/>
        <v>0</v>
      </c>
      <c r="P2531" s="35">
        <f t="shared" si="435"/>
        <v>0</v>
      </c>
      <c r="Q2531" s="58"/>
      <c r="R2531" s="35">
        <f t="shared" si="436"/>
        <v>-43.829276943131411</v>
      </c>
      <c r="S2531" s="66"/>
      <c r="T2531" s="89">
        <f t="shared" si="437"/>
        <v>8.0379372871975274E-2</v>
      </c>
      <c r="U2531" s="90">
        <f t="shared" si="438"/>
        <v>1.3803793728719751</v>
      </c>
    </row>
    <row r="2532" spans="1:21">
      <c r="A2532" s="74">
        <v>39040</v>
      </c>
      <c r="B2532" s="75">
        <v>0</v>
      </c>
      <c r="C2532" s="76">
        <v>2.4385272867592546E-3</v>
      </c>
      <c r="D2532" s="77">
        <f t="shared" si="439"/>
        <v>1.4781879090248189</v>
      </c>
      <c r="E2532" s="35">
        <f t="shared" si="440"/>
        <v>14563.758180496376</v>
      </c>
      <c r="F2532" s="117"/>
      <c r="G2532" s="58"/>
      <c r="H2532" s="77">
        <f t="shared" si="430"/>
        <v>0</v>
      </c>
      <c r="I2532" s="58"/>
      <c r="J2532" s="35">
        <f t="shared" si="431"/>
        <v>0</v>
      </c>
      <c r="K2532" s="58"/>
      <c r="L2532" s="83">
        <f t="shared" si="432"/>
        <v>48.770545735185095</v>
      </c>
      <c r="M2532" s="65"/>
      <c r="N2532" s="35">
        <f t="shared" si="433"/>
        <v>0</v>
      </c>
      <c r="O2532" s="35">
        <f t="shared" si="434"/>
        <v>0</v>
      </c>
      <c r="P2532" s="35">
        <f t="shared" si="435"/>
        <v>0</v>
      </c>
      <c r="Q2532" s="58"/>
      <c r="R2532" s="35">
        <f t="shared" si="436"/>
        <v>-48.770545735185095</v>
      </c>
      <c r="S2532" s="66"/>
      <c r="T2532" s="89">
        <f t="shared" si="437"/>
        <v>7.818790902481898E-2</v>
      </c>
      <c r="U2532" s="90">
        <f t="shared" si="438"/>
        <v>1.3781879090248188</v>
      </c>
    </row>
    <row r="2533" spans="1:21">
      <c r="A2533" s="74">
        <v>39041</v>
      </c>
      <c r="B2533" s="75">
        <v>0</v>
      </c>
      <c r="C2533" s="76">
        <v>1.838178349669192E-3</v>
      </c>
      <c r="D2533" s="77">
        <f t="shared" si="439"/>
        <v>1.4757493817380596</v>
      </c>
      <c r="E2533" s="35">
        <f t="shared" si="440"/>
        <v>14514.98763476119</v>
      </c>
      <c r="F2533" s="117"/>
      <c r="G2533" s="58"/>
      <c r="H2533" s="77">
        <f t="shared" si="430"/>
        <v>0</v>
      </c>
      <c r="I2533" s="58"/>
      <c r="J2533" s="35">
        <f t="shared" si="431"/>
        <v>0</v>
      </c>
      <c r="K2533" s="58"/>
      <c r="L2533" s="83">
        <f t="shared" si="432"/>
        <v>36.76356699338384</v>
      </c>
      <c r="M2533" s="65"/>
      <c r="N2533" s="35">
        <f t="shared" si="433"/>
        <v>0</v>
      </c>
      <c r="O2533" s="35">
        <f t="shared" si="434"/>
        <v>0</v>
      </c>
      <c r="P2533" s="35">
        <f t="shared" si="435"/>
        <v>0</v>
      </c>
      <c r="Q2533" s="58"/>
      <c r="R2533" s="35">
        <f t="shared" si="436"/>
        <v>-36.76356699338384</v>
      </c>
      <c r="S2533" s="66"/>
      <c r="T2533" s="89">
        <f t="shared" si="437"/>
        <v>7.5749381738059673E-2</v>
      </c>
      <c r="U2533" s="90">
        <f t="shared" si="438"/>
        <v>1.3757493817380595</v>
      </c>
    </row>
    <row r="2534" spans="1:21">
      <c r="A2534" s="74">
        <v>39042</v>
      </c>
      <c r="B2534" s="75">
        <v>0</v>
      </c>
      <c r="C2534" s="76">
        <v>1.3450733530144543E-3</v>
      </c>
      <c r="D2534" s="77">
        <f t="shared" si="439"/>
        <v>1.4739112033883903</v>
      </c>
      <c r="E2534" s="35">
        <f t="shared" si="440"/>
        <v>14478.224067767806</v>
      </c>
      <c r="F2534" s="117"/>
      <c r="G2534" s="58"/>
      <c r="H2534" s="77">
        <f t="shared" si="430"/>
        <v>0</v>
      </c>
      <c r="I2534" s="58"/>
      <c r="J2534" s="35">
        <f t="shared" si="431"/>
        <v>0</v>
      </c>
      <c r="K2534" s="58"/>
      <c r="L2534" s="83">
        <f t="shared" si="432"/>
        <v>26.901467060289086</v>
      </c>
      <c r="M2534" s="65"/>
      <c r="N2534" s="35">
        <f t="shared" si="433"/>
        <v>0</v>
      </c>
      <c r="O2534" s="35">
        <f t="shared" si="434"/>
        <v>0</v>
      </c>
      <c r="P2534" s="35">
        <f t="shared" si="435"/>
        <v>0</v>
      </c>
      <c r="Q2534" s="58"/>
      <c r="R2534" s="35">
        <f t="shared" si="436"/>
        <v>-26.901467060289086</v>
      </c>
      <c r="S2534" s="66"/>
      <c r="T2534" s="89">
        <f t="shared" si="437"/>
        <v>7.3911203388390412E-2</v>
      </c>
      <c r="U2534" s="90">
        <f t="shared" si="438"/>
        <v>1.3739112033883902</v>
      </c>
    </row>
    <row r="2535" spans="1:21">
      <c r="A2535" s="74">
        <v>39043</v>
      </c>
      <c r="B2535" s="75">
        <v>5.0799999999999999E-4</v>
      </c>
      <c r="C2535" s="76">
        <v>1.3726920149199245E-3</v>
      </c>
      <c r="D2535" s="77">
        <f t="shared" si="439"/>
        <v>1.4725661300353758</v>
      </c>
      <c r="E2535" s="35">
        <f t="shared" si="440"/>
        <v>14451.322600707517</v>
      </c>
      <c r="F2535" s="117"/>
      <c r="G2535" s="58"/>
      <c r="H2535" s="77">
        <f t="shared" si="430"/>
        <v>10.16</v>
      </c>
      <c r="I2535" s="58"/>
      <c r="J2535" s="35">
        <f t="shared" si="431"/>
        <v>18.287999999999997</v>
      </c>
      <c r="K2535" s="58"/>
      <c r="L2535" s="83">
        <f t="shared" si="432"/>
        <v>27.453840298398489</v>
      </c>
      <c r="M2535" s="65"/>
      <c r="N2535" s="35">
        <f t="shared" si="433"/>
        <v>0</v>
      </c>
      <c r="O2535" s="35">
        <f t="shared" si="434"/>
        <v>0</v>
      </c>
      <c r="P2535" s="35">
        <f t="shared" si="435"/>
        <v>0</v>
      </c>
      <c r="Q2535" s="58"/>
      <c r="R2535" s="35">
        <f t="shared" si="436"/>
        <v>0.99415970160150735</v>
      </c>
      <c r="S2535" s="66"/>
      <c r="T2535" s="89">
        <f t="shared" si="437"/>
        <v>7.2566130035375931E-2</v>
      </c>
      <c r="U2535" s="90">
        <f t="shared" si="438"/>
        <v>1.3725661300353758</v>
      </c>
    </row>
    <row r="2536" spans="1:21">
      <c r="A2536" s="74">
        <v>39044</v>
      </c>
      <c r="B2536" s="75">
        <v>0</v>
      </c>
      <c r="C2536" s="76">
        <v>2.3149687899338941E-3</v>
      </c>
      <c r="D2536" s="77">
        <f t="shared" si="439"/>
        <v>1.4726158380204561</v>
      </c>
      <c r="E2536" s="35">
        <f t="shared" si="440"/>
        <v>14452.31676040912</v>
      </c>
      <c r="F2536" s="117"/>
      <c r="G2536" s="58"/>
      <c r="H2536" s="77">
        <f t="shared" si="430"/>
        <v>0</v>
      </c>
      <c r="I2536" s="58"/>
      <c r="J2536" s="35">
        <f t="shared" si="431"/>
        <v>0</v>
      </c>
      <c r="K2536" s="58"/>
      <c r="L2536" s="83">
        <f t="shared" si="432"/>
        <v>46.299375798677879</v>
      </c>
      <c r="M2536" s="65"/>
      <c r="N2536" s="35">
        <f t="shared" si="433"/>
        <v>0</v>
      </c>
      <c r="O2536" s="35">
        <f t="shared" si="434"/>
        <v>0</v>
      </c>
      <c r="P2536" s="35">
        <f t="shared" si="435"/>
        <v>0</v>
      </c>
      <c r="Q2536" s="58"/>
      <c r="R2536" s="35">
        <f t="shared" si="436"/>
        <v>-46.299375798677879</v>
      </c>
      <c r="S2536" s="66"/>
      <c r="T2536" s="89">
        <f t="shared" si="437"/>
        <v>7.2615838020456236E-2</v>
      </c>
      <c r="U2536" s="90">
        <f t="shared" si="438"/>
        <v>1.3726158380204561</v>
      </c>
    </row>
    <row r="2537" spans="1:21">
      <c r="A2537" s="74">
        <v>39045</v>
      </c>
      <c r="B2537" s="75">
        <v>0</v>
      </c>
      <c r="C2537" s="76">
        <v>2.5780551067459633E-3</v>
      </c>
      <c r="D2537" s="77">
        <f t="shared" si="439"/>
        <v>1.4703008692305219</v>
      </c>
      <c r="E2537" s="35">
        <f t="shared" si="440"/>
        <v>14406.017384610441</v>
      </c>
      <c r="F2537" s="117"/>
      <c r="G2537" s="58"/>
      <c r="H2537" s="77">
        <f t="shared" si="430"/>
        <v>0</v>
      </c>
      <c r="I2537" s="58"/>
      <c r="J2537" s="35">
        <f t="shared" si="431"/>
        <v>0</v>
      </c>
      <c r="K2537" s="58"/>
      <c r="L2537" s="83">
        <f t="shared" si="432"/>
        <v>51.561102134919267</v>
      </c>
      <c r="M2537" s="65"/>
      <c r="N2537" s="35">
        <f t="shared" si="433"/>
        <v>0</v>
      </c>
      <c r="O2537" s="35">
        <f t="shared" si="434"/>
        <v>0</v>
      </c>
      <c r="P2537" s="35">
        <f t="shared" si="435"/>
        <v>0</v>
      </c>
      <c r="Q2537" s="58"/>
      <c r="R2537" s="35">
        <f t="shared" si="436"/>
        <v>-51.561102134919267</v>
      </c>
      <c r="S2537" s="66"/>
      <c r="T2537" s="89">
        <f t="shared" si="437"/>
        <v>7.0300869230522034E-2</v>
      </c>
      <c r="U2537" s="90">
        <f t="shared" si="438"/>
        <v>1.3703008692305219</v>
      </c>
    </row>
    <row r="2538" spans="1:21">
      <c r="A2538" s="74">
        <v>39046</v>
      </c>
      <c r="B2538" s="75">
        <v>0</v>
      </c>
      <c r="C2538" s="76">
        <v>2.7735414083488157E-3</v>
      </c>
      <c r="D2538" s="77">
        <f t="shared" si="439"/>
        <v>1.4677228141237759</v>
      </c>
      <c r="E2538" s="35">
        <f t="shared" si="440"/>
        <v>14354.456282475521</v>
      </c>
      <c r="F2538" s="117"/>
      <c r="G2538" s="58"/>
      <c r="H2538" s="77">
        <f t="shared" si="430"/>
        <v>0</v>
      </c>
      <c r="I2538" s="58"/>
      <c r="J2538" s="35">
        <f t="shared" si="431"/>
        <v>0</v>
      </c>
      <c r="K2538" s="58"/>
      <c r="L2538" s="83">
        <f t="shared" si="432"/>
        <v>55.470828166976311</v>
      </c>
      <c r="M2538" s="65"/>
      <c r="N2538" s="35">
        <f t="shared" si="433"/>
        <v>0</v>
      </c>
      <c r="O2538" s="35">
        <f t="shared" si="434"/>
        <v>0</v>
      </c>
      <c r="P2538" s="35">
        <f t="shared" si="435"/>
        <v>0</v>
      </c>
      <c r="Q2538" s="58"/>
      <c r="R2538" s="35">
        <f t="shared" si="436"/>
        <v>-55.470828166976311</v>
      </c>
      <c r="S2538" s="66"/>
      <c r="T2538" s="89">
        <f t="shared" si="437"/>
        <v>6.772281412377601E-2</v>
      </c>
      <c r="U2538" s="90">
        <f t="shared" si="438"/>
        <v>1.3677228141237758</v>
      </c>
    </row>
    <row r="2539" spans="1:21">
      <c r="A2539" s="74">
        <v>39047</v>
      </c>
      <c r="B2539" s="75">
        <v>0</v>
      </c>
      <c r="C2539" s="76">
        <v>2.6545930277618412E-3</v>
      </c>
      <c r="D2539" s="77">
        <f t="shared" si="439"/>
        <v>1.4649492727154272</v>
      </c>
      <c r="E2539" s="35">
        <f t="shared" si="440"/>
        <v>14298.985454308546</v>
      </c>
      <c r="F2539" s="117"/>
      <c r="G2539" s="58"/>
      <c r="H2539" s="77">
        <f t="shared" si="430"/>
        <v>0</v>
      </c>
      <c r="I2539" s="58"/>
      <c r="J2539" s="35">
        <f t="shared" si="431"/>
        <v>0</v>
      </c>
      <c r="K2539" s="58"/>
      <c r="L2539" s="83">
        <f t="shared" si="432"/>
        <v>53.091860555236828</v>
      </c>
      <c r="M2539" s="65"/>
      <c r="N2539" s="35">
        <f t="shared" si="433"/>
        <v>0</v>
      </c>
      <c r="O2539" s="35">
        <f t="shared" si="434"/>
        <v>0</v>
      </c>
      <c r="P2539" s="35">
        <f t="shared" si="435"/>
        <v>0</v>
      </c>
      <c r="Q2539" s="58"/>
      <c r="R2539" s="35">
        <f t="shared" si="436"/>
        <v>-53.091860555236828</v>
      </c>
      <c r="S2539" s="66"/>
      <c r="T2539" s="89">
        <f t="shared" si="437"/>
        <v>6.4949272715427275E-2</v>
      </c>
      <c r="U2539" s="90">
        <f t="shared" si="438"/>
        <v>1.3649492727154271</v>
      </c>
    </row>
    <row r="2540" spans="1:21">
      <c r="A2540" s="74">
        <v>39048</v>
      </c>
      <c r="B2540" s="75">
        <v>0</v>
      </c>
      <c r="C2540" s="76">
        <v>2.4433632206065196E-3</v>
      </c>
      <c r="D2540" s="77">
        <f t="shared" si="439"/>
        <v>1.4622946796876655</v>
      </c>
      <c r="E2540" s="35">
        <f t="shared" si="440"/>
        <v>14245.89359375331</v>
      </c>
      <c r="F2540" s="117"/>
      <c r="G2540" s="58"/>
      <c r="H2540" s="77">
        <f t="shared" si="430"/>
        <v>0</v>
      </c>
      <c r="I2540" s="58"/>
      <c r="J2540" s="35">
        <f t="shared" si="431"/>
        <v>0</v>
      </c>
      <c r="K2540" s="58"/>
      <c r="L2540" s="83">
        <f t="shared" si="432"/>
        <v>48.867264412130396</v>
      </c>
      <c r="M2540" s="65"/>
      <c r="N2540" s="35">
        <f t="shared" si="433"/>
        <v>0</v>
      </c>
      <c r="O2540" s="35">
        <f t="shared" si="434"/>
        <v>0</v>
      </c>
      <c r="P2540" s="35">
        <f t="shared" si="435"/>
        <v>0</v>
      </c>
      <c r="Q2540" s="58"/>
      <c r="R2540" s="35">
        <f t="shared" si="436"/>
        <v>-48.867264412130396</v>
      </c>
      <c r="S2540" s="66"/>
      <c r="T2540" s="89">
        <f t="shared" si="437"/>
        <v>6.2294679687665555E-2</v>
      </c>
      <c r="U2540" s="90">
        <f t="shared" si="438"/>
        <v>1.3622946796876654</v>
      </c>
    </row>
    <row r="2541" spans="1:21">
      <c r="A2541" s="74">
        <v>39049</v>
      </c>
      <c r="B2541" s="75">
        <v>0</v>
      </c>
      <c r="C2541" s="76">
        <v>2.4133979087399551E-3</v>
      </c>
      <c r="D2541" s="77">
        <f t="shared" si="439"/>
        <v>1.4598513164670588</v>
      </c>
      <c r="E2541" s="35">
        <f t="shared" si="440"/>
        <v>14197.026329341179</v>
      </c>
      <c r="F2541" s="117"/>
      <c r="G2541" s="58"/>
      <c r="H2541" s="77">
        <f t="shared" si="430"/>
        <v>0</v>
      </c>
      <c r="I2541" s="58"/>
      <c r="J2541" s="35">
        <f t="shared" si="431"/>
        <v>0</v>
      </c>
      <c r="K2541" s="58"/>
      <c r="L2541" s="83">
        <f t="shared" si="432"/>
        <v>48.267958174799105</v>
      </c>
      <c r="M2541" s="65"/>
      <c r="N2541" s="35">
        <f t="shared" si="433"/>
        <v>0</v>
      </c>
      <c r="O2541" s="35">
        <f t="shared" si="434"/>
        <v>0</v>
      </c>
      <c r="P2541" s="35">
        <f t="shared" si="435"/>
        <v>0</v>
      </c>
      <c r="Q2541" s="58"/>
      <c r="R2541" s="35">
        <f t="shared" si="436"/>
        <v>-48.267958174799105</v>
      </c>
      <c r="S2541" s="66"/>
      <c r="T2541" s="89">
        <f t="shared" si="437"/>
        <v>5.9851316467058879E-2</v>
      </c>
      <c r="U2541" s="90">
        <f t="shared" si="438"/>
        <v>1.3598513164670587</v>
      </c>
    </row>
    <row r="2542" spans="1:21">
      <c r="A2542" s="74">
        <v>39050</v>
      </c>
      <c r="B2542" s="75">
        <v>1.7780000000000001E-3</v>
      </c>
      <c r="C2542" s="76">
        <v>2.0583132801038125E-3</v>
      </c>
      <c r="D2542" s="77">
        <f t="shared" si="439"/>
        <v>1.4574379185583191</v>
      </c>
      <c r="E2542" s="35">
        <f t="shared" si="440"/>
        <v>14148.758371166379</v>
      </c>
      <c r="F2542" s="117"/>
      <c r="G2542" s="58"/>
      <c r="H2542" s="77">
        <f t="shared" si="430"/>
        <v>35.56</v>
      </c>
      <c r="I2542" s="58"/>
      <c r="J2542" s="35">
        <f t="shared" si="431"/>
        <v>64.007999999999996</v>
      </c>
      <c r="K2542" s="58"/>
      <c r="L2542" s="83">
        <f t="shared" si="432"/>
        <v>41.166265602076251</v>
      </c>
      <c r="M2542" s="65"/>
      <c r="N2542" s="35">
        <f t="shared" si="433"/>
        <v>0</v>
      </c>
      <c r="O2542" s="35">
        <f t="shared" si="434"/>
        <v>0</v>
      </c>
      <c r="P2542" s="35">
        <f t="shared" si="435"/>
        <v>0</v>
      </c>
      <c r="Q2542" s="58"/>
      <c r="R2542" s="35">
        <f t="shared" si="436"/>
        <v>58.401734397923747</v>
      </c>
      <c r="S2542" s="66"/>
      <c r="T2542" s="89">
        <f t="shared" si="437"/>
        <v>5.7437918558319145E-2</v>
      </c>
      <c r="U2542" s="90">
        <f t="shared" si="438"/>
        <v>1.357437918558319</v>
      </c>
    </row>
    <row r="2543" spans="1:21">
      <c r="A2543" s="74">
        <v>39051</v>
      </c>
      <c r="B2543" s="75">
        <v>3.5560000000000001E-3</v>
      </c>
      <c r="C2543" s="76">
        <v>2.5556130434019244E-3</v>
      </c>
      <c r="D2543" s="77">
        <f t="shared" si="439"/>
        <v>1.4603580052782152</v>
      </c>
      <c r="E2543" s="35">
        <f t="shared" si="440"/>
        <v>14207.160105564302</v>
      </c>
      <c r="F2543" s="117"/>
      <c r="G2543" s="58"/>
      <c r="H2543" s="77">
        <f t="shared" si="430"/>
        <v>71.12</v>
      </c>
      <c r="I2543" s="58"/>
      <c r="J2543" s="35">
        <f t="shared" si="431"/>
        <v>128.01599999999999</v>
      </c>
      <c r="K2543" s="58"/>
      <c r="L2543" s="83">
        <f t="shared" si="432"/>
        <v>51.11226086803849</v>
      </c>
      <c r="M2543" s="65"/>
      <c r="N2543" s="35">
        <f t="shared" si="433"/>
        <v>0</v>
      </c>
      <c r="O2543" s="35">
        <f t="shared" si="434"/>
        <v>0</v>
      </c>
      <c r="P2543" s="35">
        <f t="shared" si="435"/>
        <v>0</v>
      </c>
      <c r="Q2543" s="58"/>
      <c r="R2543" s="35">
        <f t="shared" si="436"/>
        <v>148.02373913196152</v>
      </c>
      <c r="S2543" s="66"/>
      <c r="T2543" s="89">
        <f t="shared" si="437"/>
        <v>6.0358005278215332E-2</v>
      </c>
      <c r="U2543" s="90">
        <f t="shared" si="438"/>
        <v>1.3603580052782152</v>
      </c>
    </row>
    <row r="2544" spans="1:21">
      <c r="A2544" s="74">
        <v>39052</v>
      </c>
      <c r="B2544" s="75">
        <v>4.5719999999999997E-3</v>
      </c>
      <c r="C2544" s="76">
        <v>1.7987597983020116E-3</v>
      </c>
      <c r="D2544" s="77">
        <f t="shared" si="439"/>
        <v>1.4677591922348132</v>
      </c>
      <c r="E2544" s="35">
        <f t="shared" si="440"/>
        <v>14355.183844696265</v>
      </c>
      <c r="F2544" s="117"/>
      <c r="G2544" s="58"/>
      <c r="H2544" s="77">
        <f t="shared" si="430"/>
        <v>91.44</v>
      </c>
      <c r="I2544" s="58"/>
      <c r="J2544" s="35">
        <f t="shared" si="431"/>
        <v>164.59199999999996</v>
      </c>
      <c r="K2544" s="58"/>
      <c r="L2544" s="83">
        <f t="shared" si="432"/>
        <v>35.975195966040232</v>
      </c>
      <c r="M2544" s="65"/>
      <c r="N2544" s="35">
        <f t="shared" si="433"/>
        <v>0</v>
      </c>
      <c r="O2544" s="35">
        <f t="shared" si="434"/>
        <v>0</v>
      </c>
      <c r="P2544" s="35">
        <f t="shared" si="435"/>
        <v>0</v>
      </c>
      <c r="Q2544" s="58"/>
      <c r="R2544" s="35">
        <f t="shared" si="436"/>
        <v>220.05680403395968</v>
      </c>
      <c r="S2544" s="66"/>
      <c r="T2544" s="89">
        <f t="shared" si="437"/>
        <v>6.7759192234813304E-2</v>
      </c>
      <c r="U2544" s="90">
        <f t="shared" si="438"/>
        <v>1.3677591922348131</v>
      </c>
    </row>
    <row r="2545" spans="1:21">
      <c r="A2545" s="74">
        <v>39053</v>
      </c>
      <c r="B2545" s="75">
        <v>1.016E-3</v>
      </c>
      <c r="C2545" s="76">
        <v>1.6018881375978349E-3</v>
      </c>
      <c r="D2545" s="77">
        <f t="shared" si="439"/>
        <v>1.4787620324365112</v>
      </c>
      <c r="E2545" s="35">
        <f t="shared" si="440"/>
        <v>14575.240648730225</v>
      </c>
      <c r="F2545" s="117"/>
      <c r="G2545" s="58"/>
      <c r="H2545" s="77">
        <f t="shared" si="430"/>
        <v>20.32</v>
      </c>
      <c r="I2545" s="58"/>
      <c r="J2545" s="35">
        <f t="shared" si="431"/>
        <v>36.575999999999993</v>
      </c>
      <c r="K2545" s="58"/>
      <c r="L2545" s="83">
        <f t="shared" si="432"/>
        <v>32.037762751956699</v>
      </c>
      <c r="M2545" s="65"/>
      <c r="N2545" s="35">
        <f t="shared" si="433"/>
        <v>0</v>
      </c>
      <c r="O2545" s="35">
        <f t="shared" si="434"/>
        <v>0</v>
      </c>
      <c r="P2545" s="35">
        <f t="shared" si="435"/>
        <v>0</v>
      </c>
      <c r="Q2545" s="58"/>
      <c r="R2545" s="35">
        <f t="shared" si="436"/>
        <v>24.858237248043295</v>
      </c>
      <c r="S2545" s="66"/>
      <c r="T2545" s="89">
        <f t="shared" si="437"/>
        <v>7.8762032436511253E-2</v>
      </c>
      <c r="U2545" s="90">
        <f t="shared" si="438"/>
        <v>1.3787620324365111</v>
      </c>
    </row>
    <row r="2546" spans="1:21">
      <c r="A2546" s="74">
        <v>39054</v>
      </c>
      <c r="B2546" s="75">
        <v>2.5399999999999999E-4</v>
      </c>
      <c r="C2546" s="76">
        <v>1.949049990222339E-3</v>
      </c>
      <c r="D2546" s="77">
        <f t="shared" si="439"/>
        <v>1.4800049442989134</v>
      </c>
      <c r="E2546" s="35">
        <f t="shared" si="440"/>
        <v>14600.098885978268</v>
      </c>
      <c r="F2546" s="117"/>
      <c r="G2546" s="58"/>
      <c r="H2546" s="77">
        <f t="shared" si="430"/>
        <v>5.08</v>
      </c>
      <c r="I2546" s="58"/>
      <c r="J2546" s="35">
        <f t="shared" si="431"/>
        <v>9.1439999999999984</v>
      </c>
      <c r="K2546" s="58"/>
      <c r="L2546" s="83">
        <f t="shared" si="432"/>
        <v>38.980999804446782</v>
      </c>
      <c r="M2546" s="65"/>
      <c r="N2546" s="35">
        <f t="shared" si="433"/>
        <v>0</v>
      </c>
      <c r="O2546" s="35">
        <f t="shared" si="434"/>
        <v>0</v>
      </c>
      <c r="P2546" s="35">
        <f t="shared" si="435"/>
        <v>0</v>
      </c>
      <c r="Q2546" s="58"/>
      <c r="R2546" s="35">
        <f t="shared" si="436"/>
        <v>-24.756999804446785</v>
      </c>
      <c r="S2546" s="66"/>
      <c r="T2546" s="89">
        <f t="shared" si="437"/>
        <v>8.0004944298913472E-2</v>
      </c>
      <c r="U2546" s="90">
        <f t="shared" si="438"/>
        <v>1.3800049442989133</v>
      </c>
    </row>
    <row r="2547" spans="1:21">
      <c r="A2547" s="74">
        <v>39055</v>
      </c>
      <c r="B2547" s="75">
        <v>0</v>
      </c>
      <c r="C2547" s="76">
        <v>1.9500420210002529E-3</v>
      </c>
      <c r="D2547" s="77">
        <f t="shared" si="439"/>
        <v>1.478767094308691</v>
      </c>
      <c r="E2547" s="35">
        <f t="shared" si="440"/>
        <v>14575.341886173821</v>
      </c>
      <c r="F2547" s="117"/>
      <c r="G2547" s="58"/>
      <c r="H2547" s="77">
        <f t="shared" si="430"/>
        <v>0</v>
      </c>
      <c r="I2547" s="58"/>
      <c r="J2547" s="35">
        <f t="shared" si="431"/>
        <v>0</v>
      </c>
      <c r="K2547" s="58"/>
      <c r="L2547" s="83">
        <f t="shared" si="432"/>
        <v>39.000840420005055</v>
      </c>
      <c r="M2547" s="65"/>
      <c r="N2547" s="35">
        <f t="shared" si="433"/>
        <v>0</v>
      </c>
      <c r="O2547" s="35">
        <f t="shared" si="434"/>
        <v>0</v>
      </c>
      <c r="P2547" s="35">
        <f t="shared" si="435"/>
        <v>0</v>
      </c>
      <c r="Q2547" s="58"/>
      <c r="R2547" s="35">
        <f t="shared" si="436"/>
        <v>-39.000840420005055</v>
      </c>
      <c r="S2547" s="66"/>
      <c r="T2547" s="89">
        <f t="shared" si="437"/>
        <v>7.876709430869111E-2</v>
      </c>
      <c r="U2547" s="90">
        <f t="shared" si="438"/>
        <v>1.3787670943086909</v>
      </c>
    </row>
    <row r="2548" spans="1:21">
      <c r="A2548" s="74">
        <v>39056</v>
      </c>
      <c r="B2548" s="75">
        <v>0</v>
      </c>
      <c r="C2548" s="76">
        <v>1.9930719701105408E-3</v>
      </c>
      <c r="D2548" s="77">
        <f t="shared" si="439"/>
        <v>1.4768170522876909</v>
      </c>
      <c r="E2548" s="35">
        <f t="shared" si="440"/>
        <v>14536.341045753816</v>
      </c>
      <c r="F2548" s="117"/>
      <c r="G2548" s="58"/>
      <c r="H2548" s="77">
        <f t="shared" si="430"/>
        <v>0</v>
      </c>
      <c r="I2548" s="58"/>
      <c r="J2548" s="35">
        <f t="shared" si="431"/>
        <v>0</v>
      </c>
      <c r="K2548" s="58"/>
      <c r="L2548" s="83">
        <f t="shared" si="432"/>
        <v>39.86143940221082</v>
      </c>
      <c r="M2548" s="65"/>
      <c r="N2548" s="35">
        <f t="shared" si="433"/>
        <v>0</v>
      </c>
      <c r="O2548" s="35">
        <f t="shared" si="434"/>
        <v>0</v>
      </c>
      <c r="P2548" s="35">
        <f t="shared" si="435"/>
        <v>0</v>
      </c>
      <c r="Q2548" s="58"/>
      <c r="R2548" s="35">
        <f t="shared" si="436"/>
        <v>-39.86143940221082</v>
      </c>
      <c r="S2548" s="66"/>
      <c r="T2548" s="89">
        <f t="shared" si="437"/>
        <v>7.6817052287690979E-2</v>
      </c>
      <c r="U2548" s="90">
        <f t="shared" si="438"/>
        <v>1.3768170522876908</v>
      </c>
    </row>
    <row r="2549" spans="1:21">
      <c r="A2549" s="74">
        <v>39057</v>
      </c>
      <c r="B2549" s="75">
        <v>0</v>
      </c>
      <c r="C2549" s="76">
        <v>2.419434779519735E-3</v>
      </c>
      <c r="D2549" s="77">
        <f t="shared" si="439"/>
        <v>1.4748239803175802</v>
      </c>
      <c r="E2549" s="35">
        <f t="shared" si="440"/>
        <v>14496.479606351604</v>
      </c>
      <c r="F2549" s="117"/>
      <c r="G2549" s="58"/>
      <c r="H2549" s="77">
        <f t="shared" si="430"/>
        <v>0</v>
      </c>
      <c r="I2549" s="58"/>
      <c r="J2549" s="35">
        <f t="shared" si="431"/>
        <v>0</v>
      </c>
      <c r="K2549" s="58"/>
      <c r="L2549" s="83">
        <f t="shared" si="432"/>
        <v>48.388695590394704</v>
      </c>
      <c r="M2549" s="65"/>
      <c r="N2549" s="35">
        <f t="shared" si="433"/>
        <v>0</v>
      </c>
      <c r="O2549" s="35">
        <f t="shared" si="434"/>
        <v>0</v>
      </c>
      <c r="P2549" s="35">
        <f t="shared" si="435"/>
        <v>0</v>
      </c>
      <c r="Q2549" s="58"/>
      <c r="R2549" s="35">
        <f t="shared" si="436"/>
        <v>-48.388695590394704</v>
      </c>
      <c r="S2549" s="66"/>
      <c r="T2549" s="89">
        <f t="shared" si="437"/>
        <v>7.4823980317580308E-2</v>
      </c>
      <c r="U2549" s="90">
        <f t="shared" si="438"/>
        <v>1.3748239803175801</v>
      </c>
    </row>
    <row r="2550" spans="1:21">
      <c r="A2550" s="74">
        <v>39058</v>
      </c>
      <c r="B2550" s="75">
        <v>5.0799999999999999E-4</v>
      </c>
      <c r="C2550" s="76">
        <v>1.4332052528302527E-3</v>
      </c>
      <c r="D2550" s="77">
        <f t="shared" si="439"/>
        <v>1.4724045455380605</v>
      </c>
      <c r="E2550" s="35">
        <f t="shared" si="440"/>
        <v>14448.09091076121</v>
      </c>
      <c r="F2550" s="117"/>
      <c r="G2550" s="58"/>
      <c r="H2550" s="77">
        <f t="shared" si="430"/>
        <v>10.16</v>
      </c>
      <c r="I2550" s="58"/>
      <c r="J2550" s="35">
        <f t="shared" si="431"/>
        <v>18.287999999999997</v>
      </c>
      <c r="K2550" s="58"/>
      <c r="L2550" s="83">
        <f t="shared" si="432"/>
        <v>28.664105056605056</v>
      </c>
      <c r="M2550" s="65"/>
      <c r="N2550" s="35">
        <f t="shared" si="433"/>
        <v>0</v>
      </c>
      <c r="O2550" s="35">
        <f t="shared" si="434"/>
        <v>0</v>
      </c>
      <c r="P2550" s="35">
        <f t="shared" si="435"/>
        <v>0</v>
      </c>
      <c r="Q2550" s="58"/>
      <c r="R2550" s="35">
        <f t="shared" si="436"/>
        <v>-0.21610505660505908</v>
      </c>
      <c r="S2550" s="66"/>
      <c r="T2550" s="89">
        <f t="shared" si="437"/>
        <v>7.2404545538060638E-2</v>
      </c>
      <c r="U2550" s="90">
        <f t="shared" si="438"/>
        <v>1.3724045455380605</v>
      </c>
    </row>
    <row r="2551" spans="1:21">
      <c r="A2551" s="74">
        <v>39059</v>
      </c>
      <c r="B2551" s="75">
        <v>0</v>
      </c>
      <c r="C2551" s="76">
        <v>1.2232493632513203E-3</v>
      </c>
      <c r="D2551" s="77">
        <f t="shared" si="439"/>
        <v>1.4723937402852301</v>
      </c>
      <c r="E2551" s="35">
        <f t="shared" si="440"/>
        <v>14447.874805704605</v>
      </c>
      <c r="F2551" s="117"/>
      <c r="G2551" s="58"/>
      <c r="H2551" s="77">
        <f t="shared" si="430"/>
        <v>0</v>
      </c>
      <c r="I2551" s="58"/>
      <c r="J2551" s="35">
        <f t="shared" si="431"/>
        <v>0</v>
      </c>
      <c r="K2551" s="58"/>
      <c r="L2551" s="83">
        <f t="shared" si="432"/>
        <v>24.464987265026405</v>
      </c>
      <c r="M2551" s="65"/>
      <c r="N2551" s="35">
        <f t="shared" si="433"/>
        <v>0</v>
      </c>
      <c r="O2551" s="35">
        <f t="shared" si="434"/>
        <v>0</v>
      </c>
      <c r="P2551" s="35">
        <f t="shared" si="435"/>
        <v>0</v>
      </c>
      <c r="Q2551" s="58"/>
      <c r="R2551" s="35">
        <f t="shared" si="436"/>
        <v>-24.464987265026405</v>
      </c>
      <c r="S2551" s="66"/>
      <c r="T2551" s="89">
        <f t="shared" si="437"/>
        <v>7.2393740285230157E-2</v>
      </c>
      <c r="U2551" s="90">
        <f t="shared" si="438"/>
        <v>1.37239374028523</v>
      </c>
    </row>
    <row r="2552" spans="1:21">
      <c r="A2552" s="74">
        <v>39060</v>
      </c>
      <c r="B2552" s="75">
        <v>0</v>
      </c>
      <c r="C2552" s="76">
        <v>1.8297231002002406E-3</v>
      </c>
      <c r="D2552" s="77">
        <f t="shared" si="439"/>
        <v>1.4711704909219789</v>
      </c>
      <c r="E2552" s="35">
        <f t="shared" si="440"/>
        <v>14423.409818439579</v>
      </c>
      <c r="F2552" s="117"/>
      <c r="G2552" s="58"/>
      <c r="H2552" s="77">
        <f t="shared" si="430"/>
        <v>0</v>
      </c>
      <c r="I2552" s="58"/>
      <c r="J2552" s="35">
        <f t="shared" si="431"/>
        <v>0</v>
      </c>
      <c r="K2552" s="58"/>
      <c r="L2552" s="83">
        <f t="shared" si="432"/>
        <v>36.594462004004811</v>
      </c>
      <c r="M2552" s="65"/>
      <c r="N2552" s="35">
        <f t="shared" si="433"/>
        <v>0</v>
      </c>
      <c r="O2552" s="35">
        <f t="shared" si="434"/>
        <v>0</v>
      </c>
      <c r="P2552" s="35">
        <f t="shared" si="435"/>
        <v>0</v>
      </c>
      <c r="Q2552" s="58"/>
      <c r="R2552" s="35">
        <f t="shared" si="436"/>
        <v>-36.594462004004811</v>
      </c>
      <c r="S2552" s="66"/>
      <c r="T2552" s="89">
        <f t="shared" si="437"/>
        <v>7.1170490921979024E-2</v>
      </c>
      <c r="U2552" s="90">
        <f t="shared" si="438"/>
        <v>1.3711704909219788</v>
      </c>
    </row>
    <row r="2553" spans="1:21">
      <c r="A2553" s="74">
        <v>39061</v>
      </c>
      <c r="B2553" s="75">
        <v>0</v>
      </c>
      <c r="C2553" s="76">
        <v>2.1049587434646649E-3</v>
      </c>
      <c r="D2553" s="77">
        <f t="shared" si="439"/>
        <v>1.4693407678217787</v>
      </c>
      <c r="E2553" s="35">
        <f t="shared" si="440"/>
        <v>14386.815356435574</v>
      </c>
      <c r="F2553" s="117"/>
      <c r="G2553" s="58"/>
      <c r="H2553" s="77">
        <f t="shared" si="430"/>
        <v>0</v>
      </c>
      <c r="I2553" s="58"/>
      <c r="J2553" s="35">
        <f t="shared" si="431"/>
        <v>0</v>
      </c>
      <c r="K2553" s="58"/>
      <c r="L2553" s="83">
        <f t="shared" si="432"/>
        <v>42.0991748692933</v>
      </c>
      <c r="M2553" s="65"/>
      <c r="N2553" s="35">
        <f t="shared" si="433"/>
        <v>0</v>
      </c>
      <c r="O2553" s="35">
        <f t="shared" si="434"/>
        <v>0</v>
      </c>
      <c r="P2553" s="35">
        <f t="shared" si="435"/>
        <v>0</v>
      </c>
      <c r="Q2553" s="58"/>
      <c r="R2553" s="35">
        <f t="shared" si="436"/>
        <v>-42.0991748692933</v>
      </c>
      <c r="S2553" s="66"/>
      <c r="T2553" s="89">
        <f t="shared" si="437"/>
        <v>6.9340767821778782E-2</v>
      </c>
      <c r="U2553" s="90">
        <f t="shared" si="438"/>
        <v>1.3693407678217786</v>
      </c>
    </row>
    <row r="2554" spans="1:21">
      <c r="A2554" s="74">
        <v>39062</v>
      </c>
      <c r="B2554" s="75">
        <v>0</v>
      </c>
      <c r="C2554" s="76">
        <v>2.3326677557998724E-3</v>
      </c>
      <c r="D2554" s="77">
        <f t="shared" si="439"/>
        <v>1.467235809078314</v>
      </c>
      <c r="E2554" s="35">
        <f t="shared" si="440"/>
        <v>14344.71618156628</v>
      </c>
      <c r="F2554" s="117"/>
      <c r="G2554" s="58"/>
      <c r="H2554" s="77">
        <f t="shared" si="430"/>
        <v>0</v>
      </c>
      <c r="I2554" s="58"/>
      <c r="J2554" s="35">
        <f t="shared" si="431"/>
        <v>0</v>
      </c>
      <c r="K2554" s="58"/>
      <c r="L2554" s="83">
        <f t="shared" si="432"/>
        <v>46.653355115997449</v>
      </c>
      <c r="M2554" s="65"/>
      <c r="N2554" s="35">
        <f t="shared" si="433"/>
        <v>0</v>
      </c>
      <c r="O2554" s="35">
        <f t="shared" si="434"/>
        <v>0</v>
      </c>
      <c r="P2554" s="35">
        <f t="shared" si="435"/>
        <v>0</v>
      </c>
      <c r="Q2554" s="58"/>
      <c r="R2554" s="35">
        <f t="shared" si="436"/>
        <v>-46.653355115997449</v>
      </c>
      <c r="S2554" s="66"/>
      <c r="T2554" s="89">
        <f t="shared" si="437"/>
        <v>6.7235809078314057E-2</v>
      </c>
      <c r="U2554" s="90">
        <f t="shared" si="438"/>
        <v>1.3672358090783139</v>
      </c>
    </row>
    <row r="2555" spans="1:21">
      <c r="A2555" s="74">
        <v>39063</v>
      </c>
      <c r="B2555" s="75">
        <v>0</v>
      </c>
      <c r="C2555" s="76">
        <v>2.475551333264497E-3</v>
      </c>
      <c r="D2555" s="77">
        <f t="shared" si="439"/>
        <v>1.464903141322514</v>
      </c>
      <c r="E2555" s="35">
        <f t="shared" si="440"/>
        <v>14298.062826450283</v>
      </c>
      <c r="F2555" s="117"/>
      <c r="G2555" s="58"/>
      <c r="H2555" s="77">
        <f t="shared" si="430"/>
        <v>0</v>
      </c>
      <c r="I2555" s="58"/>
      <c r="J2555" s="35">
        <f t="shared" si="431"/>
        <v>0</v>
      </c>
      <c r="K2555" s="58"/>
      <c r="L2555" s="83">
        <f t="shared" si="432"/>
        <v>49.51102666528994</v>
      </c>
      <c r="M2555" s="65"/>
      <c r="N2555" s="35">
        <f t="shared" si="433"/>
        <v>0</v>
      </c>
      <c r="O2555" s="35">
        <f t="shared" si="434"/>
        <v>0</v>
      </c>
      <c r="P2555" s="35">
        <f t="shared" si="435"/>
        <v>0</v>
      </c>
      <c r="Q2555" s="58"/>
      <c r="R2555" s="35">
        <f t="shared" si="436"/>
        <v>-49.51102666528994</v>
      </c>
      <c r="S2555" s="66"/>
      <c r="T2555" s="89">
        <f t="shared" si="437"/>
        <v>6.4903141322514069E-2</v>
      </c>
      <c r="U2555" s="90">
        <f t="shared" si="438"/>
        <v>1.3649031413225139</v>
      </c>
    </row>
    <row r="2556" spans="1:21">
      <c r="A2556" s="74">
        <v>39064</v>
      </c>
      <c r="B2556" s="75">
        <v>0</v>
      </c>
      <c r="C2556" s="76">
        <v>2.0890681071180587E-3</v>
      </c>
      <c r="D2556" s="77">
        <f t="shared" si="439"/>
        <v>1.4624275899892496</v>
      </c>
      <c r="E2556" s="35">
        <f t="shared" si="440"/>
        <v>14248.551799784993</v>
      </c>
      <c r="F2556" s="117"/>
      <c r="G2556" s="58"/>
      <c r="H2556" s="77">
        <f t="shared" si="430"/>
        <v>0</v>
      </c>
      <c r="I2556" s="58"/>
      <c r="J2556" s="35">
        <f t="shared" si="431"/>
        <v>0</v>
      </c>
      <c r="K2556" s="58"/>
      <c r="L2556" s="83">
        <f t="shared" si="432"/>
        <v>41.781362142361175</v>
      </c>
      <c r="M2556" s="65"/>
      <c r="N2556" s="35">
        <f t="shared" si="433"/>
        <v>0</v>
      </c>
      <c r="O2556" s="35">
        <f t="shared" si="434"/>
        <v>0</v>
      </c>
      <c r="P2556" s="35">
        <f t="shared" si="435"/>
        <v>0</v>
      </c>
      <c r="Q2556" s="58"/>
      <c r="R2556" s="35">
        <f t="shared" si="436"/>
        <v>-41.781362142361175</v>
      </c>
      <c r="S2556" s="66"/>
      <c r="T2556" s="89">
        <f t="shared" si="437"/>
        <v>6.2427589989249688E-2</v>
      </c>
      <c r="U2556" s="90">
        <f t="shared" si="438"/>
        <v>1.3624275899892495</v>
      </c>
    </row>
    <row r="2557" spans="1:21">
      <c r="A2557" s="74">
        <v>39065</v>
      </c>
      <c r="B2557" s="75">
        <v>0</v>
      </c>
      <c r="C2557" s="76">
        <v>1.860814852340312E-3</v>
      </c>
      <c r="D2557" s="77">
        <f t="shared" si="439"/>
        <v>1.4603385218821316</v>
      </c>
      <c r="E2557" s="35">
        <f t="shared" si="440"/>
        <v>14206.770437642632</v>
      </c>
      <c r="F2557" s="117"/>
      <c r="G2557" s="58"/>
      <c r="H2557" s="77">
        <f t="shared" si="430"/>
        <v>0</v>
      </c>
      <c r="I2557" s="58"/>
      <c r="J2557" s="35">
        <f t="shared" si="431"/>
        <v>0</v>
      </c>
      <c r="K2557" s="58"/>
      <c r="L2557" s="83">
        <f t="shared" si="432"/>
        <v>37.21629704680624</v>
      </c>
      <c r="M2557" s="65"/>
      <c r="N2557" s="35">
        <f t="shared" si="433"/>
        <v>0</v>
      </c>
      <c r="O2557" s="35">
        <f t="shared" si="434"/>
        <v>0</v>
      </c>
      <c r="P2557" s="35">
        <f t="shared" si="435"/>
        <v>0</v>
      </c>
      <c r="Q2557" s="58"/>
      <c r="R2557" s="35">
        <f t="shared" si="436"/>
        <v>-37.21629704680624</v>
      </c>
      <c r="S2557" s="66"/>
      <c r="T2557" s="89">
        <f t="shared" si="437"/>
        <v>6.0338521882131735E-2</v>
      </c>
      <c r="U2557" s="90">
        <f t="shared" si="438"/>
        <v>1.3603385218821316</v>
      </c>
    </row>
    <row r="2558" spans="1:21">
      <c r="A2558" s="74">
        <v>39066</v>
      </c>
      <c r="B2558" s="75">
        <v>0</v>
      </c>
      <c r="C2558" s="76">
        <v>2.1023882784354108E-3</v>
      </c>
      <c r="D2558" s="77">
        <f t="shared" si="439"/>
        <v>1.4584777070297912</v>
      </c>
      <c r="E2558" s="35">
        <f t="shared" si="440"/>
        <v>14169.554140595825</v>
      </c>
      <c r="F2558" s="117"/>
      <c r="G2558" s="58"/>
      <c r="H2558" s="77">
        <f t="shared" si="430"/>
        <v>0</v>
      </c>
      <c r="I2558" s="58"/>
      <c r="J2558" s="35">
        <f t="shared" si="431"/>
        <v>0</v>
      </c>
      <c r="K2558" s="58"/>
      <c r="L2558" s="83">
        <f t="shared" si="432"/>
        <v>42.047765568708215</v>
      </c>
      <c r="M2558" s="65"/>
      <c r="N2558" s="35">
        <f t="shared" si="433"/>
        <v>0</v>
      </c>
      <c r="O2558" s="35">
        <f t="shared" si="434"/>
        <v>0</v>
      </c>
      <c r="P2558" s="35">
        <f t="shared" si="435"/>
        <v>0</v>
      </c>
      <c r="Q2558" s="58"/>
      <c r="R2558" s="35">
        <f t="shared" si="436"/>
        <v>-42.047765568708215</v>
      </c>
      <c r="S2558" s="66"/>
      <c r="T2558" s="89">
        <f t="shared" si="437"/>
        <v>5.847770702979127E-2</v>
      </c>
      <c r="U2558" s="90">
        <f t="shared" si="438"/>
        <v>1.3584777070297911</v>
      </c>
    </row>
    <row r="2559" spans="1:21">
      <c r="A2559" s="74">
        <v>39067</v>
      </c>
      <c r="B2559" s="75">
        <v>0</v>
      </c>
      <c r="C2559" s="76">
        <v>2.4305582902223828E-3</v>
      </c>
      <c r="D2559" s="77">
        <f t="shared" si="439"/>
        <v>1.4563753187513557</v>
      </c>
      <c r="E2559" s="35">
        <f t="shared" si="440"/>
        <v>14127.506375027117</v>
      </c>
      <c r="F2559" s="117"/>
      <c r="G2559" s="58"/>
      <c r="H2559" s="77">
        <f t="shared" si="430"/>
        <v>0</v>
      </c>
      <c r="I2559" s="58"/>
      <c r="J2559" s="35">
        <f t="shared" si="431"/>
        <v>0</v>
      </c>
      <c r="K2559" s="58"/>
      <c r="L2559" s="83">
        <f t="shared" si="432"/>
        <v>48.611165804447658</v>
      </c>
      <c r="M2559" s="65"/>
      <c r="N2559" s="35">
        <f t="shared" si="433"/>
        <v>0</v>
      </c>
      <c r="O2559" s="35">
        <f t="shared" si="434"/>
        <v>0</v>
      </c>
      <c r="P2559" s="35">
        <f t="shared" si="435"/>
        <v>0</v>
      </c>
      <c r="Q2559" s="58"/>
      <c r="R2559" s="35">
        <f t="shared" si="436"/>
        <v>-48.611165804447658</v>
      </c>
      <c r="S2559" s="66"/>
      <c r="T2559" s="89">
        <f t="shared" si="437"/>
        <v>5.6375318751355818E-2</v>
      </c>
      <c r="U2559" s="90">
        <f t="shared" si="438"/>
        <v>1.3563753187513556</v>
      </c>
    </row>
    <row r="2560" spans="1:21">
      <c r="A2560" s="74">
        <v>39068</v>
      </c>
      <c r="B2560" s="75">
        <v>0</v>
      </c>
      <c r="C2560" s="76">
        <v>2.6016097743194249E-3</v>
      </c>
      <c r="D2560" s="77">
        <f t="shared" si="439"/>
        <v>1.4539447604611333</v>
      </c>
      <c r="E2560" s="35">
        <f t="shared" si="440"/>
        <v>14078.895209222668</v>
      </c>
      <c r="F2560" s="117"/>
      <c r="G2560" s="58"/>
      <c r="H2560" s="77">
        <f t="shared" si="430"/>
        <v>0</v>
      </c>
      <c r="I2560" s="58"/>
      <c r="J2560" s="35">
        <f t="shared" si="431"/>
        <v>0</v>
      </c>
      <c r="K2560" s="58"/>
      <c r="L2560" s="83">
        <f t="shared" si="432"/>
        <v>52.032195486388495</v>
      </c>
      <c r="M2560" s="65"/>
      <c r="N2560" s="35">
        <f t="shared" si="433"/>
        <v>0</v>
      </c>
      <c r="O2560" s="35">
        <f t="shared" si="434"/>
        <v>0</v>
      </c>
      <c r="P2560" s="35">
        <f t="shared" si="435"/>
        <v>0</v>
      </c>
      <c r="Q2560" s="58"/>
      <c r="R2560" s="35">
        <f t="shared" si="436"/>
        <v>-52.032195486388495</v>
      </c>
      <c r="S2560" s="66"/>
      <c r="T2560" s="89">
        <f t="shared" si="437"/>
        <v>5.394476046113339E-2</v>
      </c>
      <c r="U2560" s="90">
        <f t="shared" si="438"/>
        <v>1.3539447604611332</v>
      </c>
    </row>
    <row r="2561" spans="1:21">
      <c r="A2561" s="74">
        <v>39069</v>
      </c>
      <c r="B2561" s="75">
        <v>0</v>
      </c>
      <c r="C2561" s="76">
        <v>2.4989604844181941E-3</v>
      </c>
      <c r="D2561" s="77">
        <f t="shared" si="439"/>
        <v>1.451343150686814</v>
      </c>
      <c r="E2561" s="35">
        <f t="shared" si="440"/>
        <v>14026.86301373628</v>
      </c>
      <c r="F2561" s="117"/>
      <c r="G2561" s="58"/>
      <c r="H2561" s="77">
        <f t="shared" si="430"/>
        <v>0</v>
      </c>
      <c r="I2561" s="58"/>
      <c r="J2561" s="35">
        <f t="shared" si="431"/>
        <v>0</v>
      </c>
      <c r="K2561" s="58"/>
      <c r="L2561" s="83">
        <f t="shared" si="432"/>
        <v>49.979209688363881</v>
      </c>
      <c r="M2561" s="65"/>
      <c r="N2561" s="35">
        <f t="shared" si="433"/>
        <v>0</v>
      </c>
      <c r="O2561" s="35">
        <f t="shared" si="434"/>
        <v>0</v>
      </c>
      <c r="P2561" s="35">
        <f t="shared" si="435"/>
        <v>0</v>
      </c>
      <c r="Q2561" s="58"/>
      <c r="R2561" s="35">
        <f t="shared" si="436"/>
        <v>-49.979209688363881</v>
      </c>
      <c r="S2561" s="66"/>
      <c r="T2561" s="89">
        <f t="shared" si="437"/>
        <v>5.1343150686814054E-2</v>
      </c>
      <c r="U2561" s="90">
        <f t="shared" si="438"/>
        <v>1.3513431506868139</v>
      </c>
    </row>
    <row r="2562" spans="1:21">
      <c r="A2562" s="74">
        <v>39070</v>
      </c>
      <c r="B2562" s="75">
        <v>0</v>
      </c>
      <c r="C2562" s="76">
        <v>2.511051164176983E-3</v>
      </c>
      <c r="D2562" s="77">
        <f t="shared" si="439"/>
        <v>1.4488441902023959</v>
      </c>
      <c r="E2562" s="35">
        <f t="shared" si="440"/>
        <v>13976.883804047917</v>
      </c>
      <c r="F2562" s="117"/>
      <c r="G2562" s="58"/>
      <c r="H2562" s="77">
        <f t="shared" si="430"/>
        <v>0</v>
      </c>
      <c r="I2562" s="58"/>
      <c r="J2562" s="35">
        <f t="shared" si="431"/>
        <v>0</v>
      </c>
      <c r="K2562" s="58"/>
      <c r="L2562" s="83">
        <f t="shared" si="432"/>
        <v>50.221023283539658</v>
      </c>
      <c r="M2562" s="65"/>
      <c r="N2562" s="35">
        <f t="shared" si="433"/>
        <v>0</v>
      </c>
      <c r="O2562" s="35">
        <f t="shared" si="434"/>
        <v>0</v>
      </c>
      <c r="P2562" s="35">
        <f t="shared" si="435"/>
        <v>0</v>
      </c>
      <c r="Q2562" s="58"/>
      <c r="R2562" s="35">
        <f t="shared" si="436"/>
        <v>-50.221023283539658</v>
      </c>
      <c r="S2562" s="66"/>
      <c r="T2562" s="89">
        <f t="shared" si="437"/>
        <v>4.8844190202395943E-2</v>
      </c>
      <c r="U2562" s="90">
        <f t="shared" si="438"/>
        <v>1.3488441902023958</v>
      </c>
    </row>
    <row r="2563" spans="1:21">
      <c r="A2563" s="74">
        <v>39071</v>
      </c>
      <c r="B2563" s="75">
        <v>0</v>
      </c>
      <c r="C2563" s="76">
        <v>2.4004708943009666E-3</v>
      </c>
      <c r="D2563" s="77">
        <f t="shared" si="439"/>
        <v>1.4463331390382188</v>
      </c>
      <c r="E2563" s="35">
        <f t="shared" si="440"/>
        <v>13926.662780764376</v>
      </c>
      <c r="F2563" s="117"/>
      <c r="G2563" s="58"/>
      <c r="H2563" s="77">
        <f t="shared" si="430"/>
        <v>0</v>
      </c>
      <c r="I2563" s="58"/>
      <c r="J2563" s="35">
        <f t="shared" si="431"/>
        <v>0</v>
      </c>
      <c r="K2563" s="58"/>
      <c r="L2563" s="83">
        <f t="shared" si="432"/>
        <v>48.009417886019335</v>
      </c>
      <c r="M2563" s="65"/>
      <c r="N2563" s="35">
        <f t="shared" si="433"/>
        <v>0</v>
      </c>
      <c r="O2563" s="35">
        <f t="shared" si="434"/>
        <v>0</v>
      </c>
      <c r="P2563" s="35">
        <f t="shared" si="435"/>
        <v>0</v>
      </c>
      <c r="Q2563" s="58"/>
      <c r="R2563" s="35">
        <f t="shared" si="436"/>
        <v>-48.009417886019335</v>
      </c>
      <c r="S2563" s="66"/>
      <c r="T2563" s="89">
        <f t="shared" si="437"/>
        <v>4.6333139038218896E-2</v>
      </c>
      <c r="U2563" s="90">
        <f t="shared" si="438"/>
        <v>1.3463331390382187</v>
      </c>
    </row>
    <row r="2564" spans="1:21">
      <c r="A2564" s="74">
        <v>39072</v>
      </c>
      <c r="B2564" s="75">
        <v>0</v>
      </c>
      <c r="C2564" s="76">
        <v>2.338365341266579E-3</v>
      </c>
      <c r="D2564" s="77">
        <f t="shared" si="439"/>
        <v>1.443932668143918</v>
      </c>
      <c r="E2564" s="35">
        <f t="shared" si="440"/>
        <v>13878.653362878356</v>
      </c>
      <c r="F2564" s="117"/>
      <c r="G2564" s="58"/>
      <c r="H2564" s="77">
        <f t="shared" si="430"/>
        <v>0</v>
      </c>
      <c r="I2564" s="58"/>
      <c r="J2564" s="35">
        <f t="shared" si="431"/>
        <v>0</v>
      </c>
      <c r="K2564" s="58"/>
      <c r="L2564" s="83">
        <f t="shared" si="432"/>
        <v>46.76730682533158</v>
      </c>
      <c r="M2564" s="65"/>
      <c r="N2564" s="35">
        <f t="shared" si="433"/>
        <v>0</v>
      </c>
      <c r="O2564" s="35">
        <f t="shared" si="434"/>
        <v>0</v>
      </c>
      <c r="P2564" s="35">
        <f t="shared" si="435"/>
        <v>0</v>
      </c>
      <c r="Q2564" s="58"/>
      <c r="R2564" s="35">
        <f t="shared" si="436"/>
        <v>-46.76730682533158</v>
      </c>
      <c r="S2564" s="66"/>
      <c r="T2564" s="89">
        <f t="shared" si="437"/>
        <v>4.3932668143918052E-2</v>
      </c>
      <c r="U2564" s="90">
        <f t="shared" si="438"/>
        <v>1.3439326681439179</v>
      </c>
    </row>
    <row r="2565" spans="1:21">
      <c r="A2565" s="74">
        <v>39073</v>
      </c>
      <c r="B2565" s="75">
        <v>2.3113999999999999E-2</v>
      </c>
      <c r="C2565" s="76">
        <v>1.7935491650147284E-3</v>
      </c>
      <c r="D2565" s="77">
        <f t="shared" si="439"/>
        <v>1.4415943028026512</v>
      </c>
      <c r="E2565" s="35">
        <f t="shared" si="440"/>
        <v>13831.886056053025</v>
      </c>
      <c r="F2565" s="117"/>
      <c r="G2565" s="58"/>
      <c r="H2565" s="77">
        <f t="shared" si="430"/>
        <v>462.28</v>
      </c>
      <c r="I2565" s="58"/>
      <c r="J2565" s="35">
        <f t="shared" si="431"/>
        <v>832.10400000000004</v>
      </c>
      <c r="K2565" s="58"/>
      <c r="L2565" s="83">
        <f t="shared" si="432"/>
        <v>35.870983300294569</v>
      </c>
      <c r="M2565" s="65"/>
      <c r="N2565" s="35">
        <f t="shared" si="433"/>
        <v>0</v>
      </c>
      <c r="O2565" s="35">
        <f t="shared" si="434"/>
        <v>0</v>
      </c>
      <c r="P2565" s="35">
        <f t="shared" si="435"/>
        <v>0</v>
      </c>
      <c r="Q2565" s="58"/>
      <c r="R2565" s="35">
        <f t="shared" si="436"/>
        <v>1258.5130166997055</v>
      </c>
      <c r="S2565" s="66"/>
      <c r="T2565" s="89">
        <f t="shared" si="437"/>
        <v>4.1594302802651306E-2</v>
      </c>
      <c r="U2565" s="90">
        <f t="shared" si="438"/>
        <v>1.3415943028026511</v>
      </c>
    </row>
    <row r="2566" spans="1:21">
      <c r="A2566" s="74">
        <v>39074</v>
      </c>
      <c r="B2566" s="75">
        <v>5.842E-3</v>
      </c>
      <c r="C2566" s="76">
        <v>1.9217446940737845E-3</v>
      </c>
      <c r="D2566" s="77">
        <f t="shared" si="439"/>
        <v>1.5045199536376366</v>
      </c>
      <c r="E2566" s="35">
        <f t="shared" si="440"/>
        <v>15090.399072752731</v>
      </c>
      <c r="F2566" s="117"/>
      <c r="G2566" s="58"/>
      <c r="H2566" s="77">
        <f t="shared" si="430"/>
        <v>116.84</v>
      </c>
      <c r="I2566" s="58"/>
      <c r="J2566" s="35">
        <f t="shared" si="431"/>
        <v>210.31200000000001</v>
      </c>
      <c r="K2566" s="58"/>
      <c r="L2566" s="83">
        <f t="shared" si="432"/>
        <v>38.434893881475688</v>
      </c>
      <c r="M2566" s="65"/>
      <c r="N2566" s="35">
        <f t="shared" si="433"/>
        <v>46.518339675478252</v>
      </c>
      <c r="O2566" s="35">
        <f t="shared" si="434"/>
        <v>90.399072752731513</v>
      </c>
      <c r="P2566" s="35">
        <f t="shared" si="435"/>
        <v>46.518339675478252</v>
      </c>
      <c r="Q2566" s="58"/>
      <c r="R2566" s="35">
        <f t="shared" si="436"/>
        <v>242.19876644304614</v>
      </c>
      <c r="S2566" s="66"/>
      <c r="T2566" s="89">
        <f t="shared" si="437"/>
        <v>0.10451995363763666</v>
      </c>
      <c r="U2566" s="90">
        <f t="shared" si="438"/>
        <v>1.4045199536376365</v>
      </c>
    </row>
    <row r="2567" spans="1:21">
      <c r="A2567" s="74">
        <v>39075</v>
      </c>
      <c r="B2567" s="75">
        <v>2.794E-3</v>
      </c>
      <c r="C2567" s="76">
        <v>1.6010878325612822E-3</v>
      </c>
      <c r="D2567" s="77">
        <f t="shared" si="439"/>
        <v>1.5166298919597887</v>
      </c>
      <c r="E2567" s="35">
        <f t="shared" si="440"/>
        <v>15332.597839195776</v>
      </c>
      <c r="F2567" s="117"/>
      <c r="G2567" s="58"/>
      <c r="H2567" s="77">
        <f t="shared" si="430"/>
        <v>55.88</v>
      </c>
      <c r="I2567" s="58"/>
      <c r="J2567" s="35">
        <f t="shared" si="431"/>
        <v>100.584</v>
      </c>
      <c r="K2567" s="58"/>
      <c r="L2567" s="83">
        <f t="shared" si="432"/>
        <v>32.021756651225644</v>
      </c>
      <c r="M2567" s="65"/>
      <c r="N2567" s="35">
        <f t="shared" si="433"/>
        <v>328.2897905945083</v>
      </c>
      <c r="O2567" s="35">
        <f t="shared" si="434"/>
        <v>332.59783919577399</v>
      </c>
      <c r="P2567" s="35">
        <f t="shared" si="435"/>
        <v>328.2897905945083</v>
      </c>
      <c r="Q2567" s="58"/>
      <c r="R2567" s="35">
        <f t="shared" si="436"/>
        <v>-203.84754724573395</v>
      </c>
      <c r="S2567" s="66"/>
      <c r="T2567" s="89">
        <f t="shared" si="437"/>
        <v>0.11662989195978879</v>
      </c>
      <c r="U2567" s="90">
        <f t="shared" si="438"/>
        <v>1.4166298919597886</v>
      </c>
    </row>
    <row r="2568" spans="1:21">
      <c r="A2568" s="74">
        <v>39076</v>
      </c>
      <c r="B2568" s="75">
        <v>4.8259999999999997E-2</v>
      </c>
      <c r="C2568" s="76">
        <v>1.8969070536950542E-3</v>
      </c>
      <c r="D2568" s="77">
        <f t="shared" si="439"/>
        <v>1.506437514597502</v>
      </c>
      <c r="E2568" s="35">
        <f t="shared" si="440"/>
        <v>15128.750291950042</v>
      </c>
      <c r="F2568" s="117"/>
      <c r="G2568" s="58"/>
      <c r="H2568" s="77">
        <f t="shared" si="430"/>
        <v>965.19999999999993</v>
      </c>
      <c r="I2568" s="58"/>
      <c r="J2568" s="35">
        <f t="shared" si="431"/>
        <v>1737.3600000000001</v>
      </c>
      <c r="K2568" s="58"/>
      <c r="L2568" s="83">
        <f t="shared" si="432"/>
        <v>37.938141073901086</v>
      </c>
      <c r="M2568" s="65"/>
      <c r="N2568" s="35">
        <f t="shared" si="433"/>
        <v>79.067967592747038</v>
      </c>
      <c r="O2568" s="35">
        <f t="shared" si="434"/>
        <v>128.75029195003941</v>
      </c>
      <c r="P2568" s="35">
        <f t="shared" si="435"/>
        <v>79.067967592747038</v>
      </c>
      <c r="Q2568" s="58"/>
      <c r="R2568" s="35">
        <f t="shared" si="436"/>
        <v>2585.5538913333517</v>
      </c>
      <c r="S2568" s="66"/>
      <c r="T2568" s="89">
        <f t="shared" si="437"/>
        <v>0.10643751459750206</v>
      </c>
      <c r="U2568" s="90">
        <f t="shared" si="438"/>
        <v>1.4064375145975019</v>
      </c>
    </row>
    <row r="2569" spans="1:21">
      <c r="A2569" s="74">
        <v>39077</v>
      </c>
      <c r="B2569" s="75">
        <v>2.5399999999999999E-4</v>
      </c>
      <c r="C2569" s="76">
        <v>1.870689610399038E-3</v>
      </c>
      <c r="D2569" s="77">
        <f t="shared" si="439"/>
        <v>1.6357152091641698</v>
      </c>
      <c r="E2569" s="35">
        <f t="shared" si="440"/>
        <v>17714.304183283395</v>
      </c>
      <c r="F2569" s="117"/>
      <c r="G2569" s="58"/>
      <c r="H2569" s="77">
        <f t="shared" si="430"/>
        <v>5.08</v>
      </c>
      <c r="I2569" s="58"/>
      <c r="J2569" s="35">
        <f t="shared" si="431"/>
        <v>9.1439999999999984</v>
      </c>
      <c r="K2569" s="58"/>
      <c r="L2569" s="83">
        <f t="shared" si="432"/>
        <v>37.413792207980762</v>
      </c>
      <c r="M2569" s="65"/>
      <c r="N2569" s="35">
        <f t="shared" si="433"/>
        <v>7653.6044924729722</v>
      </c>
      <c r="O2569" s="35">
        <f t="shared" si="434"/>
        <v>2714.304183283396</v>
      </c>
      <c r="P2569" s="35">
        <f t="shared" si="435"/>
        <v>2714.304183283396</v>
      </c>
      <c r="Q2569" s="58"/>
      <c r="R2569" s="35">
        <f t="shared" si="436"/>
        <v>-2737.4939754913767</v>
      </c>
      <c r="S2569" s="66"/>
      <c r="T2569" s="89">
        <f t="shared" si="437"/>
        <v>0.23571520916416988</v>
      </c>
      <c r="U2569" s="90">
        <f t="shared" si="438"/>
        <v>1.5357152091641697</v>
      </c>
    </row>
    <row r="2570" spans="1:21">
      <c r="A2570" s="74">
        <v>39078</v>
      </c>
      <c r="B2570" s="75">
        <v>0</v>
      </c>
      <c r="C2570" s="76">
        <v>1.6314648207380663E-3</v>
      </c>
      <c r="D2570" s="77">
        <f t="shared" si="439"/>
        <v>1.498840510389601</v>
      </c>
      <c r="E2570" s="35">
        <f t="shared" si="440"/>
        <v>14976.810207792019</v>
      </c>
      <c r="F2570" s="117"/>
      <c r="G2570" s="58"/>
      <c r="H2570" s="77">
        <f t="shared" si="430"/>
        <v>0</v>
      </c>
      <c r="I2570" s="58"/>
      <c r="J2570" s="35">
        <f t="shared" si="431"/>
        <v>0</v>
      </c>
      <c r="K2570" s="58"/>
      <c r="L2570" s="83">
        <f t="shared" si="432"/>
        <v>32.629296414761328</v>
      </c>
      <c r="M2570" s="65"/>
      <c r="N2570" s="35">
        <f t="shared" si="433"/>
        <v>0</v>
      </c>
      <c r="O2570" s="35">
        <f t="shared" si="434"/>
        <v>0</v>
      </c>
      <c r="P2570" s="35">
        <f t="shared" si="435"/>
        <v>0</v>
      </c>
      <c r="Q2570" s="58"/>
      <c r="R2570" s="35">
        <f t="shared" si="436"/>
        <v>-32.629296414761328</v>
      </c>
      <c r="S2570" s="66"/>
      <c r="T2570" s="89">
        <f t="shared" si="437"/>
        <v>9.8840510389601066E-2</v>
      </c>
      <c r="U2570" s="90">
        <f t="shared" si="438"/>
        <v>1.3988405103896009</v>
      </c>
    </row>
    <row r="2571" spans="1:21">
      <c r="A2571" s="74">
        <v>39079</v>
      </c>
      <c r="B2571" s="75">
        <v>0</v>
      </c>
      <c r="C2571" s="76">
        <v>2.3738151444351956E-3</v>
      </c>
      <c r="D2571" s="77">
        <f t="shared" si="439"/>
        <v>1.4972090455688629</v>
      </c>
      <c r="E2571" s="35">
        <f t="shared" si="440"/>
        <v>14944.180911377258</v>
      </c>
      <c r="F2571" s="117"/>
      <c r="G2571" s="58"/>
      <c r="H2571" s="77">
        <f t="shared" si="430"/>
        <v>0</v>
      </c>
      <c r="I2571" s="58"/>
      <c r="J2571" s="35">
        <f t="shared" si="431"/>
        <v>0</v>
      </c>
      <c r="K2571" s="58"/>
      <c r="L2571" s="83">
        <f t="shared" si="432"/>
        <v>47.476302888703913</v>
      </c>
      <c r="M2571" s="65"/>
      <c r="N2571" s="35">
        <f t="shared" si="433"/>
        <v>0</v>
      </c>
      <c r="O2571" s="35">
        <f t="shared" si="434"/>
        <v>0</v>
      </c>
      <c r="P2571" s="35">
        <f t="shared" si="435"/>
        <v>0</v>
      </c>
      <c r="Q2571" s="58"/>
      <c r="R2571" s="35">
        <f t="shared" si="436"/>
        <v>-47.476302888703913</v>
      </c>
      <c r="S2571" s="66"/>
      <c r="T2571" s="89">
        <f t="shared" si="437"/>
        <v>9.7209045568863006E-2</v>
      </c>
      <c r="U2571" s="90">
        <f t="shared" si="438"/>
        <v>1.3972090455688628</v>
      </c>
    </row>
    <row r="2572" spans="1:21">
      <c r="A2572" s="74">
        <v>39080</v>
      </c>
      <c r="B2572" s="75">
        <v>0</v>
      </c>
      <c r="C2572" s="76">
        <v>2.3050749916827488E-3</v>
      </c>
      <c r="D2572" s="77">
        <f t="shared" si="439"/>
        <v>1.4948352304244277</v>
      </c>
      <c r="E2572" s="35">
        <f t="shared" si="440"/>
        <v>14896.704608488553</v>
      </c>
      <c r="F2572" s="117"/>
      <c r="G2572" s="58"/>
      <c r="H2572" s="77">
        <f t="shared" si="430"/>
        <v>0</v>
      </c>
      <c r="I2572" s="58"/>
      <c r="J2572" s="35">
        <f t="shared" si="431"/>
        <v>0</v>
      </c>
      <c r="K2572" s="58"/>
      <c r="L2572" s="83">
        <f t="shared" si="432"/>
        <v>46.101499833654977</v>
      </c>
      <c r="M2572" s="65"/>
      <c r="N2572" s="35">
        <f t="shared" si="433"/>
        <v>0</v>
      </c>
      <c r="O2572" s="35">
        <f t="shared" si="434"/>
        <v>0</v>
      </c>
      <c r="P2572" s="35">
        <f t="shared" si="435"/>
        <v>0</v>
      </c>
      <c r="Q2572" s="58"/>
      <c r="R2572" s="35">
        <f t="shared" si="436"/>
        <v>-46.101499833654977</v>
      </c>
      <c r="S2572" s="66"/>
      <c r="T2572" s="89">
        <f t="shared" si="437"/>
        <v>9.4835230424427763E-2</v>
      </c>
      <c r="U2572" s="90">
        <f t="shared" si="438"/>
        <v>1.3948352304244276</v>
      </c>
    </row>
    <row r="2573" spans="1:21">
      <c r="A2573" s="74">
        <v>39081</v>
      </c>
      <c r="B2573" s="75">
        <v>0</v>
      </c>
      <c r="C2573" s="76">
        <v>2.3543476526778919E-3</v>
      </c>
      <c r="D2573" s="77">
        <f t="shared" si="439"/>
        <v>1.4925301554327448</v>
      </c>
      <c r="E2573" s="35">
        <f t="shared" si="440"/>
        <v>14850.603108654899</v>
      </c>
      <c r="F2573" s="117"/>
      <c r="G2573" s="58"/>
      <c r="H2573" s="77">
        <f t="shared" si="430"/>
        <v>0</v>
      </c>
      <c r="I2573" s="58"/>
      <c r="J2573" s="35">
        <f t="shared" si="431"/>
        <v>0</v>
      </c>
      <c r="K2573" s="58"/>
      <c r="L2573" s="83">
        <f t="shared" si="432"/>
        <v>47.086953053557835</v>
      </c>
      <c r="M2573" s="65"/>
      <c r="N2573" s="35">
        <f t="shared" si="433"/>
        <v>0</v>
      </c>
      <c r="O2573" s="35">
        <f t="shared" si="434"/>
        <v>0</v>
      </c>
      <c r="P2573" s="35">
        <f t="shared" si="435"/>
        <v>0</v>
      </c>
      <c r="Q2573" s="58"/>
      <c r="R2573" s="35">
        <f t="shared" si="436"/>
        <v>-47.086953053557835</v>
      </c>
      <c r="S2573" s="66"/>
      <c r="T2573" s="89">
        <f t="shared" si="437"/>
        <v>9.2530155432744898E-2</v>
      </c>
      <c r="U2573" s="90">
        <f t="shared" si="438"/>
        <v>1.3925301554327447</v>
      </c>
    </row>
    <row r="2574" spans="1:21">
      <c r="A2574" s="74">
        <v>39082</v>
      </c>
      <c r="B2574" s="75">
        <v>0</v>
      </c>
      <c r="C2574" s="76">
        <v>2.0489146670618348E-3</v>
      </c>
      <c r="D2574" s="77">
        <f t="shared" si="439"/>
        <v>1.4901758077800671</v>
      </c>
      <c r="E2574" s="35">
        <f t="shared" si="440"/>
        <v>14803.516155601341</v>
      </c>
      <c r="F2574" s="117"/>
      <c r="G2574" s="58"/>
      <c r="H2574" s="77">
        <f t="shared" si="430"/>
        <v>0</v>
      </c>
      <c r="I2574" s="58"/>
      <c r="J2574" s="35">
        <f t="shared" si="431"/>
        <v>0</v>
      </c>
      <c r="K2574" s="58"/>
      <c r="L2574" s="83">
        <f t="shared" si="432"/>
        <v>40.978293341236693</v>
      </c>
      <c r="M2574" s="65"/>
      <c r="N2574" s="35">
        <f t="shared" si="433"/>
        <v>0</v>
      </c>
      <c r="O2574" s="35">
        <f t="shared" si="434"/>
        <v>0</v>
      </c>
      <c r="P2574" s="35">
        <f t="shared" si="435"/>
        <v>0</v>
      </c>
      <c r="Q2574" s="58"/>
      <c r="R2574" s="35">
        <f t="shared" si="436"/>
        <v>-40.978293341236693</v>
      </c>
      <c r="S2574" s="66"/>
      <c r="T2574" s="89">
        <f t="shared" si="437"/>
        <v>9.0175807780067174E-2</v>
      </c>
      <c r="U2574" s="90">
        <f t="shared" si="438"/>
        <v>1.390175807780067</v>
      </c>
    </row>
    <row r="2575" spans="1:21">
      <c r="A2575" s="74">
        <v>39083</v>
      </c>
      <c r="B2575" s="75">
        <v>3.9623999999999999E-2</v>
      </c>
      <c r="C2575" s="76">
        <v>2.2203219497178846E-3</v>
      </c>
      <c r="D2575" s="77">
        <f t="shared" si="439"/>
        <v>1.4881268931130054</v>
      </c>
      <c r="E2575" s="35">
        <f t="shared" si="440"/>
        <v>14762.537862260104</v>
      </c>
      <c r="F2575" s="117"/>
      <c r="G2575" s="58"/>
      <c r="H2575" s="77">
        <f t="shared" si="430"/>
        <v>792.48</v>
      </c>
      <c r="I2575" s="58"/>
      <c r="J2575" s="35">
        <f t="shared" si="431"/>
        <v>1426.4639999999997</v>
      </c>
      <c r="K2575" s="58"/>
      <c r="L2575" s="83">
        <f t="shared" si="432"/>
        <v>44.406438994357693</v>
      </c>
      <c r="M2575" s="65"/>
      <c r="N2575" s="35">
        <f t="shared" si="433"/>
        <v>0</v>
      </c>
      <c r="O2575" s="35">
        <f t="shared" si="434"/>
        <v>0</v>
      </c>
      <c r="P2575" s="35">
        <f t="shared" si="435"/>
        <v>0</v>
      </c>
      <c r="Q2575" s="58"/>
      <c r="R2575" s="35">
        <f t="shared" si="436"/>
        <v>2174.5375610056417</v>
      </c>
      <c r="S2575" s="66"/>
      <c r="T2575" s="89">
        <f t="shared" si="437"/>
        <v>8.8126893113005478E-2</v>
      </c>
      <c r="U2575" s="90">
        <f t="shared" si="438"/>
        <v>1.3881268931130053</v>
      </c>
    </row>
    <row r="2576" spans="1:21">
      <c r="A2576" s="74">
        <v>39084</v>
      </c>
      <c r="B2576" s="75">
        <v>5.0799999999999999E-4</v>
      </c>
      <c r="C2576" s="76">
        <v>1.6309172321977981E-3</v>
      </c>
      <c r="D2576" s="77">
        <f t="shared" si="439"/>
        <v>1.5968537711632873</v>
      </c>
      <c r="E2576" s="35">
        <f t="shared" si="440"/>
        <v>16937.075423265745</v>
      </c>
      <c r="F2576" s="117"/>
      <c r="G2576" s="58"/>
      <c r="H2576" s="77">
        <f t="shared" si="430"/>
        <v>10.16</v>
      </c>
      <c r="I2576" s="58"/>
      <c r="J2576" s="35">
        <f t="shared" si="431"/>
        <v>18.287999999999997</v>
      </c>
      <c r="K2576" s="58"/>
      <c r="L2576" s="83">
        <f t="shared" si="432"/>
        <v>32.618344643955965</v>
      </c>
      <c r="M2576" s="65"/>
      <c r="N2576" s="35">
        <f t="shared" si="433"/>
        <v>4614.217249309354</v>
      </c>
      <c r="O2576" s="35">
        <f t="shared" si="434"/>
        <v>1937.0754232657462</v>
      </c>
      <c r="P2576" s="35">
        <f t="shared" si="435"/>
        <v>1937.0754232657462</v>
      </c>
      <c r="Q2576" s="58"/>
      <c r="R2576" s="35">
        <f t="shared" si="436"/>
        <v>-1941.2457679097022</v>
      </c>
      <c r="S2576" s="66"/>
      <c r="T2576" s="89">
        <f t="shared" si="437"/>
        <v>0.19685377116328739</v>
      </c>
      <c r="U2576" s="90">
        <f t="shared" si="438"/>
        <v>1.4968537711632872</v>
      </c>
    </row>
    <row r="2577" spans="1:21">
      <c r="A2577" s="74">
        <v>39085</v>
      </c>
      <c r="B2577" s="75">
        <v>1.0921999999999999E-2</v>
      </c>
      <c r="C2577" s="76">
        <v>1.6044143843207076E-3</v>
      </c>
      <c r="D2577" s="77">
        <f t="shared" si="439"/>
        <v>1.4997914827678021</v>
      </c>
      <c r="E2577" s="35">
        <f t="shared" si="440"/>
        <v>14995.829655356043</v>
      </c>
      <c r="F2577" s="117"/>
      <c r="G2577" s="58"/>
      <c r="H2577" s="77">
        <f t="shared" si="430"/>
        <v>218.44</v>
      </c>
      <c r="I2577" s="58"/>
      <c r="J2577" s="35">
        <f t="shared" si="431"/>
        <v>393.19199999999989</v>
      </c>
      <c r="K2577" s="58"/>
      <c r="L2577" s="83">
        <f t="shared" si="432"/>
        <v>32.088287686414155</v>
      </c>
      <c r="M2577" s="65"/>
      <c r="N2577" s="35">
        <f t="shared" si="433"/>
        <v>0</v>
      </c>
      <c r="O2577" s="35">
        <f t="shared" si="434"/>
        <v>0</v>
      </c>
      <c r="P2577" s="35">
        <f t="shared" si="435"/>
        <v>0</v>
      </c>
      <c r="Q2577" s="58"/>
      <c r="R2577" s="35">
        <f t="shared" si="436"/>
        <v>579.54371231358573</v>
      </c>
      <c r="S2577" s="66"/>
      <c r="T2577" s="89">
        <f t="shared" si="437"/>
        <v>9.9791482767802142E-2</v>
      </c>
      <c r="U2577" s="90">
        <f t="shared" si="438"/>
        <v>1.399791482767802</v>
      </c>
    </row>
    <row r="2578" spans="1:21">
      <c r="A2578" s="74">
        <v>39086</v>
      </c>
      <c r="B2578" s="75">
        <v>0</v>
      </c>
      <c r="C2578" s="76">
        <v>2.0402349680256012E-3</v>
      </c>
      <c r="D2578" s="77">
        <f t="shared" si="439"/>
        <v>1.5287686683834814</v>
      </c>
      <c r="E2578" s="35">
        <f t="shared" si="440"/>
        <v>15575.373367669628</v>
      </c>
      <c r="F2578" s="117"/>
      <c r="G2578" s="58"/>
      <c r="H2578" s="77">
        <f t="shared" ref="H2578:H2641" si="441">B2578*($D$12+$D$11)*10000</f>
        <v>0</v>
      </c>
      <c r="I2578" s="58"/>
      <c r="J2578" s="35">
        <f t="shared" ref="J2578:J2641" si="442">B2578*$K$14*$D$10*10000</f>
        <v>0</v>
      </c>
      <c r="K2578" s="58"/>
      <c r="L2578" s="83">
        <f t="shared" ref="L2578:L2641" si="443">C2578*($D$12+$D$11)*10000</f>
        <v>40.804699360512025</v>
      </c>
      <c r="M2578" s="65"/>
      <c r="N2578" s="35">
        <f t="shared" ref="N2578:N2641" si="444">IF(D2578&lt;$N$10,0,(2/3*$N$12*SQRT(2*$N$13)*$N$11*(D2578-$N$10)^(3/2))*24*60*60)</f>
        <v>746.96951089978461</v>
      </c>
      <c r="O2578" s="35">
        <f t="shared" ref="O2578:O2641" si="445">IF(D2578&lt;$N$10,0,(D2578-$N$10)*10000*($D$12+$D$11))</f>
        <v>575.3733676696271</v>
      </c>
      <c r="P2578" s="35">
        <f t="shared" ref="P2578:P2641" si="446">IF(N2578&gt;O2578,O2578,N2578)</f>
        <v>575.3733676696271</v>
      </c>
      <c r="Q2578" s="58"/>
      <c r="R2578" s="35">
        <f t="shared" ref="R2578:R2641" si="447">H2578+J2578-L2578-P2578</f>
        <v>-616.17806703013912</v>
      </c>
      <c r="S2578" s="66"/>
      <c r="T2578" s="89">
        <f t="shared" ref="T2578:T2641" si="448">D2578-$D$14</f>
        <v>0.12876866838348144</v>
      </c>
      <c r="U2578" s="90">
        <f t="shared" ref="U2578:U2641" si="449">IF(D2578&lt;$D$13,0,D2578-$D$13)</f>
        <v>1.4287686683834813</v>
      </c>
    </row>
    <row r="2579" spans="1:21">
      <c r="A2579" s="74">
        <v>39087</v>
      </c>
      <c r="B2579" s="75">
        <v>1.1429999999999999E-2</v>
      </c>
      <c r="C2579" s="76">
        <v>1.8842126887163666E-3</v>
      </c>
      <c r="D2579" s="77">
        <f t="shared" ref="D2579:D2642" si="450">IF(E2579&lt;$D$11*10000*($D$14-$D$13),(E2579+$D$13*$D$11*10000)/($D$11*10000),(E2579+$D$13*$D$11*10000+$D$14*$D$12*10000)/($D$11*10000+$D$12*10000))</f>
        <v>1.4979597650319745</v>
      </c>
      <c r="E2579" s="35">
        <f t="shared" ref="E2579:E2642" si="451">E2578+R2578</f>
        <v>14959.195300639489</v>
      </c>
      <c r="F2579" s="117"/>
      <c r="G2579" s="58"/>
      <c r="H2579" s="77">
        <f t="shared" si="441"/>
        <v>228.6</v>
      </c>
      <c r="I2579" s="58"/>
      <c r="J2579" s="35">
        <f t="shared" si="442"/>
        <v>411.4799999999999</v>
      </c>
      <c r="K2579" s="58"/>
      <c r="L2579" s="83">
        <f t="shared" si="443"/>
        <v>37.684253774327331</v>
      </c>
      <c r="M2579" s="65"/>
      <c r="N2579" s="35">
        <f t="shared" si="444"/>
        <v>0</v>
      </c>
      <c r="O2579" s="35">
        <f t="shared" si="445"/>
        <v>0</v>
      </c>
      <c r="P2579" s="35">
        <f t="shared" si="446"/>
        <v>0</v>
      </c>
      <c r="Q2579" s="58"/>
      <c r="R2579" s="35">
        <f t="shared" si="447"/>
        <v>602.39574622567261</v>
      </c>
      <c r="S2579" s="66"/>
      <c r="T2579" s="89">
        <f t="shared" si="448"/>
        <v>9.7959765031974566E-2</v>
      </c>
      <c r="U2579" s="90">
        <f t="shared" si="449"/>
        <v>1.3979597650319744</v>
      </c>
    </row>
    <row r="2580" spans="1:21">
      <c r="A2580" s="74">
        <v>39088</v>
      </c>
      <c r="B2580" s="75">
        <v>0</v>
      </c>
      <c r="C2580" s="76">
        <v>2.3423357296009552E-3</v>
      </c>
      <c r="D2580" s="77">
        <f t="shared" si="450"/>
        <v>1.5280795523432582</v>
      </c>
      <c r="E2580" s="35">
        <f t="shared" si="451"/>
        <v>15561.591046865162</v>
      </c>
      <c r="F2580" s="117"/>
      <c r="G2580" s="58"/>
      <c r="H2580" s="77">
        <f t="shared" si="441"/>
        <v>0</v>
      </c>
      <c r="I2580" s="58"/>
      <c r="J2580" s="35">
        <f t="shared" si="442"/>
        <v>0</v>
      </c>
      <c r="K2580" s="58"/>
      <c r="L2580" s="83">
        <f t="shared" si="443"/>
        <v>46.846714592019104</v>
      </c>
      <c r="M2580" s="65"/>
      <c r="N2580" s="35">
        <f t="shared" si="444"/>
        <v>720.2918569654903</v>
      </c>
      <c r="O2580" s="35">
        <f t="shared" si="445"/>
        <v>561.59104686516412</v>
      </c>
      <c r="P2580" s="35">
        <f t="shared" si="446"/>
        <v>561.59104686516412</v>
      </c>
      <c r="Q2580" s="58"/>
      <c r="R2580" s="35">
        <f t="shared" si="447"/>
        <v>-608.43776145718323</v>
      </c>
      <c r="S2580" s="66"/>
      <c r="T2580" s="89">
        <f t="shared" si="448"/>
        <v>0.1280795523432583</v>
      </c>
      <c r="U2580" s="90">
        <f t="shared" si="449"/>
        <v>1.4280795523432581</v>
      </c>
    </row>
    <row r="2581" spans="1:21">
      <c r="A2581" s="74">
        <v>39089</v>
      </c>
      <c r="B2581" s="75">
        <v>0</v>
      </c>
      <c r="C2581" s="76">
        <v>2.4072281025755036E-3</v>
      </c>
      <c r="D2581" s="77">
        <f t="shared" si="450"/>
        <v>1.4976576642703989</v>
      </c>
      <c r="E2581" s="35">
        <f t="shared" si="451"/>
        <v>14953.153285407978</v>
      </c>
      <c r="F2581" s="117"/>
      <c r="G2581" s="58"/>
      <c r="H2581" s="77">
        <f t="shared" si="441"/>
        <v>0</v>
      </c>
      <c r="I2581" s="58"/>
      <c r="J2581" s="35">
        <f t="shared" si="442"/>
        <v>0</v>
      </c>
      <c r="K2581" s="58"/>
      <c r="L2581" s="83">
        <f t="shared" si="443"/>
        <v>48.144562051510071</v>
      </c>
      <c r="M2581" s="65"/>
      <c r="N2581" s="35">
        <f t="shared" si="444"/>
        <v>0</v>
      </c>
      <c r="O2581" s="35">
        <f t="shared" si="445"/>
        <v>0</v>
      </c>
      <c r="P2581" s="35">
        <f t="shared" si="446"/>
        <v>0</v>
      </c>
      <c r="Q2581" s="58"/>
      <c r="R2581" s="35">
        <f t="shared" si="447"/>
        <v>-48.144562051510071</v>
      </c>
      <c r="S2581" s="66"/>
      <c r="T2581" s="89">
        <f t="shared" si="448"/>
        <v>9.7657664270399014E-2</v>
      </c>
      <c r="U2581" s="90">
        <f t="shared" si="449"/>
        <v>1.3976576642703988</v>
      </c>
    </row>
    <row r="2582" spans="1:21">
      <c r="A2582" s="74">
        <v>39090</v>
      </c>
      <c r="B2582" s="75">
        <v>3.8099999999999996E-3</v>
      </c>
      <c r="C2582" s="76">
        <v>2.6076897189363847E-3</v>
      </c>
      <c r="D2582" s="77">
        <f t="shared" si="450"/>
        <v>1.4952504361678236</v>
      </c>
      <c r="E2582" s="35">
        <f t="shared" si="451"/>
        <v>14905.008723356468</v>
      </c>
      <c r="F2582" s="117"/>
      <c r="G2582" s="58"/>
      <c r="H2582" s="77">
        <f t="shared" si="441"/>
        <v>76.199999999999989</v>
      </c>
      <c r="I2582" s="58"/>
      <c r="J2582" s="35">
        <f t="shared" si="442"/>
        <v>137.15999999999997</v>
      </c>
      <c r="K2582" s="58"/>
      <c r="L2582" s="83">
        <f t="shared" si="443"/>
        <v>52.153794378727696</v>
      </c>
      <c r="M2582" s="65"/>
      <c r="N2582" s="35">
        <f t="shared" si="444"/>
        <v>0</v>
      </c>
      <c r="O2582" s="35">
        <f t="shared" si="445"/>
        <v>0</v>
      </c>
      <c r="P2582" s="35">
        <f t="shared" si="446"/>
        <v>0</v>
      </c>
      <c r="Q2582" s="58"/>
      <c r="R2582" s="35">
        <f t="shared" si="447"/>
        <v>161.20620562127226</v>
      </c>
      <c r="S2582" s="66"/>
      <c r="T2582" s="89">
        <f t="shared" si="448"/>
        <v>9.5250436167823693E-2</v>
      </c>
      <c r="U2582" s="90">
        <f t="shared" si="449"/>
        <v>1.3952504361678235</v>
      </c>
    </row>
    <row r="2583" spans="1:21">
      <c r="A2583" s="74">
        <v>39091</v>
      </c>
      <c r="B2583" s="75">
        <v>0</v>
      </c>
      <c r="C2583" s="76">
        <v>1.8886499094922854E-3</v>
      </c>
      <c r="D2583" s="77">
        <f t="shared" si="450"/>
        <v>1.5033107464488871</v>
      </c>
      <c r="E2583" s="35">
        <f t="shared" si="451"/>
        <v>15066.214928977741</v>
      </c>
      <c r="F2583" s="117"/>
      <c r="G2583" s="58"/>
      <c r="H2583" s="77">
        <f t="shared" si="441"/>
        <v>0</v>
      </c>
      <c r="I2583" s="58"/>
      <c r="J2583" s="35">
        <f t="shared" si="442"/>
        <v>0</v>
      </c>
      <c r="K2583" s="58"/>
      <c r="L2583" s="83">
        <f t="shared" si="443"/>
        <v>37.772998189845708</v>
      </c>
      <c r="M2583" s="65"/>
      <c r="N2583" s="35">
        <f t="shared" si="444"/>
        <v>29.161651675250841</v>
      </c>
      <c r="O2583" s="35">
        <f t="shared" si="445"/>
        <v>66.214928977741394</v>
      </c>
      <c r="P2583" s="35">
        <f t="shared" si="446"/>
        <v>29.161651675250841</v>
      </c>
      <c r="Q2583" s="58"/>
      <c r="R2583" s="35">
        <f t="shared" si="447"/>
        <v>-66.934649865096546</v>
      </c>
      <c r="S2583" s="66"/>
      <c r="T2583" s="89">
        <f t="shared" si="448"/>
        <v>0.10331074644888716</v>
      </c>
      <c r="U2583" s="90">
        <f t="shared" si="449"/>
        <v>1.403310746448887</v>
      </c>
    </row>
    <row r="2584" spans="1:21">
      <c r="A2584" s="74">
        <v>39092</v>
      </c>
      <c r="B2584" s="75">
        <v>0</v>
      </c>
      <c r="C2584" s="76">
        <v>1.4266929687142299E-3</v>
      </c>
      <c r="D2584" s="77">
        <f t="shared" si="450"/>
        <v>1.4999640139556323</v>
      </c>
      <c r="E2584" s="35">
        <f t="shared" si="451"/>
        <v>14999.280279112645</v>
      </c>
      <c r="F2584" s="117"/>
      <c r="G2584" s="58"/>
      <c r="H2584" s="77">
        <f t="shared" si="441"/>
        <v>0</v>
      </c>
      <c r="I2584" s="58"/>
      <c r="J2584" s="35">
        <f t="shared" si="442"/>
        <v>0</v>
      </c>
      <c r="K2584" s="58"/>
      <c r="L2584" s="83">
        <f t="shared" si="443"/>
        <v>28.533859374284599</v>
      </c>
      <c r="M2584" s="65"/>
      <c r="N2584" s="35">
        <f t="shared" si="444"/>
        <v>0</v>
      </c>
      <c r="O2584" s="35">
        <f t="shared" si="445"/>
        <v>0</v>
      </c>
      <c r="P2584" s="35">
        <f t="shared" si="446"/>
        <v>0</v>
      </c>
      <c r="Q2584" s="58"/>
      <c r="R2584" s="35">
        <f t="shared" si="447"/>
        <v>-28.533859374284599</v>
      </c>
      <c r="S2584" s="66"/>
      <c r="T2584" s="89">
        <f t="shared" si="448"/>
        <v>9.9964013955632369E-2</v>
      </c>
      <c r="U2584" s="90">
        <f t="shared" si="449"/>
        <v>1.3999640139556322</v>
      </c>
    </row>
    <row r="2585" spans="1:21">
      <c r="A2585" s="74">
        <v>39093</v>
      </c>
      <c r="B2585" s="75">
        <v>0</v>
      </c>
      <c r="C2585" s="76">
        <v>2.3476493897780161E-3</v>
      </c>
      <c r="D2585" s="77">
        <f t="shared" si="450"/>
        <v>1.4985373209869179</v>
      </c>
      <c r="E2585" s="35">
        <f t="shared" si="451"/>
        <v>14970.74641973836</v>
      </c>
      <c r="F2585" s="117"/>
      <c r="G2585" s="58"/>
      <c r="H2585" s="77">
        <f t="shared" si="441"/>
        <v>0</v>
      </c>
      <c r="I2585" s="58"/>
      <c r="J2585" s="35">
        <f t="shared" si="442"/>
        <v>0</v>
      </c>
      <c r="K2585" s="58"/>
      <c r="L2585" s="83">
        <f t="shared" si="443"/>
        <v>46.952987795560325</v>
      </c>
      <c r="M2585" s="65"/>
      <c r="N2585" s="35">
        <f t="shared" si="444"/>
        <v>0</v>
      </c>
      <c r="O2585" s="35">
        <f t="shared" si="445"/>
        <v>0</v>
      </c>
      <c r="P2585" s="35">
        <f t="shared" si="446"/>
        <v>0</v>
      </c>
      <c r="Q2585" s="58"/>
      <c r="R2585" s="35">
        <f t="shared" si="447"/>
        <v>-46.952987795560325</v>
      </c>
      <c r="S2585" s="66"/>
      <c r="T2585" s="89">
        <f t="shared" si="448"/>
        <v>9.8537320986918031E-2</v>
      </c>
      <c r="U2585" s="90">
        <f t="shared" si="449"/>
        <v>1.3985373209869179</v>
      </c>
    </row>
    <row r="2586" spans="1:21">
      <c r="A2586" s="74">
        <v>39094</v>
      </c>
      <c r="B2586" s="75">
        <v>0</v>
      </c>
      <c r="C2586" s="76">
        <v>2.5998322764103072E-3</v>
      </c>
      <c r="D2586" s="77">
        <f t="shared" si="450"/>
        <v>1.4961896715971399</v>
      </c>
      <c r="E2586" s="35">
        <f t="shared" si="451"/>
        <v>14923.793431942799</v>
      </c>
      <c r="F2586" s="117"/>
      <c r="G2586" s="58"/>
      <c r="H2586" s="77">
        <f t="shared" si="441"/>
        <v>0</v>
      </c>
      <c r="I2586" s="58"/>
      <c r="J2586" s="35">
        <f t="shared" si="442"/>
        <v>0</v>
      </c>
      <c r="K2586" s="58"/>
      <c r="L2586" s="83">
        <f t="shared" si="443"/>
        <v>51.996645528206145</v>
      </c>
      <c r="M2586" s="65"/>
      <c r="N2586" s="35">
        <f t="shared" si="444"/>
        <v>0</v>
      </c>
      <c r="O2586" s="35">
        <f t="shared" si="445"/>
        <v>0</v>
      </c>
      <c r="P2586" s="35">
        <f t="shared" si="446"/>
        <v>0</v>
      </c>
      <c r="Q2586" s="58"/>
      <c r="R2586" s="35">
        <f t="shared" si="447"/>
        <v>-51.996645528206145</v>
      </c>
      <c r="S2586" s="66"/>
      <c r="T2586" s="89">
        <f t="shared" si="448"/>
        <v>9.6189671597139981E-2</v>
      </c>
      <c r="U2586" s="90">
        <f t="shared" si="449"/>
        <v>1.3961896715971398</v>
      </c>
    </row>
    <row r="2587" spans="1:21">
      <c r="A2587" s="74">
        <v>39095</v>
      </c>
      <c r="B2587" s="75">
        <v>0</v>
      </c>
      <c r="C2587" s="76">
        <v>2.5901212880050191E-3</v>
      </c>
      <c r="D2587" s="77">
        <f t="shared" si="450"/>
        <v>1.4935898393207294</v>
      </c>
      <c r="E2587" s="35">
        <f t="shared" si="451"/>
        <v>14871.796786414592</v>
      </c>
      <c r="F2587" s="117"/>
      <c r="G2587" s="58"/>
      <c r="H2587" s="77">
        <f t="shared" si="441"/>
        <v>0</v>
      </c>
      <c r="I2587" s="58"/>
      <c r="J2587" s="35">
        <f t="shared" si="442"/>
        <v>0</v>
      </c>
      <c r="K2587" s="58"/>
      <c r="L2587" s="83">
        <f t="shared" si="443"/>
        <v>51.802425760100384</v>
      </c>
      <c r="M2587" s="65"/>
      <c r="N2587" s="35">
        <f t="shared" si="444"/>
        <v>0</v>
      </c>
      <c r="O2587" s="35">
        <f t="shared" si="445"/>
        <v>0</v>
      </c>
      <c r="P2587" s="35">
        <f t="shared" si="446"/>
        <v>0</v>
      </c>
      <c r="Q2587" s="58"/>
      <c r="R2587" s="35">
        <f t="shared" si="447"/>
        <v>-51.802425760100384</v>
      </c>
      <c r="S2587" s="66"/>
      <c r="T2587" s="89">
        <f t="shared" si="448"/>
        <v>9.3589839320729507E-2</v>
      </c>
      <c r="U2587" s="90">
        <f t="shared" si="449"/>
        <v>1.3935898393207293</v>
      </c>
    </row>
    <row r="2588" spans="1:21">
      <c r="A2588" s="74">
        <v>39096</v>
      </c>
      <c r="B2588" s="75">
        <v>0</v>
      </c>
      <c r="C2588" s="76">
        <v>2.2742512654663777E-3</v>
      </c>
      <c r="D2588" s="77">
        <f t="shared" si="450"/>
        <v>1.4909997180327246</v>
      </c>
      <c r="E2588" s="35">
        <f t="shared" si="451"/>
        <v>14819.994360654491</v>
      </c>
      <c r="F2588" s="117"/>
      <c r="G2588" s="58"/>
      <c r="H2588" s="77">
        <f t="shared" si="441"/>
        <v>0</v>
      </c>
      <c r="I2588" s="58"/>
      <c r="J2588" s="35">
        <f t="shared" si="442"/>
        <v>0</v>
      </c>
      <c r="K2588" s="58"/>
      <c r="L2588" s="83">
        <f t="shared" si="443"/>
        <v>45.485025309327554</v>
      </c>
      <c r="M2588" s="65"/>
      <c r="N2588" s="35">
        <f t="shared" si="444"/>
        <v>0</v>
      </c>
      <c r="O2588" s="35">
        <f t="shared" si="445"/>
        <v>0</v>
      </c>
      <c r="P2588" s="35">
        <f t="shared" si="446"/>
        <v>0</v>
      </c>
      <c r="Q2588" s="58"/>
      <c r="R2588" s="35">
        <f t="shared" si="447"/>
        <v>-45.485025309327554</v>
      </c>
      <c r="S2588" s="66"/>
      <c r="T2588" s="89">
        <f t="shared" si="448"/>
        <v>9.0999718032724664E-2</v>
      </c>
      <c r="U2588" s="90">
        <f t="shared" si="449"/>
        <v>1.3909997180327245</v>
      </c>
    </row>
    <row r="2589" spans="1:21">
      <c r="A2589" s="74">
        <v>39097</v>
      </c>
      <c r="B2589" s="75">
        <v>0</v>
      </c>
      <c r="C2589" s="76">
        <v>2.767410347016309E-3</v>
      </c>
      <c r="D2589" s="77">
        <f t="shared" si="450"/>
        <v>1.4887254667672583</v>
      </c>
      <c r="E2589" s="35">
        <f t="shared" si="451"/>
        <v>14774.509335345163</v>
      </c>
      <c r="F2589" s="117"/>
      <c r="G2589" s="58"/>
      <c r="H2589" s="77">
        <f t="shared" si="441"/>
        <v>0</v>
      </c>
      <c r="I2589" s="58"/>
      <c r="J2589" s="35">
        <f t="shared" si="442"/>
        <v>0</v>
      </c>
      <c r="K2589" s="58"/>
      <c r="L2589" s="83">
        <f t="shared" si="443"/>
        <v>55.348206940326179</v>
      </c>
      <c r="M2589" s="65"/>
      <c r="N2589" s="35">
        <f t="shared" si="444"/>
        <v>0</v>
      </c>
      <c r="O2589" s="35">
        <f t="shared" si="445"/>
        <v>0</v>
      </c>
      <c r="P2589" s="35">
        <f t="shared" si="446"/>
        <v>0</v>
      </c>
      <c r="Q2589" s="58"/>
      <c r="R2589" s="35">
        <f t="shared" si="447"/>
        <v>-55.348206940326179</v>
      </c>
      <c r="S2589" s="66"/>
      <c r="T2589" s="89">
        <f t="shared" si="448"/>
        <v>8.8725466767258343E-2</v>
      </c>
      <c r="U2589" s="90">
        <f t="shared" si="449"/>
        <v>1.3887254667672582</v>
      </c>
    </row>
    <row r="2590" spans="1:21">
      <c r="A2590" s="74">
        <v>39098</v>
      </c>
      <c r="B2590" s="75">
        <v>2.5399999999999999E-4</v>
      </c>
      <c r="C2590" s="76">
        <v>2.75043623331872E-3</v>
      </c>
      <c r="D2590" s="77">
        <f t="shared" si="450"/>
        <v>1.4859580564202419</v>
      </c>
      <c r="E2590" s="35">
        <f t="shared" si="451"/>
        <v>14719.161128404838</v>
      </c>
      <c r="F2590" s="117"/>
      <c r="G2590" s="58"/>
      <c r="H2590" s="77">
        <f t="shared" si="441"/>
        <v>5.08</v>
      </c>
      <c r="I2590" s="58"/>
      <c r="J2590" s="35">
        <f t="shared" si="442"/>
        <v>9.1439999999999984</v>
      </c>
      <c r="K2590" s="58"/>
      <c r="L2590" s="83">
        <f t="shared" si="443"/>
        <v>55.008724666374398</v>
      </c>
      <c r="M2590" s="65"/>
      <c r="N2590" s="35">
        <f t="shared" si="444"/>
        <v>0</v>
      </c>
      <c r="O2590" s="35">
        <f t="shared" si="445"/>
        <v>0</v>
      </c>
      <c r="P2590" s="35">
        <f t="shared" si="446"/>
        <v>0</v>
      </c>
      <c r="Q2590" s="58"/>
      <c r="R2590" s="35">
        <f t="shared" si="447"/>
        <v>-40.784724666374402</v>
      </c>
      <c r="S2590" s="66"/>
      <c r="T2590" s="89">
        <f t="shared" si="448"/>
        <v>8.5958056420242013E-2</v>
      </c>
      <c r="U2590" s="90">
        <f t="shared" si="449"/>
        <v>1.3859580564202418</v>
      </c>
    </row>
    <row r="2591" spans="1:21">
      <c r="A2591" s="74">
        <v>39099</v>
      </c>
      <c r="B2591" s="75">
        <v>0</v>
      </c>
      <c r="C2591" s="76">
        <v>1.2549381732499959E-3</v>
      </c>
      <c r="D2591" s="77">
        <f t="shared" si="450"/>
        <v>1.4839188201869231</v>
      </c>
      <c r="E2591" s="35">
        <f t="shared" si="451"/>
        <v>14678.376403738463</v>
      </c>
      <c r="F2591" s="117"/>
      <c r="G2591" s="58"/>
      <c r="H2591" s="77">
        <f t="shared" si="441"/>
        <v>0</v>
      </c>
      <c r="I2591" s="58"/>
      <c r="J2591" s="35">
        <f t="shared" si="442"/>
        <v>0</v>
      </c>
      <c r="K2591" s="58"/>
      <c r="L2591" s="83">
        <f t="shared" si="443"/>
        <v>25.098763464999916</v>
      </c>
      <c r="M2591" s="65"/>
      <c r="N2591" s="35">
        <f t="shared" si="444"/>
        <v>0</v>
      </c>
      <c r="O2591" s="35">
        <f t="shared" si="445"/>
        <v>0</v>
      </c>
      <c r="P2591" s="35">
        <f t="shared" si="446"/>
        <v>0</v>
      </c>
      <c r="Q2591" s="58"/>
      <c r="R2591" s="35">
        <f t="shared" si="447"/>
        <v>-25.098763464999916</v>
      </c>
      <c r="S2591" s="66"/>
      <c r="T2591" s="89">
        <f t="shared" si="448"/>
        <v>8.3918820186923204E-2</v>
      </c>
      <c r="U2591" s="90">
        <f t="shared" si="449"/>
        <v>1.383918820186923</v>
      </c>
    </row>
    <row r="2592" spans="1:21">
      <c r="A2592" s="74">
        <v>39100</v>
      </c>
      <c r="B2592" s="75">
        <v>0</v>
      </c>
      <c r="C2592" s="76">
        <v>1.1469330821941375E-3</v>
      </c>
      <c r="D2592" s="77">
        <f t="shared" si="450"/>
        <v>1.4826638820136733</v>
      </c>
      <c r="E2592" s="35">
        <f t="shared" si="451"/>
        <v>14653.277640273463</v>
      </c>
      <c r="F2592" s="117"/>
      <c r="G2592" s="58"/>
      <c r="H2592" s="77">
        <f t="shared" si="441"/>
        <v>0</v>
      </c>
      <c r="I2592" s="58"/>
      <c r="J2592" s="35">
        <f t="shared" si="442"/>
        <v>0</v>
      </c>
      <c r="K2592" s="58"/>
      <c r="L2592" s="83">
        <f t="shared" si="443"/>
        <v>22.93866164388275</v>
      </c>
      <c r="M2592" s="65"/>
      <c r="N2592" s="35">
        <f t="shared" si="444"/>
        <v>0</v>
      </c>
      <c r="O2592" s="35">
        <f t="shared" si="445"/>
        <v>0</v>
      </c>
      <c r="P2592" s="35">
        <f t="shared" si="446"/>
        <v>0</v>
      </c>
      <c r="Q2592" s="58"/>
      <c r="R2592" s="35">
        <f t="shared" si="447"/>
        <v>-22.93866164388275</v>
      </c>
      <c r="S2592" s="66"/>
      <c r="T2592" s="89">
        <f t="shared" si="448"/>
        <v>8.2663882013673362E-2</v>
      </c>
      <c r="U2592" s="90">
        <f t="shared" si="449"/>
        <v>1.3826638820136732</v>
      </c>
    </row>
    <row r="2593" spans="1:21">
      <c r="A2593" s="74">
        <v>39101</v>
      </c>
      <c r="B2593" s="75">
        <v>0</v>
      </c>
      <c r="C2593" s="76">
        <v>1.9134127066235394E-3</v>
      </c>
      <c r="D2593" s="77">
        <f t="shared" si="450"/>
        <v>1.481516948931479</v>
      </c>
      <c r="E2593" s="35">
        <f t="shared" si="451"/>
        <v>14630.338978629581</v>
      </c>
      <c r="F2593" s="117"/>
      <c r="G2593" s="58"/>
      <c r="H2593" s="77">
        <f t="shared" si="441"/>
        <v>0</v>
      </c>
      <c r="I2593" s="58"/>
      <c r="J2593" s="35">
        <f t="shared" si="442"/>
        <v>0</v>
      </c>
      <c r="K2593" s="58"/>
      <c r="L2593" s="83">
        <f t="shared" si="443"/>
        <v>38.268254132470787</v>
      </c>
      <c r="M2593" s="65"/>
      <c r="N2593" s="35">
        <f t="shared" si="444"/>
        <v>0</v>
      </c>
      <c r="O2593" s="35">
        <f t="shared" si="445"/>
        <v>0</v>
      </c>
      <c r="P2593" s="35">
        <f t="shared" si="446"/>
        <v>0</v>
      </c>
      <c r="Q2593" s="58"/>
      <c r="R2593" s="35">
        <f t="shared" si="447"/>
        <v>-38.268254132470787</v>
      </c>
      <c r="S2593" s="66"/>
      <c r="T2593" s="89">
        <f t="shared" si="448"/>
        <v>8.1516948931479094E-2</v>
      </c>
      <c r="U2593" s="90">
        <f t="shared" si="449"/>
        <v>1.3815169489314789</v>
      </c>
    </row>
    <row r="2594" spans="1:21">
      <c r="A2594" s="74">
        <v>39102</v>
      </c>
      <c r="B2594" s="75">
        <v>0</v>
      </c>
      <c r="C2594" s="76">
        <v>1.8564756059236784E-3</v>
      </c>
      <c r="D2594" s="77">
        <f t="shared" si="450"/>
        <v>1.4796035362248556</v>
      </c>
      <c r="E2594" s="35">
        <f t="shared" si="451"/>
        <v>14592.070724497111</v>
      </c>
      <c r="F2594" s="117"/>
      <c r="G2594" s="58"/>
      <c r="H2594" s="77">
        <f t="shared" si="441"/>
        <v>0</v>
      </c>
      <c r="I2594" s="58"/>
      <c r="J2594" s="35">
        <f t="shared" si="442"/>
        <v>0</v>
      </c>
      <c r="K2594" s="58"/>
      <c r="L2594" s="83">
        <f t="shared" si="443"/>
        <v>37.129512118473571</v>
      </c>
      <c r="M2594" s="65"/>
      <c r="N2594" s="35">
        <f t="shared" si="444"/>
        <v>0</v>
      </c>
      <c r="O2594" s="35">
        <f t="shared" si="445"/>
        <v>0</v>
      </c>
      <c r="P2594" s="35">
        <f t="shared" si="446"/>
        <v>0</v>
      </c>
      <c r="Q2594" s="58"/>
      <c r="R2594" s="35">
        <f t="shared" si="447"/>
        <v>-37.129512118473571</v>
      </c>
      <c r="S2594" s="66"/>
      <c r="T2594" s="89">
        <f t="shared" si="448"/>
        <v>7.960353622485572E-2</v>
      </c>
      <c r="U2594" s="90">
        <f t="shared" si="449"/>
        <v>1.3796035362248555</v>
      </c>
    </row>
    <row r="2595" spans="1:21">
      <c r="A2595" s="74">
        <v>39103</v>
      </c>
      <c r="B2595" s="75">
        <v>0</v>
      </c>
      <c r="C2595" s="76">
        <v>2.9357298428124706E-3</v>
      </c>
      <c r="D2595" s="77">
        <f t="shared" si="450"/>
        <v>1.477747060618932</v>
      </c>
      <c r="E2595" s="35">
        <f t="shared" si="451"/>
        <v>14554.941212378637</v>
      </c>
      <c r="F2595" s="117"/>
      <c r="G2595" s="58"/>
      <c r="H2595" s="77">
        <f t="shared" si="441"/>
        <v>0</v>
      </c>
      <c r="I2595" s="58"/>
      <c r="J2595" s="35">
        <f t="shared" si="442"/>
        <v>0</v>
      </c>
      <c r="K2595" s="58"/>
      <c r="L2595" s="83">
        <f t="shared" si="443"/>
        <v>58.714596856249415</v>
      </c>
      <c r="M2595" s="65"/>
      <c r="N2595" s="35">
        <f t="shared" si="444"/>
        <v>0</v>
      </c>
      <c r="O2595" s="35">
        <f t="shared" si="445"/>
        <v>0</v>
      </c>
      <c r="P2595" s="35">
        <f t="shared" si="446"/>
        <v>0</v>
      </c>
      <c r="Q2595" s="58"/>
      <c r="R2595" s="35">
        <f t="shared" si="447"/>
        <v>-58.714596856249415</v>
      </c>
      <c r="S2595" s="66"/>
      <c r="T2595" s="89">
        <f t="shared" si="448"/>
        <v>7.7747060618932107E-2</v>
      </c>
      <c r="U2595" s="90">
        <f t="shared" si="449"/>
        <v>1.3777470606189319</v>
      </c>
    </row>
    <row r="2596" spans="1:21">
      <c r="A2596" s="74">
        <v>39104</v>
      </c>
      <c r="B2596" s="75">
        <v>2.2859999999999998E-3</v>
      </c>
      <c r="C2596" s="76">
        <v>2.2831793215856875E-3</v>
      </c>
      <c r="D2596" s="77">
        <f t="shared" si="450"/>
        <v>1.4748113307761195</v>
      </c>
      <c r="E2596" s="35">
        <f t="shared" si="451"/>
        <v>14496.226615522388</v>
      </c>
      <c r="F2596" s="117"/>
      <c r="G2596" s="58"/>
      <c r="H2596" s="77">
        <f t="shared" si="441"/>
        <v>45.72</v>
      </c>
      <c r="I2596" s="58"/>
      <c r="J2596" s="35">
        <f t="shared" si="442"/>
        <v>82.295999999999978</v>
      </c>
      <c r="K2596" s="58"/>
      <c r="L2596" s="83">
        <f t="shared" si="443"/>
        <v>45.663586431713753</v>
      </c>
      <c r="M2596" s="65"/>
      <c r="N2596" s="35">
        <f t="shared" si="444"/>
        <v>0</v>
      </c>
      <c r="O2596" s="35">
        <f t="shared" si="445"/>
        <v>0</v>
      </c>
      <c r="P2596" s="35">
        <f t="shared" si="446"/>
        <v>0</v>
      </c>
      <c r="Q2596" s="58"/>
      <c r="R2596" s="35">
        <f t="shared" si="447"/>
        <v>82.35241356828621</v>
      </c>
      <c r="S2596" s="66"/>
      <c r="T2596" s="89">
        <f t="shared" si="448"/>
        <v>7.4811330776119567E-2</v>
      </c>
      <c r="U2596" s="90">
        <f t="shared" si="449"/>
        <v>1.3748113307761194</v>
      </c>
    </row>
    <row r="2597" spans="1:21">
      <c r="A2597" s="74">
        <v>39105</v>
      </c>
      <c r="B2597" s="75">
        <v>0</v>
      </c>
      <c r="C2597" s="76">
        <v>1.3904543177488732E-3</v>
      </c>
      <c r="D2597" s="77">
        <f t="shared" si="450"/>
        <v>1.4789289514545336</v>
      </c>
      <c r="E2597" s="35">
        <f t="shared" si="451"/>
        <v>14578.579029090673</v>
      </c>
      <c r="F2597" s="117"/>
      <c r="G2597" s="58"/>
      <c r="H2597" s="77">
        <f t="shared" si="441"/>
        <v>0</v>
      </c>
      <c r="I2597" s="58"/>
      <c r="J2597" s="35">
        <f t="shared" si="442"/>
        <v>0</v>
      </c>
      <c r="K2597" s="58"/>
      <c r="L2597" s="83">
        <f t="shared" si="443"/>
        <v>27.809086354977463</v>
      </c>
      <c r="M2597" s="65"/>
      <c r="N2597" s="35">
        <f t="shared" si="444"/>
        <v>0</v>
      </c>
      <c r="O2597" s="35">
        <f t="shared" si="445"/>
        <v>0</v>
      </c>
      <c r="P2597" s="35">
        <f t="shared" si="446"/>
        <v>0</v>
      </c>
      <c r="Q2597" s="58"/>
      <c r="R2597" s="35">
        <f t="shared" si="447"/>
        <v>-27.809086354977463</v>
      </c>
      <c r="S2597" s="66"/>
      <c r="T2597" s="89">
        <f t="shared" si="448"/>
        <v>7.8928951454533713E-2</v>
      </c>
      <c r="U2597" s="90">
        <f t="shared" si="449"/>
        <v>1.3789289514545335</v>
      </c>
    </row>
    <row r="2598" spans="1:21">
      <c r="A2598" s="74">
        <v>39106</v>
      </c>
      <c r="B2598" s="75">
        <v>3.0479999999999999E-3</v>
      </c>
      <c r="C2598" s="76">
        <v>1.5313988265753631E-3</v>
      </c>
      <c r="D2598" s="77">
        <f t="shared" si="450"/>
        <v>1.4775384971367849</v>
      </c>
      <c r="E2598" s="35">
        <f t="shared" si="451"/>
        <v>14550.769942735697</v>
      </c>
      <c r="F2598" s="117"/>
      <c r="G2598" s="58"/>
      <c r="H2598" s="77">
        <f t="shared" si="441"/>
        <v>60.96</v>
      </c>
      <c r="I2598" s="58"/>
      <c r="J2598" s="35">
        <f t="shared" si="442"/>
        <v>109.72799999999999</v>
      </c>
      <c r="K2598" s="58"/>
      <c r="L2598" s="83">
        <f t="shared" si="443"/>
        <v>30.627976531507262</v>
      </c>
      <c r="M2598" s="65"/>
      <c r="N2598" s="35">
        <f t="shared" si="444"/>
        <v>0</v>
      </c>
      <c r="O2598" s="35">
        <f t="shared" si="445"/>
        <v>0</v>
      </c>
      <c r="P2598" s="35">
        <f t="shared" si="446"/>
        <v>0</v>
      </c>
      <c r="Q2598" s="58"/>
      <c r="R2598" s="35">
        <f t="shared" si="447"/>
        <v>140.06002346849272</v>
      </c>
      <c r="S2598" s="66"/>
      <c r="T2598" s="89">
        <f t="shared" si="448"/>
        <v>7.7538497136784956E-2</v>
      </c>
      <c r="U2598" s="90">
        <f t="shared" si="449"/>
        <v>1.3775384971367848</v>
      </c>
    </row>
    <row r="2599" spans="1:21">
      <c r="A2599" s="74">
        <v>39107</v>
      </c>
      <c r="B2599" s="75">
        <v>9.9059999999999999E-3</v>
      </c>
      <c r="C2599" s="76">
        <v>1.5977543957560953E-3</v>
      </c>
      <c r="D2599" s="77">
        <f t="shared" si="450"/>
        <v>1.4845414983102094</v>
      </c>
      <c r="E2599" s="35">
        <f t="shared" si="451"/>
        <v>14690.82996620419</v>
      </c>
      <c r="F2599" s="117"/>
      <c r="G2599" s="58"/>
      <c r="H2599" s="77">
        <f t="shared" si="441"/>
        <v>198.12</v>
      </c>
      <c r="I2599" s="58"/>
      <c r="J2599" s="35">
        <f t="shared" si="442"/>
        <v>356.61599999999993</v>
      </c>
      <c r="K2599" s="58"/>
      <c r="L2599" s="83">
        <f t="shared" si="443"/>
        <v>31.955087915121904</v>
      </c>
      <c r="M2599" s="65"/>
      <c r="N2599" s="35">
        <f t="shared" si="444"/>
        <v>0</v>
      </c>
      <c r="O2599" s="35">
        <f t="shared" si="445"/>
        <v>0</v>
      </c>
      <c r="P2599" s="35">
        <f t="shared" si="446"/>
        <v>0</v>
      </c>
      <c r="Q2599" s="58"/>
      <c r="R2599" s="35">
        <f t="shared" si="447"/>
        <v>522.78091208487797</v>
      </c>
      <c r="S2599" s="66"/>
      <c r="T2599" s="89">
        <f t="shared" si="448"/>
        <v>8.4541498310209517E-2</v>
      </c>
      <c r="U2599" s="90">
        <f t="shared" si="449"/>
        <v>1.3845414983102093</v>
      </c>
    </row>
    <row r="2600" spans="1:21">
      <c r="A2600" s="74">
        <v>39108</v>
      </c>
      <c r="B2600" s="75">
        <v>0</v>
      </c>
      <c r="C2600" s="76">
        <v>1.8313152680993938E-3</v>
      </c>
      <c r="D2600" s="77">
        <f t="shared" si="450"/>
        <v>1.5106805439144533</v>
      </c>
      <c r="E2600" s="35">
        <f t="shared" si="451"/>
        <v>15213.610878289068</v>
      </c>
      <c r="F2600" s="117"/>
      <c r="G2600" s="58"/>
      <c r="H2600" s="77">
        <f t="shared" si="441"/>
        <v>0</v>
      </c>
      <c r="I2600" s="58"/>
      <c r="J2600" s="35">
        <f t="shared" si="442"/>
        <v>0</v>
      </c>
      <c r="K2600" s="58"/>
      <c r="L2600" s="83">
        <f t="shared" si="443"/>
        <v>36.626305361987875</v>
      </c>
      <c r="M2600" s="65"/>
      <c r="N2600" s="35">
        <f t="shared" si="444"/>
        <v>168.97143421890135</v>
      </c>
      <c r="O2600" s="35">
        <f t="shared" si="445"/>
        <v>213.61087828906557</v>
      </c>
      <c r="P2600" s="35">
        <f t="shared" si="446"/>
        <v>168.97143421890135</v>
      </c>
      <c r="Q2600" s="58"/>
      <c r="R2600" s="35">
        <f t="shared" si="447"/>
        <v>-205.59773958088923</v>
      </c>
      <c r="S2600" s="66"/>
      <c r="T2600" s="89">
        <f t="shared" si="448"/>
        <v>0.11068054391445337</v>
      </c>
      <c r="U2600" s="90">
        <f t="shared" si="449"/>
        <v>1.4106805439144532</v>
      </c>
    </row>
    <row r="2601" spans="1:21">
      <c r="A2601" s="74">
        <v>39109</v>
      </c>
      <c r="B2601" s="75">
        <v>1.2700000000000001E-3</v>
      </c>
      <c r="C2601" s="76">
        <v>2.5121616597921399E-3</v>
      </c>
      <c r="D2601" s="77">
        <f t="shared" si="450"/>
        <v>1.5004006569354089</v>
      </c>
      <c r="E2601" s="35">
        <f t="shared" si="451"/>
        <v>15008.013138708178</v>
      </c>
      <c r="F2601" s="117"/>
      <c r="G2601" s="58"/>
      <c r="H2601" s="77">
        <f t="shared" si="441"/>
        <v>25.400000000000002</v>
      </c>
      <c r="I2601" s="58"/>
      <c r="J2601" s="35">
        <f t="shared" si="442"/>
        <v>45.72</v>
      </c>
      <c r="K2601" s="58"/>
      <c r="L2601" s="83">
        <f t="shared" si="443"/>
        <v>50.243233195842798</v>
      </c>
      <c r="M2601" s="65"/>
      <c r="N2601" s="35">
        <f t="shared" si="444"/>
        <v>1.2276716656693494</v>
      </c>
      <c r="O2601" s="35">
        <f t="shared" si="445"/>
        <v>8.0131387081783245</v>
      </c>
      <c r="P2601" s="35">
        <f t="shared" si="446"/>
        <v>1.2276716656693494</v>
      </c>
      <c r="Q2601" s="58"/>
      <c r="R2601" s="35">
        <f t="shared" si="447"/>
        <v>19.649095138487858</v>
      </c>
      <c r="S2601" s="66"/>
      <c r="T2601" s="89">
        <f t="shared" si="448"/>
        <v>0.10040065693540901</v>
      </c>
      <c r="U2601" s="90">
        <f t="shared" si="449"/>
        <v>1.4004006569354088</v>
      </c>
    </row>
    <row r="2602" spans="1:21">
      <c r="A2602" s="74">
        <v>39110</v>
      </c>
      <c r="B2602" s="75">
        <v>6.6039999999999996E-3</v>
      </c>
      <c r="C2602" s="76">
        <v>2.0045180755383901E-3</v>
      </c>
      <c r="D2602" s="77">
        <f t="shared" si="450"/>
        <v>1.5013831116923333</v>
      </c>
      <c r="E2602" s="35">
        <f t="shared" si="451"/>
        <v>15027.662233846666</v>
      </c>
      <c r="F2602" s="117"/>
      <c r="G2602" s="58"/>
      <c r="H2602" s="77">
        <f t="shared" si="441"/>
        <v>132.07999999999998</v>
      </c>
      <c r="I2602" s="58"/>
      <c r="J2602" s="35">
        <f t="shared" si="442"/>
        <v>237.74399999999997</v>
      </c>
      <c r="K2602" s="58"/>
      <c r="L2602" s="83">
        <f t="shared" si="443"/>
        <v>40.090361510767799</v>
      </c>
      <c r="M2602" s="65"/>
      <c r="N2602" s="35">
        <f t="shared" si="444"/>
        <v>7.8742484639241006</v>
      </c>
      <c r="O2602" s="35">
        <f t="shared" si="445"/>
        <v>27.662233846665885</v>
      </c>
      <c r="P2602" s="35">
        <f t="shared" si="446"/>
        <v>7.8742484639241006</v>
      </c>
      <c r="Q2602" s="58"/>
      <c r="R2602" s="35">
        <f t="shared" si="447"/>
        <v>321.85939002530802</v>
      </c>
      <c r="S2602" s="66"/>
      <c r="T2602" s="89">
        <f t="shared" si="448"/>
        <v>0.10138311169233338</v>
      </c>
      <c r="U2602" s="90">
        <f t="shared" si="449"/>
        <v>1.4013831116923332</v>
      </c>
    </row>
    <row r="2603" spans="1:21">
      <c r="A2603" s="74">
        <v>39111</v>
      </c>
      <c r="B2603" s="75">
        <v>0</v>
      </c>
      <c r="C2603" s="76">
        <v>1.4610075085020292E-3</v>
      </c>
      <c r="D2603" s="77">
        <f t="shared" si="450"/>
        <v>1.5174760811935986</v>
      </c>
      <c r="E2603" s="35">
        <f t="shared" si="451"/>
        <v>15349.521623871973</v>
      </c>
      <c r="F2603" s="117"/>
      <c r="G2603" s="58"/>
      <c r="H2603" s="77">
        <f t="shared" si="441"/>
        <v>0</v>
      </c>
      <c r="I2603" s="58"/>
      <c r="J2603" s="35">
        <f t="shared" si="442"/>
        <v>0</v>
      </c>
      <c r="K2603" s="58"/>
      <c r="L2603" s="83">
        <f t="shared" si="443"/>
        <v>29.220150170040583</v>
      </c>
      <c r="M2603" s="65"/>
      <c r="N2603" s="35">
        <f t="shared" si="444"/>
        <v>353.66274706930301</v>
      </c>
      <c r="O2603" s="35">
        <f t="shared" si="445"/>
        <v>349.52162387197114</v>
      </c>
      <c r="P2603" s="35">
        <f t="shared" si="446"/>
        <v>349.52162387197114</v>
      </c>
      <c r="Q2603" s="58"/>
      <c r="R2603" s="35">
        <f t="shared" si="447"/>
        <v>-378.74177404201174</v>
      </c>
      <c r="S2603" s="66"/>
      <c r="T2603" s="89">
        <f t="shared" si="448"/>
        <v>0.11747608119359865</v>
      </c>
      <c r="U2603" s="90">
        <f t="shared" si="449"/>
        <v>1.4174760811935985</v>
      </c>
    </row>
    <row r="2604" spans="1:21">
      <c r="A2604" s="74">
        <v>39112</v>
      </c>
      <c r="B2604" s="75">
        <v>0</v>
      </c>
      <c r="C2604" s="76">
        <v>1.6860735874950706E-3</v>
      </c>
      <c r="D2604" s="77">
        <f t="shared" si="450"/>
        <v>1.498538992491498</v>
      </c>
      <c r="E2604" s="35">
        <f t="shared" si="451"/>
        <v>14970.779849829962</v>
      </c>
      <c r="F2604" s="117"/>
      <c r="G2604" s="58"/>
      <c r="H2604" s="77">
        <f t="shared" si="441"/>
        <v>0</v>
      </c>
      <c r="I2604" s="58"/>
      <c r="J2604" s="35">
        <f t="shared" si="442"/>
        <v>0</v>
      </c>
      <c r="K2604" s="58"/>
      <c r="L2604" s="83">
        <f t="shared" si="443"/>
        <v>33.721471749901411</v>
      </c>
      <c r="M2604" s="65"/>
      <c r="N2604" s="35">
        <f t="shared" si="444"/>
        <v>0</v>
      </c>
      <c r="O2604" s="35">
        <f t="shared" si="445"/>
        <v>0</v>
      </c>
      <c r="P2604" s="35">
        <f t="shared" si="446"/>
        <v>0</v>
      </c>
      <c r="Q2604" s="58"/>
      <c r="R2604" s="35">
        <f t="shared" si="447"/>
        <v>-33.721471749901411</v>
      </c>
      <c r="S2604" s="66"/>
      <c r="T2604" s="89">
        <f t="shared" si="448"/>
        <v>9.8538992491498112E-2</v>
      </c>
      <c r="U2604" s="90">
        <f t="shared" si="449"/>
        <v>1.3985389924914979</v>
      </c>
    </row>
    <row r="2605" spans="1:21">
      <c r="A2605" s="74">
        <v>39113</v>
      </c>
      <c r="B2605" s="75">
        <v>0</v>
      </c>
      <c r="C2605" s="76">
        <v>1.6699510305917206E-3</v>
      </c>
      <c r="D2605" s="77">
        <f t="shared" si="450"/>
        <v>1.496852918904003</v>
      </c>
      <c r="E2605" s="35">
        <f t="shared" si="451"/>
        <v>14937.058378080061</v>
      </c>
      <c r="F2605" s="117"/>
      <c r="G2605" s="58"/>
      <c r="H2605" s="77">
        <f t="shared" si="441"/>
        <v>0</v>
      </c>
      <c r="I2605" s="58"/>
      <c r="J2605" s="35">
        <f t="shared" si="442"/>
        <v>0</v>
      </c>
      <c r="K2605" s="58"/>
      <c r="L2605" s="83">
        <f t="shared" si="443"/>
        <v>33.399020611834409</v>
      </c>
      <c r="M2605" s="65"/>
      <c r="N2605" s="35">
        <f t="shared" si="444"/>
        <v>0</v>
      </c>
      <c r="O2605" s="35">
        <f t="shared" si="445"/>
        <v>0</v>
      </c>
      <c r="P2605" s="35">
        <f t="shared" si="446"/>
        <v>0</v>
      </c>
      <c r="Q2605" s="58"/>
      <c r="R2605" s="35">
        <f t="shared" si="447"/>
        <v>-33.399020611834409</v>
      </c>
      <c r="S2605" s="66"/>
      <c r="T2605" s="89">
        <f t="shared" si="448"/>
        <v>9.6852918904003049E-2</v>
      </c>
      <c r="U2605" s="90">
        <f t="shared" si="449"/>
        <v>1.3968529189040029</v>
      </c>
    </row>
    <row r="2606" spans="1:21">
      <c r="A2606" s="74">
        <v>39114</v>
      </c>
      <c r="B2606" s="75">
        <v>3.6575999999999997E-2</v>
      </c>
      <c r="C2606" s="76">
        <v>3.1735947198898102E-3</v>
      </c>
      <c r="D2606" s="77">
        <f t="shared" si="450"/>
        <v>1.4951829678734114</v>
      </c>
      <c r="E2606" s="35">
        <f t="shared" si="451"/>
        <v>14903.659357468227</v>
      </c>
      <c r="F2606" s="117"/>
      <c r="G2606" s="58"/>
      <c r="H2606" s="77">
        <f t="shared" si="441"/>
        <v>731.52</v>
      </c>
      <c r="I2606" s="58"/>
      <c r="J2606" s="35">
        <f t="shared" si="442"/>
        <v>1316.7359999999996</v>
      </c>
      <c r="K2606" s="58"/>
      <c r="L2606" s="83">
        <f t="shared" si="443"/>
        <v>63.471894397796206</v>
      </c>
      <c r="M2606" s="65"/>
      <c r="N2606" s="35">
        <f t="shared" si="444"/>
        <v>0</v>
      </c>
      <c r="O2606" s="35">
        <f t="shared" si="445"/>
        <v>0</v>
      </c>
      <c r="P2606" s="35">
        <f t="shared" si="446"/>
        <v>0</v>
      </c>
      <c r="Q2606" s="58"/>
      <c r="R2606" s="35">
        <f t="shared" si="447"/>
        <v>1984.7841056022032</v>
      </c>
      <c r="S2606" s="66"/>
      <c r="T2606" s="89">
        <f t="shared" si="448"/>
        <v>9.5182967873411517E-2</v>
      </c>
      <c r="U2606" s="90">
        <f t="shared" si="449"/>
        <v>1.3951829678734113</v>
      </c>
    </row>
    <row r="2607" spans="1:21">
      <c r="A2607" s="74">
        <v>39115</v>
      </c>
      <c r="B2607" s="75">
        <v>3.0479999999999999E-3</v>
      </c>
      <c r="C2607" s="76">
        <v>2.5792641157238571E-3</v>
      </c>
      <c r="D2607" s="77">
        <f t="shared" si="450"/>
        <v>1.5944221731535215</v>
      </c>
      <c r="E2607" s="35">
        <f t="shared" si="451"/>
        <v>16888.443463070431</v>
      </c>
      <c r="F2607" s="117"/>
      <c r="G2607" s="58"/>
      <c r="H2607" s="77">
        <f t="shared" si="441"/>
        <v>60.96</v>
      </c>
      <c r="I2607" s="58"/>
      <c r="J2607" s="35">
        <f t="shared" si="442"/>
        <v>109.72799999999999</v>
      </c>
      <c r="K2607" s="58"/>
      <c r="L2607" s="83">
        <f t="shared" si="443"/>
        <v>51.585282314477141</v>
      </c>
      <c r="M2607" s="65"/>
      <c r="N2607" s="35">
        <f t="shared" si="444"/>
        <v>4441.5465973992959</v>
      </c>
      <c r="O2607" s="35">
        <f t="shared" si="445"/>
        <v>1888.4434630704304</v>
      </c>
      <c r="P2607" s="35">
        <f t="shared" si="446"/>
        <v>1888.4434630704304</v>
      </c>
      <c r="Q2607" s="58"/>
      <c r="R2607" s="35">
        <f t="shared" si="447"/>
        <v>-1769.3407453849077</v>
      </c>
      <c r="S2607" s="66"/>
      <c r="T2607" s="89">
        <f t="shared" si="448"/>
        <v>0.19442217315352162</v>
      </c>
      <c r="U2607" s="90">
        <f t="shared" si="449"/>
        <v>1.4944221731535214</v>
      </c>
    </row>
    <row r="2608" spans="1:21">
      <c r="A2608" s="74">
        <v>39116</v>
      </c>
      <c r="B2608" s="75">
        <v>0</v>
      </c>
      <c r="C2608" s="76">
        <v>1.5994485753444345E-3</v>
      </c>
      <c r="D2608" s="77">
        <f t="shared" si="450"/>
        <v>1.5059551358842762</v>
      </c>
      <c r="E2608" s="35">
        <f t="shared" si="451"/>
        <v>15119.102717685524</v>
      </c>
      <c r="F2608" s="117"/>
      <c r="G2608" s="58"/>
      <c r="H2608" s="77">
        <f t="shared" si="441"/>
        <v>0</v>
      </c>
      <c r="I2608" s="58"/>
      <c r="J2608" s="35">
        <f t="shared" si="442"/>
        <v>0</v>
      </c>
      <c r="K2608" s="58"/>
      <c r="L2608" s="83">
        <f t="shared" si="443"/>
        <v>31.988971506888689</v>
      </c>
      <c r="M2608" s="65"/>
      <c r="N2608" s="35">
        <f t="shared" si="444"/>
        <v>70.349456868492993</v>
      </c>
      <c r="O2608" s="35">
        <f t="shared" si="445"/>
        <v>119.10271768552417</v>
      </c>
      <c r="P2608" s="35">
        <f t="shared" si="446"/>
        <v>70.349456868492993</v>
      </c>
      <c r="Q2608" s="58"/>
      <c r="R2608" s="35">
        <f t="shared" si="447"/>
        <v>-102.33842837538168</v>
      </c>
      <c r="S2608" s="66"/>
      <c r="T2608" s="89">
        <f t="shared" si="448"/>
        <v>0.1059551358842763</v>
      </c>
      <c r="U2608" s="90">
        <f t="shared" si="449"/>
        <v>1.4059551358842761</v>
      </c>
    </row>
    <row r="2609" spans="1:21">
      <c r="A2609" s="74">
        <v>39117</v>
      </c>
      <c r="B2609" s="75">
        <v>0</v>
      </c>
      <c r="C2609" s="76">
        <v>1.89088489851047E-3</v>
      </c>
      <c r="D2609" s="77">
        <f t="shared" si="450"/>
        <v>1.5008382144655072</v>
      </c>
      <c r="E2609" s="35">
        <f t="shared" si="451"/>
        <v>15016.764289310142</v>
      </c>
      <c r="F2609" s="117"/>
      <c r="G2609" s="58"/>
      <c r="H2609" s="77">
        <f t="shared" si="441"/>
        <v>0</v>
      </c>
      <c r="I2609" s="58"/>
      <c r="J2609" s="35">
        <f t="shared" si="442"/>
        <v>0</v>
      </c>
      <c r="K2609" s="58"/>
      <c r="L2609" s="83">
        <f t="shared" si="443"/>
        <v>37.817697970209402</v>
      </c>
      <c r="M2609" s="65"/>
      <c r="N2609" s="35">
        <f t="shared" si="444"/>
        <v>3.7149755725364337</v>
      </c>
      <c r="O2609" s="35">
        <f t="shared" si="445"/>
        <v>16.764289310144953</v>
      </c>
      <c r="P2609" s="35">
        <f t="shared" si="446"/>
        <v>3.7149755725364337</v>
      </c>
      <c r="Q2609" s="58"/>
      <c r="R2609" s="35">
        <f t="shared" si="447"/>
        <v>-41.532673542745833</v>
      </c>
      <c r="S2609" s="66"/>
      <c r="T2609" s="89">
        <f t="shared" si="448"/>
        <v>0.10083821446550734</v>
      </c>
      <c r="U2609" s="90">
        <f t="shared" si="449"/>
        <v>1.4008382144655072</v>
      </c>
    </row>
    <row r="2610" spans="1:21">
      <c r="A2610" s="74">
        <v>39118</v>
      </c>
      <c r="B2610" s="75">
        <v>0</v>
      </c>
      <c r="C2610" s="76">
        <v>1.7952109654851202E-3</v>
      </c>
      <c r="D2610" s="77">
        <f t="shared" si="450"/>
        <v>1.4987615807883699</v>
      </c>
      <c r="E2610" s="35">
        <f t="shared" si="451"/>
        <v>14975.231615767396</v>
      </c>
      <c r="F2610" s="117"/>
      <c r="G2610" s="58"/>
      <c r="H2610" s="77">
        <f t="shared" si="441"/>
        <v>0</v>
      </c>
      <c r="I2610" s="58"/>
      <c r="J2610" s="35">
        <f t="shared" si="442"/>
        <v>0</v>
      </c>
      <c r="K2610" s="58"/>
      <c r="L2610" s="83">
        <f t="shared" si="443"/>
        <v>35.904219309702405</v>
      </c>
      <c r="M2610" s="65"/>
      <c r="N2610" s="35">
        <f t="shared" si="444"/>
        <v>0</v>
      </c>
      <c r="O2610" s="35">
        <f t="shared" si="445"/>
        <v>0</v>
      </c>
      <c r="P2610" s="35">
        <f t="shared" si="446"/>
        <v>0</v>
      </c>
      <c r="Q2610" s="58"/>
      <c r="R2610" s="35">
        <f t="shared" si="447"/>
        <v>-35.904219309702405</v>
      </c>
      <c r="S2610" s="66"/>
      <c r="T2610" s="89">
        <f t="shared" si="448"/>
        <v>9.876158078836994E-2</v>
      </c>
      <c r="U2610" s="90">
        <f t="shared" si="449"/>
        <v>1.3987615807883698</v>
      </c>
    </row>
    <row r="2611" spans="1:21">
      <c r="A2611" s="74">
        <v>39119</v>
      </c>
      <c r="B2611" s="75">
        <v>0</v>
      </c>
      <c r="C2611" s="76">
        <v>2.398687196337599E-3</v>
      </c>
      <c r="D2611" s="77">
        <f t="shared" si="450"/>
        <v>1.4969663698228848</v>
      </c>
      <c r="E2611" s="35">
        <f t="shared" si="451"/>
        <v>14939.327396457693</v>
      </c>
      <c r="F2611" s="117"/>
      <c r="G2611" s="58"/>
      <c r="H2611" s="77">
        <f t="shared" si="441"/>
        <v>0</v>
      </c>
      <c r="I2611" s="58"/>
      <c r="J2611" s="35">
        <f t="shared" si="442"/>
        <v>0</v>
      </c>
      <c r="K2611" s="58"/>
      <c r="L2611" s="83">
        <f t="shared" si="443"/>
        <v>47.973743926751979</v>
      </c>
      <c r="M2611" s="65"/>
      <c r="N2611" s="35">
        <f t="shared" si="444"/>
        <v>0</v>
      </c>
      <c r="O2611" s="35">
        <f t="shared" si="445"/>
        <v>0</v>
      </c>
      <c r="P2611" s="35">
        <f t="shared" si="446"/>
        <v>0</v>
      </c>
      <c r="Q2611" s="58"/>
      <c r="R2611" s="35">
        <f t="shared" si="447"/>
        <v>-47.973743926751979</v>
      </c>
      <c r="S2611" s="66"/>
      <c r="T2611" s="89">
        <f t="shared" si="448"/>
        <v>9.6966369822884868E-2</v>
      </c>
      <c r="U2611" s="90">
        <f t="shared" si="449"/>
        <v>1.3969663698228847</v>
      </c>
    </row>
    <row r="2612" spans="1:21">
      <c r="A2612" s="74">
        <v>39120</v>
      </c>
      <c r="B2612" s="75">
        <v>0</v>
      </c>
      <c r="C2612" s="76">
        <v>3.0944511044220346E-3</v>
      </c>
      <c r="D2612" s="77">
        <f t="shared" si="450"/>
        <v>1.494567682626547</v>
      </c>
      <c r="E2612" s="35">
        <f t="shared" si="451"/>
        <v>14891.353652530941</v>
      </c>
      <c r="F2612" s="117"/>
      <c r="G2612" s="58"/>
      <c r="H2612" s="77">
        <f t="shared" si="441"/>
        <v>0</v>
      </c>
      <c r="I2612" s="58"/>
      <c r="J2612" s="35">
        <f t="shared" si="442"/>
        <v>0</v>
      </c>
      <c r="K2612" s="58"/>
      <c r="L2612" s="83">
        <f t="shared" si="443"/>
        <v>61.88902208844069</v>
      </c>
      <c r="M2612" s="65"/>
      <c r="N2612" s="35">
        <f t="shared" si="444"/>
        <v>0</v>
      </c>
      <c r="O2612" s="35">
        <f t="shared" si="445"/>
        <v>0</v>
      </c>
      <c r="P2612" s="35">
        <f t="shared" si="446"/>
        <v>0</v>
      </c>
      <c r="Q2612" s="58"/>
      <c r="R2612" s="35">
        <f t="shared" si="447"/>
        <v>-61.88902208844069</v>
      </c>
      <c r="S2612" s="66"/>
      <c r="T2612" s="89">
        <f t="shared" si="448"/>
        <v>9.4567682626547134E-2</v>
      </c>
      <c r="U2612" s="90">
        <f t="shared" si="449"/>
        <v>1.394567682626547</v>
      </c>
    </row>
    <row r="2613" spans="1:21">
      <c r="A2613" s="74">
        <v>39121</v>
      </c>
      <c r="B2613" s="75">
        <v>0</v>
      </c>
      <c r="C2613" s="76">
        <v>2.7509774918857764E-3</v>
      </c>
      <c r="D2613" s="77">
        <f t="shared" si="450"/>
        <v>1.4914732315221251</v>
      </c>
      <c r="E2613" s="35">
        <f t="shared" si="451"/>
        <v>14829.4646304425</v>
      </c>
      <c r="F2613" s="117"/>
      <c r="G2613" s="58"/>
      <c r="H2613" s="77">
        <f t="shared" si="441"/>
        <v>0</v>
      </c>
      <c r="I2613" s="58"/>
      <c r="J2613" s="35">
        <f t="shared" si="442"/>
        <v>0</v>
      </c>
      <c r="K2613" s="58"/>
      <c r="L2613" s="83">
        <f t="shared" si="443"/>
        <v>55.01954983771553</v>
      </c>
      <c r="M2613" s="65"/>
      <c r="N2613" s="35">
        <f t="shared" si="444"/>
        <v>0</v>
      </c>
      <c r="O2613" s="35">
        <f t="shared" si="445"/>
        <v>0</v>
      </c>
      <c r="P2613" s="35">
        <f t="shared" si="446"/>
        <v>0</v>
      </c>
      <c r="Q2613" s="58"/>
      <c r="R2613" s="35">
        <f t="shared" si="447"/>
        <v>-55.01954983771553</v>
      </c>
      <c r="S2613" s="66"/>
      <c r="T2613" s="89">
        <f t="shared" si="448"/>
        <v>9.1473231522125165E-2</v>
      </c>
      <c r="U2613" s="90">
        <f t="shared" si="449"/>
        <v>1.391473231522125</v>
      </c>
    </row>
    <row r="2614" spans="1:21">
      <c r="A2614" s="74">
        <v>39122</v>
      </c>
      <c r="B2614" s="75">
        <v>0</v>
      </c>
      <c r="C2614" s="76">
        <v>3.1625893721706571E-3</v>
      </c>
      <c r="D2614" s="77">
        <f t="shared" si="450"/>
        <v>1.4887222540302392</v>
      </c>
      <c r="E2614" s="35">
        <f t="shared" si="451"/>
        <v>14774.445080604784</v>
      </c>
      <c r="F2614" s="117"/>
      <c r="G2614" s="58"/>
      <c r="H2614" s="77">
        <f t="shared" si="441"/>
        <v>0</v>
      </c>
      <c r="I2614" s="58"/>
      <c r="J2614" s="35">
        <f t="shared" si="442"/>
        <v>0</v>
      </c>
      <c r="K2614" s="58"/>
      <c r="L2614" s="83">
        <f t="shared" si="443"/>
        <v>63.251787443413143</v>
      </c>
      <c r="M2614" s="65"/>
      <c r="N2614" s="35">
        <f t="shared" si="444"/>
        <v>0</v>
      </c>
      <c r="O2614" s="35">
        <f t="shared" si="445"/>
        <v>0</v>
      </c>
      <c r="P2614" s="35">
        <f t="shared" si="446"/>
        <v>0</v>
      </c>
      <c r="Q2614" s="58"/>
      <c r="R2614" s="35">
        <f t="shared" si="447"/>
        <v>-63.251787443413143</v>
      </c>
      <c r="S2614" s="66"/>
      <c r="T2614" s="89">
        <f t="shared" si="448"/>
        <v>8.8722254030239256E-2</v>
      </c>
      <c r="U2614" s="90">
        <f t="shared" si="449"/>
        <v>1.3887222540302391</v>
      </c>
    </row>
    <row r="2615" spans="1:21">
      <c r="A2615" s="74">
        <v>39123</v>
      </c>
      <c r="B2615" s="75">
        <v>0</v>
      </c>
      <c r="C2615" s="76">
        <v>2.4222683917022466E-3</v>
      </c>
      <c r="D2615" s="77">
        <f t="shared" si="450"/>
        <v>1.4855596646580684</v>
      </c>
      <c r="E2615" s="35">
        <f t="shared" si="451"/>
        <v>14711.193293161372</v>
      </c>
      <c r="F2615" s="117"/>
      <c r="G2615" s="58"/>
      <c r="H2615" s="77">
        <f t="shared" si="441"/>
        <v>0</v>
      </c>
      <c r="I2615" s="58"/>
      <c r="J2615" s="35">
        <f t="shared" si="442"/>
        <v>0</v>
      </c>
      <c r="K2615" s="58"/>
      <c r="L2615" s="83">
        <f t="shared" si="443"/>
        <v>48.44536783404493</v>
      </c>
      <c r="M2615" s="65"/>
      <c r="N2615" s="35">
        <f t="shared" si="444"/>
        <v>0</v>
      </c>
      <c r="O2615" s="35">
        <f t="shared" si="445"/>
        <v>0</v>
      </c>
      <c r="P2615" s="35">
        <f t="shared" si="446"/>
        <v>0</v>
      </c>
      <c r="Q2615" s="58"/>
      <c r="R2615" s="35">
        <f t="shared" si="447"/>
        <v>-48.44536783404493</v>
      </c>
      <c r="S2615" s="66"/>
      <c r="T2615" s="89">
        <f t="shared" si="448"/>
        <v>8.5559664658068524E-2</v>
      </c>
      <c r="U2615" s="90">
        <f t="shared" si="449"/>
        <v>1.3855596646580683</v>
      </c>
    </row>
    <row r="2616" spans="1:21">
      <c r="A2616" s="74">
        <v>39124</v>
      </c>
      <c r="B2616" s="75">
        <v>0</v>
      </c>
      <c r="C2616" s="76">
        <v>2.659374000001209E-3</v>
      </c>
      <c r="D2616" s="77">
        <f t="shared" si="450"/>
        <v>1.4831373962663663</v>
      </c>
      <c r="E2616" s="35">
        <f t="shared" si="451"/>
        <v>14662.747925327327</v>
      </c>
      <c r="F2616" s="117"/>
      <c r="G2616" s="58"/>
      <c r="H2616" s="77">
        <f t="shared" si="441"/>
        <v>0</v>
      </c>
      <c r="I2616" s="58"/>
      <c r="J2616" s="35">
        <f t="shared" si="442"/>
        <v>0</v>
      </c>
      <c r="K2616" s="58"/>
      <c r="L2616" s="83">
        <f t="shared" si="443"/>
        <v>53.187480000024181</v>
      </c>
      <c r="M2616" s="65"/>
      <c r="N2616" s="35">
        <f t="shared" si="444"/>
        <v>0</v>
      </c>
      <c r="O2616" s="35">
        <f t="shared" si="445"/>
        <v>0</v>
      </c>
      <c r="P2616" s="35">
        <f t="shared" si="446"/>
        <v>0</v>
      </c>
      <c r="Q2616" s="58"/>
      <c r="R2616" s="35">
        <f t="shared" si="447"/>
        <v>-53.187480000024181</v>
      </c>
      <c r="S2616" s="66"/>
      <c r="T2616" s="89">
        <f t="shared" si="448"/>
        <v>8.3137396266366403E-2</v>
      </c>
      <c r="U2616" s="90">
        <f t="shared" si="449"/>
        <v>1.3831373962663662</v>
      </c>
    </row>
    <row r="2617" spans="1:21">
      <c r="A2617" s="74">
        <v>39125</v>
      </c>
      <c r="B2617" s="75">
        <v>0</v>
      </c>
      <c r="C2617" s="76">
        <v>2.8366523120396049E-3</v>
      </c>
      <c r="D2617" s="77">
        <f t="shared" si="450"/>
        <v>1.4804780222663652</v>
      </c>
      <c r="E2617" s="35">
        <f t="shared" si="451"/>
        <v>14609.560445327303</v>
      </c>
      <c r="F2617" s="117"/>
      <c r="G2617" s="58"/>
      <c r="H2617" s="77">
        <f t="shared" si="441"/>
        <v>0</v>
      </c>
      <c r="I2617" s="58"/>
      <c r="J2617" s="35">
        <f t="shared" si="442"/>
        <v>0</v>
      </c>
      <c r="K2617" s="58"/>
      <c r="L2617" s="83">
        <f t="shared" si="443"/>
        <v>56.733046240792099</v>
      </c>
      <c r="M2617" s="65"/>
      <c r="N2617" s="35">
        <f t="shared" si="444"/>
        <v>0</v>
      </c>
      <c r="O2617" s="35">
        <f t="shared" si="445"/>
        <v>0</v>
      </c>
      <c r="P2617" s="35">
        <f t="shared" si="446"/>
        <v>0</v>
      </c>
      <c r="Q2617" s="58"/>
      <c r="R2617" s="35">
        <f t="shared" si="447"/>
        <v>-56.733046240792099</v>
      </c>
      <c r="S2617" s="66"/>
      <c r="T2617" s="89">
        <f t="shared" si="448"/>
        <v>8.0478022266365246E-2</v>
      </c>
      <c r="U2617" s="90">
        <f t="shared" si="449"/>
        <v>1.3804780222663651</v>
      </c>
    </row>
    <row r="2618" spans="1:21">
      <c r="A2618" s="74">
        <v>39126</v>
      </c>
      <c r="B2618" s="75">
        <v>0</v>
      </c>
      <c r="C2618" s="76">
        <v>3.2328334908436306E-3</v>
      </c>
      <c r="D2618" s="77">
        <f t="shared" si="450"/>
        <v>1.4776413699543256</v>
      </c>
      <c r="E2618" s="35">
        <f t="shared" si="451"/>
        <v>14552.827399086511</v>
      </c>
      <c r="F2618" s="117"/>
      <c r="G2618" s="58"/>
      <c r="H2618" s="77">
        <f t="shared" si="441"/>
        <v>0</v>
      </c>
      <c r="I2618" s="58"/>
      <c r="J2618" s="35">
        <f t="shared" si="442"/>
        <v>0</v>
      </c>
      <c r="K2618" s="58"/>
      <c r="L2618" s="83">
        <f t="shared" si="443"/>
        <v>64.656669816872608</v>
      </c>
      <c r="M2618" s="65"/>
      <c r="N2618" s="35">
        <f t="shared" si="444"/>
        <v>0</v>
      </c>
      <c r="O2618" s="35">
        <f t="shared" si="445"/>
        <v>0</v>
      </c>
      <c r="P2618" s="35">
        <f t="shared" si="446"/>
        <v>0</v>
      </c>
      <c r="Q2618" s="58"/>
      <c r="R2618" s="35">
        <f t="shared" si="447"/>
        <v>-64.656669816872608</v>
      </c>
      <c r="S2618" s="66"/>
      <c r="T2618" s="89">
        <f t="shared" si="448"/>
        <v>7.764136995432569E-2</v>
      </c>
      <c r="U2618" s="90">
        <f t="shared" si="449"/>
        <v>1.3776413699543255</v>
      </c>
    </row>
    <row r="2619" spans="1:21">
      <c r="A2619" s="74">
        <v>39127</v>
      </c>
      <c r="B2619" s="75">
        <v>0</v>
      </c>
      <c r="C2619" s="76">
        <v>3.0173217580130689E-3</v>
      </c>
      <c r="D2619" s="77">
        <f t="shared" si="450"/>
        <v>1.4744085364634818</v>
      </c>
      <c r="E2619" s="35">
        <f t="shared" si="451"/>
        <v>14488.170729269639</v>
      </c>
      <c r="F2619" s="117"/>
      <c r="G2619" s="58"/>
      <c r="H2619" s="77">
        <f t="shared" si="441"/>
        <v>0</v>
      </c>
      <c r="I2619" s="58"/>
      <c r="J2619" s="35">
        <f t="shared" si="442"/>
        <v>0</v>
      </c>
      <c r="K2619" s="58"/>
      <c r="L2619" s="83">
        <f t="shared" si="443"/>
        <v>60.346435160261379</v>
      </c>
      <c r="M2619" s="65"/>
      <c r="N2619" s="35">
        <f t="shared" si="444"/>
        <v>0</v>
      </c>
      <c r="O2619" s="35">
        <f t="shared" si="445"/>
        <v>0</v>
      </c>
      <c r="P2619" s="35">
        <f t="shared" si="446"/>
        <v>0</v>
      </c>
      <c r="Q2619" s="58"/>
      <c r="R2619" s="35">
        <f t="shared" si="447"/>
        <v>-60.346435160261379</v>
      </c>
      <c r="S2619" s="66"/>
      <c r="T2619" s="89">
        <f t="shared" si="448"/>
        <v>7.4408536463481889E-2</v>
      </c>
      <c r="U2619" s="90">
        <f t="shared" si="449"/>
        <v>1.3744085364634817</v>
      </c>
    </row>
    <row r="2620" spans="1:21">
      <c r="A2620" s="74">
        <v>39128</v>
      </c>
      <c r="B2620" s="75">
        <v>0</v>
      </c>
      <c r="C2620" s="76">
        <v>1.9817461702930118E-3</v>
      </c>
      <c r="D2620" s="77">
        <f t="shared" si="450"/>
        <v>1.4713912147054689</v>
      </c>
      <c r="E2620" s="35">
        <f t="shared" si="451"/>
        <v>14427.824294109378</v>
      </c>
      <c r="F2620" s="117"/>
      <c r="G2620" s="58"/>
      <c r="H2620" s="77">
        <f t="shared" si="441"/>
        <v>0</v>
      </c>
      <c r="I2620" s="58"/>
      <c r="J2620" s="35">
        <f t="shared" si="442"/>
        <v>0</v>
      </c>
      <c r="K2620" s="58"/>
      <c r="L2620" s="83">
        <f t="shared" si="443"/>
        <v>39.634923405860235</v>
      </c>
      <c r="M2620" s="65"/>
      <c r="N2620" s="35">
        <f t="shared" si="444"/>
        <v>0</v>
      </c>
      <c r="O2620" s="35">
        <f t="shared" si="445"/>
        <v>0</v>
      </c>
      <c r="P2620" s="35">
        <f t="shared" si="446"/>
        <v>0</v>
      </c>
      <c r="Q2620" s="58"/>
      <c r="R2620" s="35">
        <f t="shared" si="447"/>
        <v>-39.634923405860235</v>
      </c>
      <c r="S2620" s="66"/>
      <c r="T2620" s="89">
        <f t="shared" si="448"/>
        <v>7.1391214705468942E-2</v>
      </c>
      <c r="U2620" s="90">
        <f t="shared" si="449"/>
        <v>1.3713912147054688</v>
      </c>
    </row>
    <row r="2621" spans="1:21">
      <c r="A2621" s="74">
        <v>39129</v>
      </c>
      <c r="B2621" s="75">
        <v>0</v>
      </c>
      <c r="C2621" s="76">
        <v>1.9720736996729354E-3</v>
      </c>
      <c r="D2621" s="77">
        <f t="shared" si="450"/>
        <v>1.469409468535176</v>
      </c>
      <c r="E2621" s="35">
        <f t="shared" si="451"/>
        <v>14388.189370703518</v>
      </c>
      <c r="F2621" s="117"/>
      <c r="G2621" s="58"/>
      <c r="H2621" s="77">
        <f t="shared" si="441"/>
        <v>0</v>
      </c>
      <c r="I2621" s="58"/>
      <c r="J2621" s="35">
        <f t="shared" si="442"/>
        <v>0</v>
      </c>
      <c r="K2621" s="58"/>
      <c r="L2621" s="83">
        <f t="shared" si="443"/>
        <v>39.441473993458708</v>
      </c>
      <c r="M2621" s="65"/>
      <c r="N2621" s="35">
        <f t="shared" si="444"/>
        <v>0</v>
      </c>
      <c r="O2621" s="35">
        <f t="shared" si="445"/>
        <v>0</v>
      </c>
      <c r="P2621" s="35">
        <f t="shared" si="446"/>
        <v>0</v>
      </c>
      <c r="Q2621" s="58"/>
      <c r="R2621" s="35">
        <f t="shared" si="447"/>
        <v>-39.441473993458708</v>
      </c>
      <c r="S2621" s="66"/>
      <c r="T2621" s="89">
        <f t="shared" si="448"/>
        <v>6.9409468535176044E-2</v>
      </c>
      <c r="U2621" s="90">
        <f t="shared" si="449"/>
        <v>1.3694094685351759</v>
      </c>
    </row>
    <row r="2622" spans="1:21">
      <c r="A2622" s="74">
        <v>39130</v>
      </c>
      <c r="B2622" s="75">
        <v>0</v>
      </c>
      <c r="C2622" s="76">
        <v>2.3749645069212032E-3</v>
      </c>
      <c r="D2622" s="77">
        <f t="shared" si="450"/>
        <v>1.4674373948355031</v>
      </c>
      <c r="E2622" s="35">
        <f t="shared" si="451"/>
        <v>14348.74789671006</v>
      </c>
      <c r="F2622" s="117"/>
      <c r="G2622" s="58"/>
      <c r="H2622" s="77">
        <f t="shared" si="441"/>
        <v>0</v>
      </c>
      <c r="I2622" s="58"/>
      <c r="J2622" s="35">
        <f t="shared" si="442"/>
        <v>0</v>
      </c>
      <c r="K2622" s="58"/>
      <c r="L2622" s="83">
        <f t="shared" si="443"/>
        <v>47.499290138424065</v>
      </c>
      <c r="M2622" s="65"/>
      <c r="N2622" s="35">
        <f t="shared" si="444"/>
        <v>0</v>
      </c>
      <c r="O2622" s="35">
        <f t="shared" si="445"/>
        <v>0</v>
      </c>
      <c r="P2622" s="35">
        <f t="shared" si="446"/>
        <v>0</v>
      </c>
      <c r="Q2622" s="58"/>
      <c r="R2622" s="35">
        <f t="shared" si="447"/>
        <v>-47.499290138424065</v>
      </c>
      <c r="S2622" s="66"/>
      <c r="T2622" s="89">
        <f t="shared" si="448"/>
        <v>6.7437394835503151E-2</v>
      </c>
      <c r="U2622" s="90">
        <f t="shared" si="449"/>
        <v>1.367437394835503</v>
      </c>
    </row>
    <row r="2623" spans="1:21">
      <c r="A2623" s="74">
        <v>39131</v>
      </c>
      <c r="B2623" s="75">
        <v>3.5560000000000001E-3</v>
      </c>
      <c r="C2623" s="76">
        <v>1.8434210827956553E-3</v>
      </c>
      <c r="D2623" s="77">
        <f t="shared" si="450"/>
        <v>1.4650624303285817</v>
      </c>
      <c r="E2623" s="35">
        <f t="shared" si="451"/>
        <v>14301.248606571635</v>
      </c>
      <c r="F2623" s="117"/>
      <c r="G2623" s="58"/>
      <c r="H2623" s="77">
        <f t="shared" si="441"/>
        <v>71.12</v>
      </c>
      <c r="I2623" s="58"/>
      <c r="J2623" s="35">
        <f t="shared" si="442"/>
        <v>128.01599999999999</v>
      </c>
      <c r="K2623" s="58"/>
      <c r="L2623" s="83">
        <f t="shared" si="443"/>
        <v>36.86842165591311</v>
      </c>
      <c r="M2623" s="65"/>
      <c r="N2623" s="35">
        <f t="shared" si="444"/>
        <v>0</v>
      </c>
      <c r="O2623" s="35">
        <f t="shared" si="445"/>
        <v>0</v>
      </c>
      <c r="P2623" s="35">
        <f t="shared" si="446"/>
        <v>0</v>
      </c>
      <c r="Q2623" s="58"/>
      <c r="R2623" s="35">
        <f t="shared" si="447"/>
        <v>162.26757834408687</v>
      </c>
      <c r="S2623" s="66"/>
      <c r="T2623" s="89">
        <f t="shared" si="448"/>
        <v>6.5062430328581833E-2</v>
      </c>
      <c r="U2623" s="90">
        <f t="shared" si="449"/>
        <v>1.3650624303285817</v>
      </c>
    </row>
    <row r="2624" spans="1:21">
      <c r="A2624" s="74">
        <v>39132</v>
      </c>
      <c r="B2624" s="75">
        <v>0</v>
      </c>
      <c r="C2624" s="76">
        <v>2.5363989101540958E-3</v>
      </c>
      <c r="D2624" s="77">
        <f t="shared" si="450"/>
        <v>1.4731758092457861</v>
      </c>
      <c r="E2624" s="35">
        <f t="shared" si="451"/>
        <v>14463.516184915721</v>
      </c>
      <c r="F2624" s="117"/>
      <c r="G2624" s="58"/>
      <c r="H2624" s="77">
        <f t="shared" si="441"/>
        <v>0</v>
      </c>
      <c r="I2624" s="58"/>
      <c r="J2624" s="35">
        <f t="shared" si="442"/>
        <v>0</v>
      </c>
      <c r="K2624" s="58"/>
      <c r="L2624" s="83">
        <f t="shared" si="443"/>
        <v>50.727978203081918</v>
      </c>
      <c r="M2624" s="65"/>
      <c r="N2624" s="35">
        <f t="shared" si="444"/>
        <v>0</v>
      </c>
      <c r="O2624" s="35">
        <f t="shared" si="445"/>
        <v>0</v>
      </c>
      <c r="P2624" s="35">
        <f t="shared" si="446"/>
        <v>0</v>
      </c>
      <c r="Q2624" s="58"/>
      <c r="R2624" s="35">
        <f t="shared" si="447"/>
        <v>-50.727978203081918</v>
      </c>
      <c r="S2624" s="66"/>
      <c r="T2624" s="89">
        <f t="shared" si="448"/>
        <v>7.317580924578615E-2</v>
      </c>
      <c r="U2624" s="90">
        <f t="shared" si="449"/>
        <v>1.373175809245786</v>
      </c>
    </row>
    <row r="2625" spans="1:21">
      <c r="A2625" s="74">
        <v>39133</v>
      </c>
      <c r="B2625" s="75">
        <v>0</v>
      </c>
      <c r="C2625" s="76">
        <v>3.3715307375620151E-3</v>
      </c>
      <c r="D2625" s="77">
        <f t="shared" si="450"/>
        <v>1.4706394103356319</v>
      </c>
      <c r="E2625" s="35">
        <f t="shared" si="451"/>
        <v>14412.788206712639</v>
      </c>
      <c r="F2625" s="117"/>
      <c r="G2625" s="58"/>
      <c r="H2625" s="77">
        <f t="shared" si="441"/>
        <v>0</v>
      </c>
      <c r="I2625" s="58"/>
      <c r="J2625" s="35">
        <f t="shared" si="442"/>
        <v>0</v>
      </c>
      <c r="K2625" s="58"/>
      <c r="L2625" s="83">
        <f t="shared" si="443"/>
        <v>67.430614751240299</v>
      </c>
      <c r="M2625" s="65"/>
      <c r="N2625" s="35">
        <f t="shared" si="444"/>
        <v>0</v>
      </c>
      <c r="O2625" s="35">
        <f t="shared" si="445"/>
        <v>0</v>
      </c>
      <c r="P2625" s="35">
        <f t="shared" si="446"/>
        <v>0</v>
      </c>
      <c r="Q2625" s="58"/>
      <c r="R2625" s="35">
        <f t="shared" si="447"/>
        <v>-67.430614751240299</v>
      </c>
      <c r="S2625" s="66"/>
      <c r="T2625" s="89">
        <f t="shared" si="448"/>
        <v>7.0639410335632036E-2</v>
      </c>
      <c r="U2625" s="90">
        <f t="shared" si="449"/>
        <v>1.3706394103356319</v>
      </c>
    </row>
    <row r="2626" spans="1:21">
      <c r="A2626" s="74">
        <v>39134</v>
      </c>
      <c r="B2626" s="75">
        <v>0</v>
      </c>
      <c r="C2626" s="76">
        <v>3.1037003512486595E-3</v>
      </c>
      <c r="D2626" s="77">
        <f t="shared" si="450"/>
        <v>1.46726787959807</v>
      </c>
      <c r="E2626" s="35">
        <f t="shared" si="451"/>
        <v>14345.3575919614</v>
      </c>
      <c r="F2626" s="117"/>
      <c r="G2626" s="58"/>
      <c r="H2626" s="77">
        <f t="shared" si="441"/>
        <v>0</v>
      </c>
      <c r="I2626" s="58"/>
      <c r="J2626" s="35">
        <f t="shared" si="442"/>
        <v>0</v>
      </c>
      <c r="K2626" s="58"/>
      <c r="L2626" s="83">
        <f t="shared" si="443"/>
        <v>62.074007024973191</v>
      </c>
      <c r="M2626" s="65"/>
      <c r="N2626" s="35">
        <f t="shared" si="444"/>
        <v>0</v>
      </c>
      <c r="O2626" s="35">
        <f t="shared" si="445"/>
        <v>0</v>
      </c>
      <c r="P2626" s="35">
        <f t="shared" si="446"/>
        <v>0</v>
      </c>
      <c r="Q2626" s="58"/>
      <c r="R2626" s="35">
        <f t="shared" si="447"/>
        <v>-62.074007024973191</v>
      </c>
      <c r="S2626" s="66"/>
      <c r="T2626" s="89">
        <f t="shared" si="448"/>
        <v>6.7267879598070124E-2</v>
      </c>
      <c r="U2626" s="90">
        <f t="shared" si="449"/>
        <v>1.3672678795980699</v>
      </c>
    </row>
    <row r="2627" spans="1:21">
      <c r="A2627" s="74">
        <v>39135</v>
      </c>
      <c r="B2627" s="75">
        <v>0</v>
      </c>
      <c r="C2627" s="76">
        <v>3.2350274936438568E-3</v>
      </c>
      <c r="D2627" s="77">
        <f t="shared" si="450"/>
        <v>1.4641641792468214</v>
      </c>
      <c r="E2627" s="35">
        <f t="shared" si="451"/>
        <v>14283.283584936426</v>
      </c>
      <c r="F2627" s="117"/>
      <c r="G2627" s="58"/>
      <c r="H2627" s="77">
        <f t="shared" si="441"/>
        <v>0</v>
      </c>
      <c r="I2627" s="58"/>
      <c r="J2627" s="35">
        <f t="shared" si="442"/>
        <v>0</v>
      </c>
      <c r="K2627" s="58"/>
      <c r="L2627" s="83">
        <f t="shared" si="443"/>
        <v>64.700549872877133</v>
      </c>
      <c r="M2627" s="65"/>
      <c r="N2627" s="35">
        <f t="shared" si="444"/>
        <v>0</v>
      </c>
      <c r="O2627" s="35">
        <f t="shared" si="445"/>
        <v>0</v>
      </c>
      <c r="P2627" s="35">
        <f t="shared" si="446"/>
        <v>0</v>
      </c>
      <c r="Q2627" s="58"/>
      <c r="R2627" s="35">
        <f t="shared" si="447"/>
        <v>-64.700549872877133</v>
      </c>
      <c r="S2627" s="66"/>
      <c r="T2627" s="89">
        <f t="shared" si="448"/>
        <v>6.4164179246821496E-2</v>
      </c>
      <c r="U2627" s="90">
        <f t="shared" si="449"/>
        <v>1.3641641792468213</v>
      </c>
    </row>
    <row r="2628" spans="1:21">
      <c r="A2628" s="74">
        <v>39136</v>
      </c>
      <c r="B2628" s="75">
        <v>0</v>
      </c>
      <c r="C2628" s="76">
        <v>3.075744259193039E-3</v>
      </c>
      <c r="D2628" s="77">
        <f t="shared" si="450"/>
        <v>1.4609291517531775</v>
      </c>
      <c r="E2628" s="35">
        <f t="shared" si="451"/>
        <v>14218.583035063548</v>
      </c>
      <c r="F2628" s="117"/>
      <c r="G2628" s="58"/>
      <c r="H2628" s="77">
        <f t="shared" si="441"/>
        <v>0</v>
      </c>
      <c r="I2628" s="58"/>
      <c r="J2628" s="35">
        <f t="shared" si="442"/>
        <v>0</v>
      </c>
      <c r="K2628" s="58"/>
      <c r="L2628" s="83">
        <f t="shared" si="443"/>
        <v>61.514885183860784</v>
      </c>
      <c r="M2628" s="65"/>
      <c r="N2628" s="35">
        <f t="shared" si="444"/>
        <v>0</v>
      </c>
      <c r="O2628" s="35">
        <f t="shared" si="445"/>
        <v>0</v>
      </c>
      <c r="P2628" s="35">
        <f t="shared" si="446"/>
        <v>0</v>
      </c>
      <c r="Q2628" s="58"/>
      <c r="R2628" s="35">
        <f t="shared" si="447"/>
        <v>-61.514885183860784</v>
      </c>
      <c r="S2628" s="66"/>
      <c r="T2628" s="89">
        <f t="shared" si="448"/>
        <v>6.0929151753177591E-2</v>
      </c>
      <c r="U2628" s="90">
        <f t="shared" si="449"/>
        <v>1.3609291517531774</v>
      </c>
    </row>
    <row r="2629" spans="1:21">
      <c r="A2629" s="74">
        <v>39137</v>
      </c>
      <c r="B2629" s="75">
        <v>0</v>
      </c>
      <c r="C2629" s="76">
        <v>3.363805509957568E-3</v>
      </c>
      <c r="D2629" s="77">
        <f t="shared" si="450"/>
        <v>1.4578534074939844</v>
      </c>
      <c r="E2629" s="35">
        <f t="shared" si="451"/>
        <v>14157.068149879688</v>
      </c>
      <c r="F2629" s="117"/>
      <c r="G2629" s="58"/>
      <c r="H2629" s="77">
        <f t="shared" si="441"/>
        <v>0</v>
      </c>
      <c r="I2629" s="58"/>
      <c r="J2629" s="35">
        <f t="shared" si="442"/>
        <v>0</v>
      </c>
      <c r="K2629" s="58"/>
      <c r="L2629" s="83">
        <f t="shared" si="443"/>
        <v>67.276110199151361</v>
      </c>
      <c r="M2629" s="65"/>
      <c r="N2629" s="35">
        <f t="shared" si="444"/>
        <v>0</v>
      </c>
      <c r="O2629" s="35">
        <f t="shared" si="445"/>
        <v>0</v>
      </c>
      <c r="P2629" s="35">
        <f t="shared" si="446"/>
        <v>0</v>
      </c>
      <c r="Q2629" s="58"/>
      <c r="R2629" s="35">
        <f t="shared" si="447"/>
        <v>-67.276110199151361</v>
      </c>
      <c r="S2629" s="66"/>
      <c r="T2629" s="89">
        <f t="shared" si="448"/>
        <v>5.7853407493984488E-2</v>
      </c>
      <c r="U2629" s="90">
        <f t="shared" si="449"/>
        <v>1.3578534074939843</v>
      </c>
    </row>
    <row r="2630" spans="1:21">
      <c r="A2630" s="74">
        <v>39138</v>
      </c>
      <c r="B2630" s="75">
        <v>0</v>
      </c>
      <c r="C2630" s="76">
        <v>3.0658571969513914E-3</v>
      </c>
      <c r="D2630" s="77">
        <f t="shared" si="450"/>
        <v>1.4544896019840268</v>
      </c>
      <c r="E2630" s="35">
        <f t="shared" si="451"/>
        <v>14089.792039680537</v>
      </c>
      <c r="F2630" s="117"/>
      <c r="G2630" s="58"/>
      <c r="H2630" s="77">
        <f t="shared" si="441"/>
        <v>0</v>
      </c>
      <c r="I2630" s="58"/>
      <c r="J2630" s="35">
        <f t="shared" si="442"/>
        <v>0</v>
      </c>
      <c r="K2630" s="58"/>
      <c r="L2630" s="83">
        <f t="shared" si="443"/>
        <v>61.317143939027829</v>
      </c>
      <c r="M2630" s="65"/>
      <c r="N2630" s="35">
        <f t="shared" si="444"/>
        <v>0</v>
      </c>
      <c r="O2630" s="35">
        <f t="shared" si="445"/>
        <v>0</v>
      </c>
      <c r="P2630" s="35">
        <f t="shared" si="446"/>
        <v>0</v>
      </c>
      <c r="Q2630" s="58"/>
      <c r="R2630" s="35">
        <f t="shared" si="447"/>
        <v>-61.317143939027829</v>
      </c>
      <c r="S2630" s="66"/>
      <c r="T2630" s="89">
        <f t="shared" si="448"/>
        <v>5.4489601984026859E-2</v>
      </c>
      <c r="U2630" s="90">
        <f t="shared" si="449"/>
        <v>1.3544896019840267</v>
      </c>
    </row>
    <row r="2631" spans="1:21">
      <c r="A2631" s="74">
        <v>39139</v>
      </c>
      <c r="B2631" s="75">
        <v>0</v>
      </c>
      <c r="C2631" s="76">
        <v>3.1773669488161672E-3</v>
      </c>
      <c r="D2631" s="77">
        <f t="shared" si="450"/>
        <v>1.4514237447870753</v>
      </c>
      <c r="E2631" s="35">
        <f t="shared" si="451"/>
        <v>14028.474895741509</v>
      </c>
      <c r="F2631" s="117"/>
      <c r="G2631" s="58"/>
      <c r="H2631" s="77">
        <f t="shared" si="441"/>
        <v>0</v>
      </c>
      <c r="I2631" s="58"/>
      <c r="J2631" s="35">
        <f t="shared" si="442"/>
        <v>0</v>
      </c>
      <c r="K2631" s="58"/>
      <c r="L2631" s="83">
        <f t="shared" si="443"/>
        <v>63.547338976323346</v>
      </c>
      <c r="M2631" s="65"/>
      <c r="N2631" s="35">
        <f t="shared" si="444"/>
        <v>0</v>
      </c>
      <c r="O2631" s="35">
        <f t="shared" si="445"/>
        <v>0</v>
      </c>
      <c r="P2631" s="35">
        <f t="shared" si="446"/>
        <v>0</v>
      </c>
      <c r="Q2631" s="58"/>
      <c r="R2631" s="35">
        <f t="shared" si="447"/>
        <v>-63.547338976323346</v>
      </c>
      <c r="S2631" s="66"/>
      <c r="T2631" s="89">
        <f t="shared" si="448"/>
        <v>5.1423744787075343E-2</v>
      </c>
      <c r="U2631" s="90">
        <f t="shared" si="449"/>
        <v>1.3514237447870752</v>
      </c>
    </row>
    <row r="2632" spans="1:21">
      <c r="A2632" s="74">
        <v>39140</v>
      </c>
      <c r="B2632" s="75">
        <v>2.032E-3</v>
      </c>
      <c r="C2632" s="76">
        <v>3.6245810527286361E-3</v>
      </c>
      <c r="D2632" s="77">
        <f t="shared" si="450"/>
        <v>1.4482463778382593</v>
      </c>
      <c r="E2632" s="35">
        <f t="shared" si="451"/>
        <v>13964.927556765186</v>
      </c>
      <c r="F2632" s="117"/>
      <c r="G2632" s="58"/>
      <c r="H2632" s="77">
        <f t="shared" si="441"/>
        <v>40.64</v>
      </c>
      <c r="I2632" s="58"/>
      <c r="J2632" s="35">
        <f t="shared" si="442"/>
        <v>73.151999999999987</v>
      </c>
      <c r="K2632" s="58"/>
      <c r="L2632" s="83">
        <f t="shared" si="443"/>
        <v>72.491621054572718</v>
      </c>
      <c r="M2632" s="65"/>
      <c r="N2632" s="35">
        <f t="shared" si="444"/>
        <v>0</v>
      </c>
      <c r="O2632" s="35">
        <f t="shared" si="445"/>
        <v>0</v>
      </c>
      <c r="P2632" s="35">
        <f t="shared" si="446"/>
        <v>0</v>
      </c>
      <c r="Q2632" s="58"/>
      <c r="R2632" s="35">
        <f t="shared" si="447"/>
        <v>41.300378945427269</v>
      </c>
      <c r="S2632" s="66"/>
      <c r="T2632" s="89">
        <f t="shared" si="448"/>
        <v>4.8246377838259358E-2</v>
      </c>
      <c r="U2632" s="90">
        <f t="shared" si="449"/>
        <v>1.3482463778382592</v>
      </c>
    </row>
    <row r="2633" spans="1:21">
      <c r="A2633" s="74">
        <v>39141</v>
      </c>
      <c r="B2633" s="75">
        <v>0</v>
      </c>
      <c r="C2633" s="76">
        <v>3.7377154957340497E-3</v>
      </c>
      <c r="D2633" s="77">
        <f t="shared" si="450"/>
        <v>1.4503113967855306</v>
      </c>
      <c r="E2633" s="35">
        <f t="shared" si="451"/>
        <v>14006.227935710613</v>
      </c>
      <c r="F2633" s="117"/>
      <c r="G2633" s="58"/>
      <c r="H2633" s="77">
        <f t="shared" si="441"/>
        <v>0</v>
      </c>
      <c r="I2633" s="58"/>
      <c r="J2633" s="35">
        <f t="shared" si="442"/>
        <v>0</v>
      </c>
      <c r="K2633" s="58"/>
      <c r="L2633" s="83">
        <f t="shared" si="443"/>
        <v>74.754309914680988</v>
      </c>
      <c r="M2633" s="65"/>
      <c r="N2633" s="35">
        <f t="shared" si="444"/>
        <v>0</v>
      </c>
      <c r="O2633" s="35">
        <f t="shared" si="445"/>
        <v>0</v>
      </c>
      <c r="P2633" s="35">
        <f t="shared" si="446"/>
        <v>0</v>
      </c>
      <c r="Q2633" s="58"/>
      <c r="R2633" s="35">
        <f t="shared" si="447"/>
        <v>-74.754309914680988</v>
      </c>
      <c r="S2633" s="66"/>
      <c r="T2633" s="89">
        <f t="shared" si="448"/>
        <v>5.0311396785530649E-2</v>
      </c>
      <c r="U2633" s="90">
        <f t="shared" si="449"/>
        <v>1.3503113967855305</v>
      </c>
    </row>
    <row r="2634" spans="1:21">
      <c r="A2634" s="74">
        <v>39142</v>
      </c>
      <c r="B2634" s="75">
        <v>5.0799999999999999E-4</v>
      </c>
      <c r="C2634" s="76">
        <v>3.7688834092800775E-3</v>
      </c>
      <c r="D2634" s="77">
        <f t="shared" si="450"/>
        <v>1.4465736812897965</v>
      </c>
      <c r="E2634" s="35">
        <f t="shared" si="451"/>
        <v>13931.473625795932</v>
      </c>
      <c r="F2634" s="117"/>
      <c r="G2634" s="58"/>
      <c r="H2634" s="77">
        <f t="shared" si="441"/>
        <v>10.16</v>
      </c>
      <c r="I2634" s="58"/>
      <c r="J2634" s="35">
        <f t="shared" si="442"/>
        <v>18.287999999999997</v>
      </c>
      <c r="K2634" s="58"/>
      <c r="L2634" s="83">
        <f t="shared" si="443"/>
        <v>75.37766818560155</v>
      </c>
      <c r="M2634" s="65"/>
      <c r="N2634" s="35">
        <f t="shared" si="444"/>
        <v>0</v>
      </c>
      <c r="O2634" s="35">
        <f t="shared" si="445"/>
        <v>0</v>
      </c>
      <c r="P2634" s="35">
        <f t="shared" si="446"/>
        <v>0</v>
      </c>
      <c r="Q2634" s="58"/>
      <c r="R2634" s="35">
        <f t="shared" si="447"/>
        <v>-46.929668185601557</v>
      </c>
      <c r="S2634" s="66"/>
      <c r="T2634" s="89">
        <f t="shared" si="448"/>
        <v>4.6573681289796554E-2</v>
      </c>
      <c r="U2634" s="90">
        <f t="shared" si="449"/>
        <v>1.3465736812897964</v>
      </c>
    </row>
    <row r="2635" spans="1:21">
      <c r="A2635" s="74">
        <v>39143</v>
      </c>
      <c r="B2635" s="75">
        <v>2.2098E-2</v>
      </c>
      <c r="C2635" s="76">
        <v>3.3569065221697482E-3</v>
      </c>
      <c r="D2635" s="77">
        <f t="shared" si="450"/>
        <v>1.4442271978805166</v>
      </c>
      <c r="E2635" s="35">
        <f t="shared" si="451"/>
        <v>13884.543957610331</v>
      </c>
      <c r="F2635" s="117"/>
      <c r="G2635" s="58"/>
      <c r="H2635" s="77">
        <f t="shared" si="441"/>
        <v>441.96</v>
      </c>
      <c r="I2635" s="58"/>
      <c r="J2635" s="35">
        <f t="shared" si="442"/>
        <v>795.52800000000002</v>
      </c>
      <c r="K2635" s="58"/>
      <c r="L2635" s="83">
        <f t="shared" si="443"/>
        <v>67.138130443394971</v>
      </c>
      <c r="M2635" s="65"/>
      <c r="N2635" s="35">
        <f t="shared" si="444"/>
        <v>0</v>
      </c>
      <c r="O2635" s="35">
        <f t="shared" si="445"/>
        <v>0</v>
      </c>
      <c r="P2635" s="35">
        <f t="shared" si="446"/>
        <v>0</v>
      </c>
      <c r="Q2635" s="58"/>
      <c r="R2635" s="35">
        <f t="shared" si="447"/>
        <v>1170.349869556605</v>
      </c>
      <c r="S2635" s="66"/>
      <c r="T2635" s="89">
        <f t="shared" si="448"/>
        <v>4.4227197880516655E-2</v>
      </c>
      <c r="U2635" s="90">
        <f t="shared" si="449"/>
        <v>1.3442271978805165</v>
      </c>
    </row>
    <row r="2636" spans="1:21">
      <c r="A2636" s="74">
        <v>39144</v>
      </c>
      <c r="B2636" s="75">
        <v>2.5399999999999999E-4</v>
      </c>
      <c r="C2636" s="76">
        <v>2.0531023691084541E-3</v>
      </c>
      <c r="D2636" s="77">
        <f t="shared" si="450"/>
        <v>1.5027446913583469</v>
      </c>
      <c r="E2636" s="35">
        <f t="shared" si="451"/>
        <v>15054.893827166936</v>
      </c>
      <c r="F2636" s="117"/>
      <c r="G2636" s="58"/>
      <c r="H2636" s="77">
        <f t="shared" si="441"/>
        <v>5.08</v>
      </c>
      <c r="I2636" s="58"/>
      <c r="J2636" s="35">
        <f t="shared" si="442"/>
        <v>9.1439999999999984</v>
      </c>
      <c r="K2636" s="58"/>
      <c r="L2636" s="83">
        <f t="shared" si="443"/>
        <v>41.062047382169084</v>
      </c>
      <c r="M2636" s="65"/>
      <c r="N2636" s="35">
        <f t="shared" si="444"/>
        <v>22.012202921521727</v>
      </c>
      <c r="O2636" s="35">
        <f t="shared" si="445"/>
        <v>54.89382716693747</v>
      </c>
      <c r="P2636" s="35">
        <f t="shared" si="446"/>
        <v>22.012202921521727</v>
      </c>
      <c r="Q2636" s="58"/>
      <c r="R2636" s="35">
        <f t="shared" si="447"/>
        <v>-48.850250303690814</v>
      </c>
      <c r="S2636" s="66"/>
      <c r="T2636" s="89">
        <f t="shared" si="448"/>
        <v>0.10274469135834696</v>
      </c>
      <c r="U2636" s="90">
        <f t="shared" si="449"/>
        <v>1.4027446913583468</v>
      </c>
    </row>
    <row r="2637" spans="1:21">
      <c r="A2637" s="74">
        <v>39145</v>
      </c>
      <c r="B2637" s="75">
        <v>0</v>
      </c>
      <c r="C2637" s="76">
        <v>2.891132476807261E-3</v>
      </c>
      <c r="D2637" s="77">
        <f t="shared" si="450"/>
        <v>1.5003021788431623</v>
      </c>
      <c r="E2637" s="35">
        <f t="shared" si="451"/>
        <v>15006.043576863245</v>
      </c>
      <c r="F2637" s="117"/>
      <c r="G2637" s="58"/>
      <c r="H2637" s="77">
        <f t="shared" si="441"/>
        <v>0</v>
      </c>
      <c r="I2637" s="58"/>
      <c r="J2637" s="35">
        <f t="shared" si="442"/>
        <v>0</v>
      </c>
      <c r="K2637" s="58"/>
      <c r="L2637" s="83">
        <f t="shared" si="443"/>
        <v>57.822649536145221</v>
      </c>
      <c r="M2637" s="65"/>
      <c r="N2637" s="35">
        <f t="shared" si="444"/>
        <v>0.80411713512324423</v>
      </c>
      <c r="O2637" s="35">
        <f t="shared" si="445"/>
        <v>6.0435768632460807</v>
      </c>
      <c r="P2637" s="35">
        <f t="shared" si="446"/>
        <v>0.80411713512324423</v>
      </c>
      <c r="Q2637" s="58"/>
      <c r="R2637" s="35">
        <f t="shared" si="447"/>
        <v>-58.626766671268463</v>
      </c>
      <c r="S2637" s="66"/>
      <c r="T2637" s="89">
        <f t="shared" si="448"/>
        <v>0.10030217884316239</v>
      </c>
      <c r="U2637" s="90">
        <f t="shared" si="449"/>
        <v>1.4003021788431622</v>
      </c>
    </row>
    <row r="2638" spans="1:21">
      <c r="A2638" s="74">
        <v>39146</v>
      </c>
      <c r="B2638" s="75">
        <v>0</v>
      </c>
      <c r="C2638" s="76">
        <v>3.3092241518849403E-3</v>
      </c>
      <c r="D2638" s="77">
        <f t="shared" si="450"/>
        <v>1.4973708405095989</v>
      </c>
      <c r="E2638" s="35">
        <f t="shared" si="451"/>
        <v>14947.416810191977</v>
      </c>
      <c r="F2638" s="117"/>
      <c r="G2638" s="58"/>
      <c r="H2638" s="77">
        <f t="shared" si="441"/>
        <v>0</v>
      </c>
      <c r="I2638" s="58"/>
      <c r="J2638" s="35">
        <f t="shared" si="442"/>
        <v>0</v>
      </c>
      <c r="K2638" s="58"/>
      <c r="L2638" s="83">
        <f t="shared" si="443"/>
        <v>66.184483037698811</v>
      </c>
      <c r="M2638" s="65"/>
      <c r="N2638" s="35">
        <f t="shared" si="444"/>
        <v>0</v>
      </c>
      <c r="O2638" s="35">
        <f t="shared" si="445"/>
        <v>0</v>
      </c>
      <c r="P2638" s="35">
        <f t="shared" si="446"/>
        <v>0</v>
      </c>
      <c r="Q2638" s="58"/>
      <c r="R2638" s="35">
        <f t="shared" si="447"/>
        <v>-66.184483037698811</v>
      </c>
      <c r="S2638" s="66"/>
      <c r="T2638" s="89">
        <f t="shared" si="448"/>
        <v>9.7370840509598988E-2</v>
      </c>
      <c r="U2638" s="90">
        <f t="shared" si="449"/>
        <v>1.3973708405095988</v>
      </c>
    </row>
    <row r="2639" spans="1:21">
      <c r="A2639" s="74">
        <v>39147</v>
      </c>
      <c r="B2639" s="75">
        <v>0</v>
      </c>
      <c r="C2639" s="76">
        <v>3.9153805558011486E-3</v>
      </c>
      <c r="D2639" s="77">
        <f t="shared" si="450"/>
        <v>1.4940616163577138</v>
      </c>
      <c r="E2639" s="35">
        <f t="shared" si="451"/>
        <v>14881.232327154277</v>
      </c>
      <c r="F2639" s="117"/>
      <c r="G2639" s="58"/>
      <c r="H2639" s="77">
        <f t="shared" si="441"/>
        <v>0</v>
      </c>
      <c r="I2639" s="58"/>
      <c r="J2639" s="35">
        <f t="shared" si="442"/>
        <v>0</v>
      </c>
      <c r="K2639" s="58"/>
      <c r="L2639" s="83">
        <f t="shared" si="443"/>
        <v>78.307611116022969</v>
      </c>
      <c r="M2639" s="65"/>
      <c r="N2639" s="35">
        <f t="shared" si="444"/>
        <v>0</v>
      </c>
      <c r="O2639" s="35">
        <f t="shared" si="445"/>
        <v>0</v>
      </c>
      <c r="P2639" s="35">
        <f t="shared" si="446"/>
        <v>0</v>
      </c>
      <c r="Q2639" s="58"/>
      <c r="R2639" s="35">
        <f t="shared" si="447"/>
        <v>-78.307611116022969</v>
      </c>
      <c r="S2639" s="66"/>
      <c r="T2639" s="89">
        <f t="shared" si="448"/>
        <v>9.4061616357713929E-2</v>
      </c>
      <c r="U2639" s="90">
        <f t="shared" si="449"/>
        <v>1.3940616163577138</v>
      </c>
    </row>
    <row r="2640" spans="1:21">
      <c r="A2640" s="74">
        <v>39148</v>
      </c>
      <c r="B2640" s="75">
        <v>0</v>
      </c>
      <c r="C2640" s="76">
        <v>4.1739197458248332E-3</v>
      </c>
      <c r="D2640" s="77">
        <f t="shared" si="450"/>
        <v>1.4901462358019126</v>
      </c>
      <c r="E2640" s="35">
        <f t="shared" si="451"/>
        <v>14802.924716038255</v>
      </c>
      <c r="F2640" s="117"/>
      <c r="G2640" s="58"/>
      <c r="H2640" s="77">
        <f t="shared" si="441"/>
        <v>0</v>
      </c>
      <c r="I2640" s="58"/>
      <c r="J2640" s="35">
        <f t="shared" si="442"/>
        <v>0</v>
      </c>
      <c r="K2640" s="58"/>
      <c r="L2640" s="83">
        <f t="shared" si="443"/>
        <v>83.478394916496669</v>
      </c>
      <c r="M2640" s="65"/>
      <c r="N2640" s="35">
        <f t="shared" si="444"/>
        <v>0</v>
      </c>
      <c r="O2640" s="35">
        <f t="shared" si="445"/>
        <v>0</v>
      </c>
      <c r="P2640" s="35">
        <f t="shared" si="446"/>
        <v>0</v>
      </c>
      <c r="Q2640" s="58"/>
      <c r="R2640" s="35">
        <f t="shared" si="447"/>
        <v>-83.478394916496669</v>
      </c>
      <c r="S2640" s="66"/>
      <c r="T2640" s="89">
        <f t="shared" si="448"/>
        <v>9.0146235801912722E-2</v>
      </c>
      <c r="U2640" s="90">
        <f t="shared" si="449"/>
        <v>1.3901462358019125</v>
      </c>
    </row>
    <row r="2641" spans="1:21">
      <c r="A2641" s="74">
        <v>39149</v>
      </c>
      <c r="B2641" s="75">
        <v>0</v>
      </c>
      <c r="C2641" s="76">
        <v>4.2948419672428359E-3</v>
      </c>
      <c r="D2641" s="77">
        <f t="shared" si="450"/>
        <v>1.485972316056088</v>
      </c>
      <c r="E2641" s="35">
        <f t="shared" si="451"/>
        <v>14719.446321121757</v>
      </c>
      <c r="F2641" s="117"/>
      <c r="G2641" s="58"/>
      <c r="H2641" s="77">
        <f t="shared" si="441"/>
        <v>0</v>
      </c>
      <c r="I2641" s="58"/>
      <c r="J2641" s="35">
        <f t="shared" si="442"/>
        <v>0</v>
      </c>
      <c r="K2641" s="58"/>
      <c r="L2641" s="83">
        <f t="shared" si="443"/>
        <v>85.896839344856716</v>
      </c>
      <c r="M2641" s="65"/>
      <c r="N2641" s="35">
        <f t="shared" si="444"/>
        <v>0</v>
      </c>
      <c r="O2641" s="35">
        <f t="shared" si="445"/>
        <v>0</v>
      </c>
      <c r="P2641" s="35">
        <f t="shared" si="446"/>
        <v>0</v>
      </c>
      <c r="Q2641" s="58"/>
      <c r="R2641" s="35">
        <f t="shared" si="447"/>
        <v>-85.896839344856716</v>
      </c>
      <c r="S2641" s="66"/>
      <c r="T2641" s="89">
        <f t="shared" si="448"/>
        <v>8.5972316056088127E-2</v>
      </c>
      <c r="U2641" s="90">
        <f t="shared" si="449"/>
        <v>1.3859723160560879</v>
      </c>
    </row>
    <row r="2642" spans="1:21">
      <c r="A2642" s="74">
        <v>39150</v>
      </c>
      <c r="B2642" s="75">
        <v>8.6359999999999996E-3</v>
      </c>
      <c r="C2642" s="76">
        <v>4.041242919313924E-3</v>
      </c>
      <c r="D2642" s="77">
        <f t="shared" si="450"/>
        <v>1.481677474088845</v>
      </c>
      <c r="E2642" s="35">
        <f t="shared" si="451"/>
        <v>14633.549481776901</v>
      </c>
      <c r="F2642" s="117"/>
      <c r="G2642" s="58"/>
      <c r="H2642" s="77">
        <f t="shared" ref="H2642:H2705" si="452">B2642*($D$12+$D$11)*10000</f>
        <v>172.72</v>
      </c>
      <c r="I2642" s="58"/>
      <c r="J2642" s="35">
        <f t="shared" ref="J2642:J2705" si="453">B2642*$K$14*$D$10*10000</f>
        <v>310.89599999999996</v>
      </c>
      <c r="K2642" s="58"/>
      <c r="L2642" s="83">
        <f t="shared" ref="L2642:L2705" si="454">C2642*($D$12+$D$11)*10000</f>
        <v>80.824858386278478</v>
      </c>
      <c r="M2642" s="65"/>
      <c r="N2642" s="35">
        <f t="shared" ref="N2642:N2705" si="455">IF(D2642&lt;$N$10,0,(2/3*$N$12*SQRT(2*$N$13)*$N$11*(D2642-$N$10)^(3/2))*24*60*60)</f>
        <v>0</v>
      </c>
      <c r="O2642" s="35">
        <f t="shared" ref="O2642:O2705" si="456">IF(D2642&lt;$N$10,0,(D2642-$N$10)*10000*($D$12+$D$11))</f>
        <v>0</v>
      </c>
      <c r="P2642" s="35">
        <f t="shared" ref="P2642:P2705" si="457">IF(N2642&gt;O2642,O2642,N2642)</f>
        <v>0</v>
      </c>
      <c r="Q2642" s="58"/>
      <c r="R2642" s="35">
        <f t="shared" ref="R2642:R2705" si="458">H2642+J2642-L2642-P2642</f>
        <v>402.79114161372149</v>
      </c>
      <c r="S2642" s="66"/>
      <c r="T2642" s="89">
        <f t="shared" ref="T2642:T2705" si="459">D2642-$D$14</f>
        <v>8.167747408884507E-2</v>
      </c>
      <c r="U2642" s="90">
        <f t="shared" ref="U2642:U2705" si="460">IF(D2642&lt;$D$13,0,D2642-$D$13)</f>
        <v>1.3816774740888449</v>
      </c>
    </row>
    <row r="2643" spans="1:21">
      <c r="A2643" s="74">
        <v>39151</v>
      </c>
      <c r="B2643" s="75">
        <v>0</v>
      </c>
      <c r="C2643" s="76">
        <v>4.2109696869924058E-3</v>
      </c>
      <c r="D2643" s="77">
        <f t="shared" ref="D2643:D2706" si="461">IF(E2643&lt;$D$11*10000*($D$14-$D$13),(E2643+$D$13*$D$11*10000)/($D$11*10000),(E2643+$D$13*$D$11*10000+$D$14*$D$12*10000)/($D$11*10000+$D$12*10000))</f>
        <v>1.5018170311695311</v>
      </c>
      <c r="E2643" s="35">
        <f t="shared" ref="E2643:E2706" si="462">E2642+R2642</f>
        <v>15036.340623390623</v>
      </c>
      <c r="F2643" s="117"/>
      <c r="G2643" s="58"/>
      <c r="H2643" s="77">
        <f t="shared" si="452"/>
        <v>0</v>
      </c>
      <c r="I2643" s="58"/>
      <c r="J2643" s="35">
        <f t="shared" si="453"/>
        <v>0</v>
      </c>
      <c r="K2643" s="58"/>
      <c r="L2643" s="83">
        <f t="shared" si="454"/>
        <v>84.219393739848115</v>
      </c>
      <c r="M2643" s="65"/>
      <c r="N2643" s="35">
        <f t="shared" si="455"/>
        <v>11.856781080616065</v>
      </c>
      <c r="O2643" s="35">
        <f t="shared" si="456"/>
        <v>36.340623390622717</v>
      </c>
      <c r="P2643" s="35">
        <f t="shared" si="457"/>
        <v>11.856781080616065</v>
      </c>
      <c r="Q2643" s="58"/>
      <c r="R2643" s="35">
        <f t="shared" si="458"/>
        <v>-96.076174820464175</v>
      </c>
      <c r="S2643" s="66"/>
      <c r="T2643" s="89">
        <f t="shared" si="459"/>
        <v>0.10181703116953122</v>
      </c>
      <c r="U2643" s="90">
        <f t="shared" si="460"/>
        <v>1.401817031169531</v>
      </c>
    </row>
    <row r="2644" spans="1:21">
      <c r="A2644" s="74">
        <v>39152</v>
      </c>
      <c r="B2644" s="75">
        <v>0</v>
      </c>
      <c r="C2644" s="76">
        <v>4.0141061773605966E-3</v>
      </c>
      <c r="D2644" s="77">
        <f t="shared" si="461"/>
        <v>1.497013222428508</v>
      </c>
      <c r="E2644" s="35">
        <f t="shared" si="462"/>
        <v>14940.264448570158</v>
      </c>
      <c r="F2644" s="117"/>
      <c r="G2644" s="58"/>
      <c r="H2644" s="77">
        <f t="shared" si="452"/>
        <v>0</v>
      </c>
      <c r="I2644" s="58"/>
      <c r="J2644" s="35">
        <f t="shared" si="453"/>
        <v>0</v>
      </c>
      <c r="K2644" s="58"/>
      <c r="L2644" s="83">
        <f t="shared" si="454"/>
        <v>80.282123547211938</v>
      </c>
      <c r="M2644" s="65"/>
      <c r="N2644" s="35">
        <f t="shared" si="455"/>
        <v>0</v>
      </c>
      <c r="O2644" s="35">
        <f t="shared" si="456"/>
        <v>0</v>
      </c>
      <c r="P2644" s="35">
        <f t="shared" si="457"/>
        <v>0</v>
      </c>
      <c r="Q2644" s="58"/>
      <c r="R2644" s="35">
        <f t="shared" si="458"/>
        <v>-80.282123547211938</v>
      </c>
      <c r="S2644" s="66"/>
      <c r="T2644" s="89">
        <f t="shared" si="459"/>
        <v>9.7013222428508072E-2</v>
      </c>
      <c r="U2644" s="90">
        <f t="shared" si="460"/>
        <v>1.3970132224285079</v>
      </c>
    </row>
    <row r="2645" spans="1:21">
      <c r="A2645" s="74">
        <v>39153</v>
      </c>
      <c r="B2645" s="75">
        <v>0</v>
      </c>
      <c r="C2645" s="76">
        <v>4.5643360743427321E-3</v>
      </c>
      <c r="D2645" s="77">
        <f t="shared" si="461"/>
        <v>1.4929991162511473</v>
      </c>
      <c r="E2645" s="35">
        <f t="shared" si="462"/>
        <v>14859.982325022947</v>
      </c>
      <c r="F2645" s="117"/>
      <c r="G2645" s="58"/>
      <c r="H2645" s="77">
        <f t="shared" si="452"/>
        <v>0</v>
      </c>
      <c r="I2645" s="58"/>
      <c r="J2645" s="35">
        <f t="shared" si="453"/>
        <v>0</v>
      </c>
      <c r="K2645" s="58"/>
      <c r="L2645" s="83">
        <f t="shared" si="454"/>
        <v>91.286721486854645</v>
      </c>
      <c r="M2645" s="65"/>
      <c r="N2645" s="35">
        <f t="shared" si="455"/>
        <v>0</v>
      </c>
      <c r="O2645" s="35">
        <f t="shared" si="456"/>
        <v>0</v>
      </c>
      <c r="P2645" s="35">
        <f t="shared" si="457"/>
        <v>0</v>
      </c>
      <c r="Q2645" s="58"/>
      <c r="R2645" s="35">
        <f t="shared" si="458"/>
        <v>-91.286721486854645</v>
      </c>
      <c r="S2645" s="66"/>
      <c r="T2645" s="89">
        <f t="shared" si="459"/>
        <v>9.2999116251147429E-2</v>
      </c>
      <c r="U2645" s="90">
        <f t="shared" si="460"/>
        <v>1.3929991162511473</v>
      </c>
    </row>
    <row r="2646" spans="1:21">
      <c r="A2646" s="74">
        <v>39154</v>
      </c>
      <c r="B2646" s="75">
        <v>0</v>
      </c>
      <c r="C2646" s="76">
        <v>4.4965367262080787E-3</v>
      </c>
      <c r="D2646" s="77">
        <f t="shared" si="461"/>
        <v>1.4884347801768045</v>
      </c>
      <c r="E2646" s="35">
        <f t="shared" si="462"/>
        <v>14768.695603536093</v>
      </c>
      <c r="F2646" s="117"/>
      <c r="G2646" s="58"/>
      <c r="H2646" s="77">
        <f t="shared" si="452"/>
        <v>0</v>
      </c>
      <c r="I2646" s="58"/>
      <c r="J2646" s="35">
        <f t="shared" si="453"/>
        <v>0</v>
      </c>
      <c r="K2646" s="58"/>
      <c r="L2646" s="83">
        <f t="shared" si="454"/>
        <v>89.930734524161579</v>
      </c>
      <c r="M2646" s="65"/>
      <c r="N2646" s="35">
        <f t="shared" si="455"/>
        <v>0</v>
      </c>
      <c r="O2646" s="35">
        <f t="shared" si="456"/>
        <v>0</v>
      </c>
      <c r="P2646" s="35">
        <f t="shared" si="457"/>
        <v>0</v>
      </c>
      <c r="Q2646" s="58"/>
      <c r="R2646" s="35">
        <f t="shared" si="458"/>
        <v>-89.930734524161579</v>
      </c>
      <c r="S2646" s="66"/>
      <c r="T2646" s="89">
        <f t="shared" si="459"/>
        <v>8.8434780176804617E-2</v>
      </c>
      <c r="U2646" s="90">
        <f t="shared" si="460"/>
        <v>1.3884347801768044</v>
      </c>
    </row>
    <row r="2647" spans="1:21">
      <c r="A2647" s="74">
        <v>39155</v>
      </c>
      <c r="B2647" s="75">
        <v>0</v>
      </c>
      <c r="C2647" s="76">
        <v>4.3348258351719989E-3</v>
      </c>
      <c r="D2647" s="77">
        <f t="shared" si="461"/>
        <v>1.4839382434505966</v>
      </c>
      <c r="E2647" s="35">
        <f t="shared" si="462"/>
        <v>14678.764869011931</v>
      </c>
      <c r="F2647" s="117"/>
      <c r="G2647" s="58"/>
      <c r="H2647" s="77">
        <f t="shared" si="452"/>
        <v>0</v>
      </c>
      <c r="I2647" s="58"/>
      <c r="J2647" s="35">
        <f t="shared" si="453"/>
        <v>0</v>
      </c>
      <c r="K2647" s="58"/>
      <c r="L2647" s="83">
        <f t="shared" si="454"/>
        <v>86.696516703439983</v>
      </c>
      <c r="M2647" s="65"/>
      <c r="N2647" s="35">
        <f t="shared" si="455"/>
        <v>0</v>
      </c>
      <c r="O2647" s="35">
        <f t="shared" si="456"/>
        <v>0</v>
      </c>
      <c r="P2647" s="35">
        <f t="shared" si="457"/>
        <v>0</v>
      </c>
      <c r="Q2647" s="58"/>
      <c r="R2647" s="35">
        <f t="shared" si="458"/>
        <v>-86.696516703439983</v>
      </c>
      <c r="S2647" s="66"/>
      <c r="T2647" s="89">
        <f t="shared" si="459"/>
        <v>8.3938243450596639E-2</v>
      </c>
      <c r="U2647" s="90">
        <f t="shared" si="460"/>
        <v>1.3839382434505965</v>
      </c>
    </row>
    <row r="2648" spans="1:21">
      <c r="A2648" s="74">
        <v>39156</v>
      </c>
      <c r="B2648" s="75">
        <v>0</v>
      </c>
      <c r="C2648" s="76">
        <v>3.8091445661748973E-3</v>
      </c>
      <c r="D2648" s="77">
        <f t="shared" si="461"/>
        <v>1.4796034176154247</v>
      </c>
      <c r="E2648" s="35">
        <f t="shared" si="462"/>
        <v>14592.068352308492</v>
      </c>
      <c r="F2648" s="117"/>
      <c r="G2648" s="58"/>
      <c r="H2648" s="77">
        <f t="shared" si="452"/>
        <v>0</v>
      </c>
      <c r="I2648" s="58"/>
      <c r="J2648" s="35">
        <f t="shared" si="453"/>
        <v>0</v>
      </c>
      <c r="K2648" s="58"/>
      <c r="L2648" s="83">
        <f t="shared" si="454"/>
        <v>76.182891323497941</v>
      </c>
      <c r="M2648" s="65"/>
      <c r="N2648" s="35">
        <f t="shared" si="455"/>
        <v>0</v>
      </c>
      <c r="O2648" s="35">
        <f t="shared" si="456"/>
        <v>0</v>
      </c>
      <c r="P2648" s="35">
        <f t="shared" si="457"/>
        <v>0</v>
      </c>
      <c r="Q2648" s="58"/>
      <c r="R2648" s="35">
        <f t="shared" si="458"/>
        <v>-76.182891323497941</v>
      </c>
      <c r="S2648" s="66"/>
      <c r="T2648" s="89">
        <f t="shared" si="459"/>
        <v>7.9603417615424776E-2</v>
      </c>
      <c r="U2648" s="90">
        <f t="shared" si="460"/>
        <v>1.3796034176154246</v>
      </c>
    </row>
    <row r="2649" spans="1:21">
      <c r="A2649" s="74">
        <v>39157</v>
      </c>
      <c r="B2649" s="75">
        <v>7.1120000000000003E-3</v>
      </c>
      <c r="C2649" s="76">
        <v>3.4966510253822201E-3</v>
      </c>
      <c r="D2649" s="77">
        <f t="shared" si="461"/>
        <v>1.4757942730492497</v>
      </c>
      <c r="E2649" s="35">
        <f t="shared" si="462"/>
        <v>14515.885460984993</v>
      </c>
      <c r="F2649" s="117"/>
      <c r="G2649" s="58"/>
      <c r="H2649" s="77">
        <f t="shared" si="452"/>
        <v>142.24</v>
      </c>
      <c r="I2649" s="58"/>
      <c r="J2649" s="35">
        <f t="shared" si="453"/>
        <v>256.03199999999998</v>
      </c>
      <c r="K2649" s="58"/>
      <c r="L2649" s="83">
        <f t="shared" si="454"/>
        <v>69.9330205076444</v>
      </c>
      <c r="M2649" s="65"/>
      <c r="N2649" s="35">
        <f t="shared" si="455"/>
        <v>0</v>
      </c>
      <c r="O2649" s="35">
        <f t="shared" si="456"/>
        <v>0</v>
      </c>
      <c r="P2649" s="35">
        <f t="shared" si="457"/>
        <v>0</v>
      </c>
      <c r="Q2649" s="58"/>
      <c r="R2649" s="35">
        <f t="shared" si="458"/>
        <v>328.33897949235558</v>
      </c>
      <c r="S2649" s="66"/>
      <c r="T2649" s="89">
        <f t="shared" si="459"/>
        <v>7.5794273049249794E-2</v>
      </c>
      <c r="U2649" s="90">
        <f t="shared" si="460"/>
        <v>1.3757942730492496</v>
      </c>
    </row>
    <row r="2650" spans="1:21">
      <c r="A2650" s="74">
        <v>39158</v>
      </c>
      <c r="B2650" s="75">
        <v>0</v>
      </c>
      <c r="C2650" s="76">
        <v>3.1605500791345919E-3</v>
      </c>
      <c r="D2650" s="77">
        <f t="shared" si="461"/>
        <v>1.4922112220238675</v>
      </c>
      <c r="E2650" s="35">
        <f t="shared" si="462"/>
        <v>14844.224440477348</v>
      </c>
      <c r="F2650" s="117"/>
      <c r="G2650" s="58"/>
      <c r="H2650" s="77">
        <f t="shared" si="452"/>
        <v>0</v>
      </c>
      <c r="I2650" s="58"/>
      <c r="J2650" s="35">
        <f t="shared" si="453"/>
        <v>0</v>
      </c>
      <c r="K2650" s="58"/>
      <c r="L2650" s="83">
        <f t="shared" si="454"/>
        <v>63.211001582691836</v>
      </c>
      <c r="M2650" s="65"/>
      <c r="N2650" s="35">
        <f t="shared" si="455"/>
        <v>0</v>
      </c>
      <c r="O2650" s="35">
        <f t="shared" si="456"/>
        <v>0</v>
      </c>
      <c r="P2650" s="35">
        <f t="shared" si="457"/>
        <v>0</v>
      </c>
      <c r="Q2650" s="58"/>
      <c r="R2650" s="35">
        <f t="shared" si="458"/>
        <v>-63.211001582691836</v>
      </c>
      <c r="S2650" s="66"/>
      <c r="T2650" s="89">
        <f t="shared" si="459"/>
        <v>9.2211222023867556E-2</v>
      </c>
      <c r="U2650" s="90">
        <f t="shared" si="460"/>
        <v>1.3922112220238674</v>
      </c>
    </row>
    <row r="2651" spans="1:21">
      <c r="A2651" s="74">
        <v>39159</v>
      </c>
      <c r="B2651" s="75">
        <v>0</v>
      </c>
      <c r="C2651" s="76">
        <v>3.3549511278846878E-3</v>
      </c>
      <c r="D2651" s="77">
        <f t="shared" si="461"/>
        <v>1.489050671944733</v>
      </c>
      <c r="E2651" s="35">
        <f t="shared" si="462"/>
        <v>14781.013438894657</v>
      </c>
      <c r="F2651" s="117"/>
      <c r="G2651" s="58"/>
      <c r="H2651" s="77">
        <f t="shared" si="452"/>
        <v>0</v>
      </c>
      <c r="I2651" s="58"/>
      <c r="J2651" s="35">
        <f t="shared" si="453"/>
        <v>0</v>
      </c>
      <c r="K2651" s="58"/>
      <c r="L2651" s="83">
        <f t="shared" si="454"/>
        <v>67.099022557693758</v>
      </c>
      <c r="M2651" s="65"/>
      <c r="N2651" s="35">
        <f t="shared" si="455"/>
        <v>0</v>
      </c>
      <c r="O2651" s="35">
        <f t="shared" si="456"/>
        <v>0</v>
      </c>
      <c r="P2651" s="35">
        <f t="shared" si="457"/>
        <v>0</v>
      </c>
      <c r="Q2651" s="58"/>
      <c r="R2651" s="35">
        <f t="shared" si="458"/>
        <v>-67.099022557693758</v>
      </c>
      <c r="S2651" s="66"/>
      <c r="T2651" s="89">
        <f t="shared" si="459"/>
        <v>8.905067194473304E-2</v>
      </c>
      <c r="U2651" s="90">
        <f t="shared" si="460"/>
        <v>1.3890506719447329</v>
      </c>
    </row>
    <row r="2652" spans="1:21">
      <c r="A2652" s="74">
        <v>39160</v>
      </c>
      <c r="B2652" s="75">
        <v>0</v>
      </c>
      <c r="C2652" s="76">
        <v>4.0058465914252156E-3</v>
      </c>
      <c r="D2652" s="77">
        <f t="shared" si="461"/>
        <v>1.4856957208168482</v>
      </c>
      <c r="E2652" s="35">
        <f t="shared" si="462"/>
        <v>14713.914416336964</v>
      </c>
      <c r="F2652" s="117"/>
      <c r="G2652" s="58"/>
      <c r="H2652" s="77">
        <f t="shared" si="452"/>
        <v>0</v>
      </c>
      <c r="I2652" s="58"/>
      <c r="J2652" s="35">
        <f t="shared" si="453"/>
        <v>0</v>
      </c>
      <c r="K2652" s="58"/>
      <c r="L2652" s="83">
        <f t="shared" si="454"/>
        <v>80.116931828504306</v>
      </c>
      <c r="M2652" s="65"/>
      <c r="N2652" s="35">
        <f t="shared" si="455"/>
        <v>0</v>
      </c>
      <c r="O2652" s="35">
        <f t="shared" si="456"/>
        <v>0</v>
      </c>
      <c r="P2652" s="35">
        <f t="shared" si="457"/>
        <v>0</v>
      </c>
      <c r="Q2652" s="58"/>
      <c r="R2652" s="35">
        <f t="shared" si="458"/>
        <v>-80.116931828504306</v>
      </c>
      <c r="S2652" s="66"/>
      <c r="T2652" s="89">
        <f t="shared" si="459"/>
        <v>8.5695720816848286E-2</v>
      </c>
      <c r="U2652" s="90">
        <f t="shared" si="460"/>
        <v>1.3856957208168481</v>
      </c>
    </row>
    <row r="2653" spans="1:21">
      <c r="A2653" s="74">
        <v>39161</v>
      </c>
      <c r="B2653" s="75">
        <v>0</v>
      </c>
      <c r="C2653" s="76">
        <v>4.4713964722954708E-3</v>
      </c>
      <c r="D2653" s="77">
        <f t="shared" si="461"/>
        <v>1.481689874225423</v>
      </c>
      <c r="E2653" s="35">
        <f t="shared" si="462"/>
        <v>14633.797484508459</v>
      </c>
      <c r="F2653" s="117"/>
      <c r="G2653" s="58"/>
      <c r="H2653" s="77">
        <f t="shared" si="452"/>
        <v>0</v>
      </c>
      <c r="I2653" s="58"/>
      <c r="J2653" s="35">
        <f t="shared" si="453"/>
        <v>0</v>
      </c>
      <c r="K2653" s="58"/>
      <c r="L2653" s="83">
        <f t="shared" si="454"/>
        <v>89.427929445909413</v>
      </c>
      <c r="M2653" s="65"/>
      <c r="N2653" s="35">
        <f t="shared" si="455"/>
        <v>0</v>
      </c>
      <c r="O2653" s="35">
        <f t="shared" si="456"/>
        <v>0</v>
      </c>
      <c r="P2653" s="35">
        <f t="shared" si="457"/>
        <v>0</v>
      </c>
      <c r="Q2653" s="58"/>
      <c r="R2653" s="35">
        <f t="shared" si="458"/>
        <v>-89.427929445909413</v>
      </c>
      <c r="S2653" s="66"/>
      <c r="T2653" s="89">
        <f t="shared" si="459"/>
        <v>8.1689874225423065E-2</v>
      </c>
      <c r="U2653" s="90">
        <f t="shared" si="460"/>
        <v>1.3816898742254229</v>
      </c>
    </row>
    <row r="2654" spans="1:21">
      <c r="A2654" s="74">
        <v>39162</v>
      </c>
      <c r="B2654" s="75">
        <v>0</v>
      </c>
      <c r="C2654" s="76">
        <v>4.1761762924963407E-3</v>
      </c>
      <c r="D2654" s="77">
        <f t="shared" si="461"/>
        <v>1.4772184777531274</v>
      </c>
      <c r="E2654" s="35">
        <f t="shared" si="462"/>
        <v>14544.369555062549</v>
      </c>
      <c r="F2654" s="117"/>
      <c r="G2654" s="58"/>
      <c r="H2654" s="77">
        <f t="shared" si="452"/>
        <v>0</v>
      </c>
      <c r="I2654" s="58"/>
      <c r="J2654" s="35">
        <f t="shared" si="453"/>
        <v>0</v>
      </c>
      <c r="K2654" s="58"/>
      <c r="L2654" s="83">
        <f t="shared" si="454"/>
        <v>83.523525849926813</v>
      </c>
      <c r="M2654" s="65"/>
      <c r="N2654" s="35">
        <f t="shared" si="455"/>
        <v>0</v>
      </c>
      <c r="O2654" s="35">
        <f t="shared" si="456"/>
        <v>0</v>
      </c>
      <c r="P2654" s="35">
        <f t="shared" si="457"/>
        <v>0</v>
      </c>
      <c r="Q2654" s="58"/>
      <c r="R2654" s="35">
        <f t="shared" si="458"/>
        <v>-83.523525849926813</v>
      </c>
      <c r="S2654" s="66"/>
      <c r="T2654" s="89">
        <f t="shared" si="459"/>
        <v>7.7218477753127512E-2</v>
      </c>
      <c r="U2654" s="90">
        <f t="shared" si="460"/>
        <v>1.3772184777531273</v>
      </c>
    </row>
    <row r="2655" spans="1:21">
      <c r="A2655" s="74">
        <v>39163</v>
      </c>
      <c r="B2655" s="75">
        <v>0</v>
      </c>
      <c r="C2655" s="76">
        <v>4.2664663908230814E-3</v>
      </c>
      <c r="D2655" s="77">
        <f t="shared" si="461"/>
        <v>1.4730423014606311</v>
      </c>
      <c r="E2655" s="35">
        <f t="shared" si="462"/>
        <v>14460.846029212622</v>
      </c>
      <c r="F2655" s="117"/>
      <c r="G2655" s="58"/>
      <c r="H2655" s="77">
        <f t="shared" si="452"/>
        <v>0</v>
      </c>
      <c r="I2655" s="58"/>
      <c r="J2655" s="35">
        <f t="shared" si="453"/>
        <v>0</v>
      </c>
      <c r="K2655" s="58"/>
      <c r="L2655" s="83">
        <f t="shared" si="454"/>
        <v>85.329327816461628</v>
      </c>
      <c r="M2655" s="65"/>
      <c r="N2655" s="35">
        <f t="shared" si="455"/>
        <v>0</v>
      </c>
      <c r="O2655" s="35">
        <f t="shared" si="456"/>
        <v>0</v>
      </c>
      <c r="P2655" s="35">
        <f t="shared" si="457"/>
        <v>0</v>
      </c>
      <c r="Q2655" s="58"/>
      <c r="R2655" s="35">
        <f t="shared" si="458"/>
        <v>-85.329327816461628</v>
      </c>
      <c r="S2655" s="66"/>
      <c r="T2655" s="89">
        <f t="shared" si="459"/>
        <v>7.3042301460631176E-2</v>
      </c>
      <c r="U2655" s="90">
        <f t="shared" si="460"/>
        <v>1.373042301460631</v>
      </c>
    </row>
    <row r="2656" spans="1:21">
      <c r="A2656" s="74">
        <v>39164</v>
      </c>
      <c r="B2656" s="75">
        <v>0</v>
      </c>
      <c r="C2656" s="76">
        <v>4.4273915846664898E-3</v>
      </c>
      <c r="D2656" s="77">
        <f t="shared" si="461"/>
        <v>1.4687758350698081</v>
      </c>
      <c r="E2656" s="35">
        <f t="shared" si="462"/>
        <v>14375.51670139616</v>
      </c>
      <c r="F2656" s="117"/>
      <c r="G2656" s="58"/>
      <c r="H2656" s="77">
        <f t="shared" si="452"/>
        <v>0</v>
      </c>
      <c r="I2656" s="58"/>
      <c r="J2656" s="35">
        <f t="shared" si="453"/>
        <v>0</v>
      </c>
      <c r="K2656" s="58"/>
      <c r="L2656" s="83">
        <f t="shared" si="454"/>
        <v>88.547831693329798</v>
      </c>
      <c r="M2656" s="65"/>
      <c r="N2656" s="35">
        <f t="shared" si="455"/>
        <v>0</v>
      </c>
      <c r="O2656" s="35">
        <f t="shared" si="456"/>
        <v>0</v>
      </c>
      <c r="P2656" s="35">
        <f t="shared" si="457"/>
        <v>0</v>
      </c>
      <c r="Q2656" s="58"/>
      <c r="R2656" s="35">
        <f t="shared" si="458"/>
        <v>-88.547831693329798</v>
      </c>
      <c r="S2656" s="66"/>
      <c r="T2656" s="89">
        <f t="shared" si="459"/>
        <v>6.8775835069808222E-2</v>
      </c>
      <c r="U2656" s="90">
        <f t="shared" si="460"/>
        <v>1.368775835069808</v>
      </c>
    </row>
    <row r="2657" spans="1:21">
      <c r="A2657" s="74">
        <v>39165</v>
      </c>
      <c r="B2657" s="75">
        <v>0</v>
      </c>
      <c r="C2657" s="76">
        <v>4.5728125622398197E-3</v>
      </c>
      <c r="D2657" s="77">
        <f t="shared" si="461"/>
        <v>1.4643484434851417</v>
      </c>
      <c r="E2657" s="35">
        <f t="shared" si="462"/>
        <v>14286.96886970283</v>
      </c>
      <c r="F2657" s="117"/>
      <c r="G2657" s="58"/>
      <c r="H2657" s="77">
        <f t="shared" si="452"/>
        <v>0</v>
      </c>
      <c r="I2657" s="58"/>
      <c r="J2657" s="35">
        <f t="shared" si="453"/>
        <v>0</v>
      </c>
      <c r="K2657" s="58"/>
      <c r="L2657" s="83">
        <f t="shared" si="454"/>
        <v>91.456251244796391</v>
      </c>
      <c r="M2657" s="65"/>
      <c r="N2657" s="35">
        <f t="shared" si="455"/>
        <v>0</v>
      </c>
      <c r="O2657" s="35">
        <f t="shared" si="456"/>
        <v>0</v>
      </c>
      <c r="P2657" s="35">
        <f t="shared" si="457"/>
        <v>0</v>
      </c>
      <c r="Q2657" s="58"/>
      <c r="R2657" s="35">
        <f t="shared" si="458"/>
        <v>-91.456251244796391</v>
      </c>
      <c r="S2657" s="66"/>
      <c r="T2657" s="89">
        <f t="shared" si="459"/>
        <v>6.4348443485141793E-2</v>
      </c>
      <c r="U2657" s="90">
        <f t="shared" si="460"/>
        <v>1.3643484434851416</v>
      </c>
    </row>
    <row r="2658" spans="1:21">
      <c r="A2658" s="74">
        <v>39166</v>
      </c>
      <c r="B2658" s="75">
        <v>0</v>
      </c>
      <c r="C2658" s="76">
        <v>4.8500103536037627E-3</v>
      </c>
      <c r="D2658" s="77">
        <f t="shared" si="461"/>
        <v>1.4597756309229017</v>
      </c>
      <c r="E2658" s="35">
        <f t="shared" si="462"/>
        <v>14195.512618458035</v>
      </c>
      <c r="F2658" s="117"/>
      <c r="G2658" s="58"/>
      <c r="H2658" s="77">
        <f t="shared" si="452"/>
        <v>0</v>
      </c>
      <c r="I2658" s="58"/>
      <c r="J2658" s="35">
        <f t="shared" si="453"/>
        <v>0</v>
      </c>
      <c r="K2658" s="58"/>
      <c r="L2658" s="83">
        <f t="shared" si="454"/>
        <v>97.000207072075256</v>
      </c>
      <c r="M2658" s="65"/>
      <c r="N2658" s="35">
        <f t="shared" si="455"/>
        <v>0</v>
      </c>
      <c r="O2658" s="35">
        <f t="shared" si="456"/>
        <v>0</v>
      </c>
      <c r="P2658" s="35">
        <f t="shared" si="457"/>
        <v>0</v>
      </c>
      <c r="Q2658" s="58"/>
      <c r="R2658" s="35">
        <f t="shared" si="458"/>
        <v>-97.000207072075256</v>
      </c>
      <c r="S2658" s="66"/>
      <c r="T2658" s="89">
        <f t="shared" si="459"/>
        <v>5.9775630922901835E-2</v>
      </c>
      <c r="U2658" s="90">
        <f t="shared" si="460"/>
        <v>1.3597756309229017</v>
      </c>
    </row>
    <row r="2659" spans="1:21">
      <c r="A2659" s="74">
        <v>39167</v>
      </c>
      <c r="B2659" s="75">
        <v>0</v>
      </c>
      <c r="C2659" s="76">
        <v>4.5160403001074925E-3</v>
      </c>
      <c r="D2659" s="77">
        <f t="shared" si="461"/>
        <v>1.454925620569298</v>
      </c>
      <c r="E2659" s="35">
        <f t="shared" si="462"/>
        <v>14098.51241138596</v>
      </c>
      <c r="F2659" s="117"/>
      <c r="G2659" s="58"/>
      <c r="H2659" s="77">
        <f t="shared" si="452"/>
        <v>0</v>
      </c>
      <c r="I2659" s="58"/>
      <c r="J2659" s="35">
        <f t="shared" si="453"/>
        <v>0</v>
      </c>
      <c r="K2659" s="58"/>
      <c r="L2659" s="83">
        <f t="shared" si="454"/>
        <v>90.320806002149851</v>
      </c>
      <c r="M2659" s="65"/>
      <c r="N2659" s="35">
        <f t="shared" si="455"/>
        <v>0</v>
      </c>
      <c r="O2659" s="35">
        <f t="shared" si="456"/>
        <v>0</v>
      </c>
      <c r="P2659" s="35">
        <f t="shared" si="457"/>
        <v>0</v>
      </c>
      <c r="Q2659" s="58"/>
      <c r="R2659" s="35">
        <f t="shared" si="458"/>
        <v>-90.320806002149851</v>
      </c>
      <c r="S2659" s="66"/>
      <c r="T2659" s="89">
        <f t="shared" si="459"/>
        <v>5.4925620569298061E-2</v>
      </c>
      <c r="U2659" s="90">
        <f t="shared" si="460"/>
        <v>1.3549256205692979</v>
      </c>
    </row>
    <row r="2660" spans="1:21">
      <c r="A2660" s="74">
        <v>39168</v>
      </c>
      <c r="B2660" s="75">
        <v>0</v>
      </c>
      <c r="C2660" s="76">
        <v>4.0771167747815744E-3</v>
      </c>
      <c r="D2660" s="77">
        <f t="shared" si="461"/>
        <v>1.4504095802691905</v>
      </c>
      <c r="E2660" s="35">
        <f t="shared" si="462"/>
        <v>14008.19160538381</v>
      </c>
      <c r="F2660" s="117"/>
      <c r="G2660" s="58"/>
      <c r="H2660" s="77">
        <f t="shared" si="452"/>
        <v>0</v>
      </c>
      <c r="I2660" s="58"/>
      <c r="J2660" s="35">
        <f t="shared" si="453"/>
        <v>0</v>
      </c>
      <c r="K2660" s="58"/>
      <c r="L2660" s="83">
        <f t="shared" si="454"/>
        <v>81.542335495631491</v>
      </c>
      <c r="M2660" s="65"/>
      <c r="N2660" s="35">
        <f t="shared" si="455"/>
        <v>0</v>
      </c>
      <c r="O2660" s="35">
        <f t="shared" si="456"/>
        <v>0</v>
      </c>
      <c r="P2660" s="35">
        <f t="shared" si="457"/>
        <v>0</v>
      </c>
      <c r="Q2660" s="58"/>
      <c r="R2660" s="35">
        <f t="shared" si="458"/>
        <v>-81.542335495631491</v>
      </c>
      <c r="S2660" s="66"/>
      <c r="T2660" s="89">
        <f t="shared" si="459"/>
        <v>5.0409580269190624E-2</v>
      </c>
      <c r="U2660" s="90">
        <f t="shared" si="460"/>
        <v>1.3504095802691904</v>
      </c>
    </row>
    <row r="2661" spans="1:21">
      <c r="A2661" s="74">
        <v>39169</v>
      </c>
      <c r="B2661" s="75">
        <v>0</v>
      </c>
      <c r="C2661" s="76">
        <v>4.6552977322301924E-3</v>
      </c>
      <c r="D2661" s="77">
        <f t="shared" si="461"/>
        <v>1.4463324634944088</v>
      </c>
      <c r="E2661" s="35">
        <f t="shared" si="462"/>
        <v>13926.649269888179</v>
      </c>
      <c r="F2661" s="117"/>
      <c r="G2661" s="58"/>
      <c r="H2661" s="77">
        <f t="shared" si="452"/>
        <v>0</v>
      </c>
      <c r="I2661" s="58"/>
      <c r="J2661" s="35">
        <f t="shared" si="453"/>
        <v>0</v>
      </c>
      <c r="K2661" s="58"/>
      <c r="L2661" s="83">
        <f t="shared" si="454"/>
        <v>93.105954644603841</v>
      </c>
      <c r="M2661" s="65"/>
      <c r="N2661" s="35">
        <f t="shared" si="455"/>
        <v>0</v>
      </c>
      <c r="O2661" s="35">
        <f t="shared" si="456"/>
        <v>0</v>
      </c>
      <c r="P2661" s="35">
        <f t="shared" si="457"/>
        <v>0</v>
      </c>
      <c r="Q2661" s="58"/>
      <c r="R2661" s="35">
        <f t="shared" si="458"/>
        <v>-93.105954644603841</v>
      </c>
      <c r="S2661" s="66"/>
      <c r="T2661" s="89">
        <f t="shared" si="459"/>
        <v>4.6332463494408893E-2</v>
      </c>
      <c r="U2661" s="90">
        <f t="shared" si="460"/>
        <v>1.3463324634944087</v>
      </c>
    </row>
    <row r="2662" spans="1:21">
      <c r="A2662" s="74">
        <v>39170</v>
      </c>
      <c r="B2662" s="75">
        <v>0</v>
      </c>
      <c r="C2662" s="76">
        <v>4.595311160852605E-3</v>
      </c>
      <c r="D2662" s="77">
        <f t="shared" si="461"/>
        <v>1.4416771657621787</v>
      </c>
      <c r="E2662" s="35">
        <f t="shared" si="462"/>
        <v>13833.543315243576</v>
      </c>
      <c r="F2662" s="117"/>
      <c r="G2662" s="58"/>
      <c r="H2662" s="77">
        <f t="shared" si="452"/>
        <v>0</v>
      </c>
      <c r="I2662" s="58"/>
      <c r="J2662" s="35">
        <f t="shared" si="453"/>
        <v>0</v>
      </c>
      <c r="K2662" s="58"/>
      <c r="L2662" s="83">
        <f t="shared" si="454"/>
        <v>91.906223217052101</v>
      </c>
      <c r="M2662" s="65"/>
      <c r="N2662" s="35">
        <f t="shared" si="455"/>
        <v>0</v>
      </c>
      <c r="O2662" s="35">
        <f t="shared" si="456"/>
        <v>0</v>
      </c>
      <c r="P2662" s="35">
        <f t="shared" si="457"/>
        <v>0</v>
      </c>
      <c r="Q2662" s="58"/>
      <c r="R2662" s="35">
        <f t="shared" si="458"/>
        <v>-91.906223217052101</v>
      </c>
      <c r="S2662" s="66"/>
      <c r="T2662" s="89">
        <f t="shared" si="459"/>
        <v>4.1677165762178836E-2</v>
      </c>
      <c r="U2662" s="90">
        <f t="shared" si="460"/>
        <v>1.3416771657621787</v>
      </c>
    </row>
    <row r="2663" spans="1:21">
      <c r="A2663" s="74">
        <v>39171</v>
      </c>
      <c r="B2663" s="75">
        <v>5.0799999999999999E-4</v>
      </c>
      <c r="C2663" s="76">
        <v>3.1978412655476818E-3</v>
      </c>
      <c r="D2663" s="77">
        <f t="shared" si="461"/>
        <v>1.4370818546013262</v>
      </c>
      <c r="E2663" s="35">
        <f t="shared" si="462"/>
        <v>13741.637092026524</v>
      </c>
      <c r="F2663" s="117"/>
      <c r="G2663" s="58"/>
      <c r="H2663" s="77">
        <f t="shared" si="452"/>
        <v>10.16</v>
      </c>
      <c r="I2663" s="58"/>
      <c r="J2663" s="35">
        <f t="shared" si="453"/>
        <v>18.287999999999997</v>
      </c>
      <c r="K2663" s="58"/>
      <c r="L2663" s="83">
        <f t="shared" si="454"/>
        <v>63.956825310953633</v>
      </c>
      <c r="M2663" s="65"/>
      <c r="N2663" s="35">
        <f t="shared" si="455"/>
        <v>0</v>
      </c>
      <c r="O2663" s="35">
        <f t="shared" si="456"/>
        <v>0</v>
      </c>
      <c r="P2663" s="35">
        <f t="shared" si="457"/>
        <v>0</v>
      </c>
      <c r="Q2663" s="58"/>
      <c r="R2663" s="35">
        <f t="shared" si="458"/>
        <v>-35.50882531095364</v>
      </c>
      <c r="S2663" s="66"/>
      <c r="T2663" s="89">
        <f t="shared" si="459"/>
        <v>3.7081854601326292E-2</v>
      </c>
      <c r="U2663" s="90">
        <f t="shared" si="460"/>
        <v>1.3370818546013261</v>
      </c>
    </row>
    <row r="2664" spans="1:21">
      <c r="A2664" s="74">
        <v>39172</v>
      </c>
      <c r="B2664" s="75">
        <v>2.5399999999999999E-4</v>
      </c>
      <c r="C2664" s="76">
        <v>3.5866017611164993E-3</v>
      </c>
      <c r="D2664" s="77">
        <f t="shared" si="461"/>
        <v>1.4353064133357785</v>
      </c>
      <c r="E2664" s="35">
        <f t="shared" si="462"/>
        <v>13706.12826671557</v>
      </c>
      <c r="F2664" s="117"/>
      <c r="G2664" s="58"/>
      <c r="H2664" s="77">
        <f t="shared" si="452"/>
        <v>5.08</v>
      </c>
      <c r="I2664" s="58"/>
      <c r="J2664" s="35">
        <f t="shared" si="453"/>
        <v>9.1439999999999984</v>
      </c>
      <c r="K2664" s="58"/>
      <c r="L2664" s="83">
        <f t="shared" si="454"/>
        <v>71.732035222329984</v>
      </c>
      <c r="M2664" s="65"/>
      <c r="N2664" s="35">
        <f t="shared" si="455"/>
        <v>0</v>
      </c>
      <c r="O2664" s="35">
        <f t="shared" si="456"/>
        <v>0</v>
      </c>
      <c r="P2664" s="35">
        <f t="shared" si="457"/>
        <v>0</v>
      </c>
      <c r="Q2664" s="58"/>
      <c r="R2664" s="35">
        <f t="shared" si="458"/>
        <v>-57.508035222329987</v>
      </c>
      <c r="S2664" s="66"/>
      <c r="T2664" s="89">
        <f t="shared" si="459"/>
        <v>3.5306413335778553E-2</v>
      </c>
      <c r="U2664" s="90">
        <f t="shared" si="460"/>
        <v>1.3353064133357784</v>
      </c>
    </row>
    <row r="2665" spans="1:21">
      <c r="A2665" s="74">
        <v>39173</v>
      </c>
      <c r="B2665" s="75">
        <v>0</v>
      </c>
      <c r="C2665" s="76">
        <v>5.1134560606856429E-3</v>
      </c>
      <c r="D2665" s="77">
        <f t="shared" si="461"/>
        <v>1.4324310115746619</v>
      </c>
      <c r="E2665" s="35">
        <f t="shared" si="462"/>
        <v>13648.62023149324</v>
      </c>
      <c r="F2665" s="117"/>
      <c r="G2665" s="58"/>
      <c r="H2665" s="77">
        <f t="shared" si="452"/>
        <v>0</v>
      </c>
      <c r="I2665" s="58"/>
      <c r="J2665" s="35">
        <f t="shared" si="453"/>
        <v>0</v>
      </c>
      <c r="K2665" s="58"/>
      <c r="L2665" s="83">
        <f t="shared" si="454"/>
        <v>102.26912121371286</v>
      </c>
      <c r="M2665" s="65"/>
      <c r="N2665" s="35">
        <f t="shared" si="455"/>
        <v>0</v>
      </c>
      <c r="O2665" s="35">
        <f t="shared" si="456"/>
        <v>0</v>
      </c>
      <c r="P2665" s="35">
        <f t="shared" si="457"/>
        <v>0</v>
      </c>
      <c r="Q2665" s="58"/>
      <c r="R2665" s="35">
        <f t="shared" si="458"/>
        <v>-102.26912121371286</v>
      </c>
      <c r="S2665" s="66"/>
      <c r="T2665" s="89">
        <f t="shared" si="459"/>
        <v>3.2431011574661994E-2</v>
      </c>
      <c r="U2665" s="90">
        <f t="shared" si="460"/>
        <v>1.3324310115746618</v>
      </c>
    </row>
    <row r="2666" spans="1:21">
      <c r="A2666" s="74">
        <v>39174</v>
      </c>
      <c r="B2666" s="75">
        <v>0</v>
      </c>
      <c r="C2666" s="76">
        <v>5.3290355006754995E-3</v>
      </c>
      <c r="D2666" s="77">
        <f t="shared" si="461"/>
        <v>1.4273175555139763</v>
      </c>
      <c r="E2666" s="35">
        <f t="shared" si="462"/>
        <v>13546.351110279527</v>
      </c>
      <c r="F2666" s="117"/>
      <c r="G2666" s="58"/>
      <c r="H2666" s="77">
        <f t="shared" si="452"/>
        <v>0</v>
      </c>
      <c r="I2666" s="58"/>
      <c r="J2666" s="35">
        <f t="shared" si="453"/>
        <v>0</v>
      </c>
      <c r="K2666" s="58"/>
      <c r="L2666" s="83">
        <f t="shared" si="454"/>
        <v>106.58071001350999</v>
      </c>
      <c r="M2666" s="65"/>
      <c r="N2666" s="35">
        <f t="shared" si="455"/>
        <v>0</v>
      </c>
      <c r="O2666" s="35">
        <f t="shared" si="456"/>
        <v>0</v>
      </c>
      <c r="P2666" s="35">
        <f t="shared" si="457"/>
        <v>0</v>
      </c>
      <c r="Q2666" s="58"/>
      <c r="R2666" s="35">
        <f t="shared" si="458"/>
        <v>-106.58071001350999</v>
      </c>
      <c r="S2666" s="66"/>
      <c r="T2666" s="89">
        <f t="shared" si="459"/>
        <v>2.731755551397641E-2</v>
      </c>
      <c r="U2666" s="90">
        <f t="shared" si="460"/>
        <v>1.3273175555139762</v>
      </c>
    </row>
    <row r="2667" spans="1:21">
      <c r="A2667" s="74">
        <v>39175</v>
      </c>
      <c r="B2667" s="75">
        <v>0</v>
      </c>
      <c r="C2667" s="76">
        <v>5.5804089467532021E-3</v>
      </c>
      <c r="D2667" s="77">
        <f t="shared" si="461"/>
        <v>1.4219885200133009</v>
      </c>
      <c r="E2667" s="35">
        <f t="shared" si="462"/>
        <v>13439.770400266018</v>
      </c>
      <c r="F2667" s="117"/>
      <c r="G2667" s="58"/>
      <c r="H2667" s="77">
        <f t="shared" si="452"/>
        <v>0</v>
      </c>
      <c r="I2667" s="58"/>
      <c r="J2667" s="35">
        <f t="shared" si="453"/>
        <v>0</v>
      </c>
      <c r="K2667" s="58"/>
      <c r="L2667" s="83">
        <f t="shared" si="454"/>
        <v>111.60817893506405</v>
      </c>
      <c r="M2667" s="65"/>
      <c r="N2667" s="35">
        <f t="shared" si="455"/>
        <v>0</v>
      </c>
      <c r="O2667" s="35">
        <f t="shared" si="456"/>
        <v>0</v>
      </c>
      <c r="P2667" s="35">
        <f t="shared" si="457"/>
        <v>0</v>
      </c>
      <c r="Q2667" s="58"/>
      <c r="R2667" s="35">
        <f t="shared" si="458"/>
        <v>-111.60817893506405</v>
      </c>
      <c r="S2667" s="66"/>
      <c r="T2667" s="89">
        <f t="shared" si="459"/>
        <v>2.1988520013300983E-2</v>
      </c>
      <c r="U2667" s="90">
        <f t="shared" si="460"/>
        <v>1.3219885200133008</v>
      </c>
    </row>
    <row r="2668" spans="1:21">
      <c r="A2668" s="74">
        <v>39176</v>
      </c>
      <c r="B2668" s="75">
        <v>0</v>
      </c>
      <c r="C2668" s="76">
        <v>5.4854293620264886E-3</v>
      </c>
      <c r="D2668" s="77">
        <f t="shared" si="461"/>
        <v>1.4164081110665476</v>
      </c>
      <c r="E2668" s="35">
        <f t="shared" si="462"/>
        <v>13328.162221330953</v>
      </c>
      <c r="F2668" s="117"/>
      <c r="G2668" s="58"/>
      <c r="H2668" s="77">
        <f t="shared" si="452"/>
        <v>0</v>
      </c>
      <c r="I2668" s="58"/>
      <c r="J2668" s="35">
        <f t="shared" si="453"/>
        <v>0</v>
      </c>
      <c r="K2668" s="58"/>
      <c r="L2668" s="83">
        <f t="shared" si="454"/>
        <v>109.70858724052977</v>
      </c>
      <c r="M2668" s="65"/>
      <c r="N2668" s="35">
        <f t="shared" si="455"/>
        <v>0</v>
      </c>
      <c r="O2668" s="35">
        <f t="shared" si="456"/>
        <v>0</v>
      </c>
      <c r="P2668" s="35">
        <f t="shared" si="457"/>
        <v>0</v>
      </c>
      <c r="Q2668" s="58"/>
      <c r="R2668" s="35">
        <f t="shared" si="458"/>
        <v>-109.70858724052977</v>
      </c>
      <c r="S2668" s="66"/>
      <c r="T2668" s="89">
        <f t="shared" si="459"/>
        <v>1.6408111066547715E-2</v>
      </c>
      <c r="U2668" s="90">
        <f t="shared" si="460"/>
        <v>1.3164081110665475</v>
      </c>
    </row>
    <row r="2669" spans="1:21">
      <c r="A2669" s="74">
        <v>39177</v>
      </c>
      <c r="B2669" s="75">
        <v>5.842E-3</v>
      </c>
      <c r="C2669" s="76">
        <v>3.2091048120303375E-3</v>
      </c>
      <c r="D2669" s="77">
        <f t="shared" si="461"/>
        <v>1.4109226817045211</v>
      </c>
      <c r="E2669" s="35">
        <f t="shared" si="462"/>
        <v>13218.453634090423</v>
      </c>
      <c r="F2669" s="117"/>
      <c r="G2669" s="58"/>
      <c r="H2669" s="77">
        <f t="shared" si="452"/>
        <v>116.84</v>
      </c>
      <c r="I2669" s="58"/>
      <c r="J2669" s="35">
        <f t="shared" si="453"/>
        <v>210.31200000000001</v>
      </c>
      <c r="K2669" s="58"/>
      <c r="L2669" s="83">
        <f t="shared" si="454"/>
        <v>64.182096240606754</v>
      </c>
      <c r="M2669" s="65"/>
      <c r="N2669" s="35">
        <f t="shared" si="455"/>
        <v>0</v>
      </c>
      <c r="O2669" s="35">
        <f t="shared" si="456"/>
        <v>0</v>
      </c>
      <c r="P2669" s="35">
        <f t="shared" si="457"/>
        <v>0</v>
      </c>
      <c r="Q2669" s="58"/>
      <c r="R2669" s="35">
        <f t="shared" si="458"/>
        <v>262.96990375939328</v>
      </c>
      <c r="S2669" s="66"/>
      <c r="T2669" s="89">
        <f t="shared" si="459"/>
        <v>1.0922681704521153E-2</v>
      </c>
      <c r="U2669" s="90">
        <f t="shared" si="460"/>
        <v>1.310922681704521</v>
      </c>
    </row>
    <row r="2670" spans="1:21">
      <c r="A2670" s="74">
        <v>39178</v>
      </c>
      <c r="B2670" s="75">
        <v>0</v>
      </c>
      <c r="C2670" s="76">
        <v>4.1861608456995351E-3</v>
      </c>
      <c r="D2670" s="77">
        <f t="shared" si="461"/>
        <v>1.4240711768924907</v>
      </c>
      <c r="E2670" s="35">
        <f t="shared" si="462"/>
        <v>13481.423537849816</v>
      </c>
      <c r="F2670" s="117"/>
      <c r="G2670" s="58"/>
      <c r="H2670" s="77">
        <f t="shared" si="452"/>
        <v>0</v>
      </c>
      <c r="I2670" s="58"/>
      <c r="J2670" s="35">
        <f t="shared" si="453"/>
        <v>0</v>
      </c>
      <c r="K2670" s="58"/>
      <c r="L2670" s="83">
        <f t="shared" si="454"/>
        <v>83.723216913990697</v>
      </c>
      <c r="M2670" s="65"/>
      <c r="N2670" s="35">
        <f t="shared" si="455"/>
        <v>0</v>
      </c>
      <c r="O2670" s="35">
        <f t="shared" si="456"/>
        <v>0</v>
      </c>
      <c r="P2670" s="35">
        <f t="shared" si="457"/>
        <v>0</v>
      </c>
      <c r="Q2670" s="58"/>
      <c r="R2670" s="35">
        <f t="shared" si="458"/>
        <v>-83.723216913990697</v>
      </c>
      <c r="S2670" s="66"/>
      <c r="T2670" s="89">
        <f t="shared" si="459"/>
        <v>2.4071176892490831E-2</v>
      </c>
      <c r="U2670" s="90">
        <f t="shared" si="460"/>
        <v>1.3240711768924907</v>
      </c>
    </row>
    <row r="2671" spans="1:21">
      <c r="A2671" s="74">
        <v>39179</v>
      </c>
      <c r="B2671" s="75">
        <v>0</v>
      </c>
      <c r="C2671" s="76">
        <v>3.1426675596163988E-3</v>
      </c>
      <c r="D2671" s="77">
        <f t="shared" si="461"/>
        <v>1.4198850160467911</v>
      </c>
      <c r="E2671" s="35">
        <f t="shared" si="462"/>
        <v>13397.700320935824</v>
      </c>
      <c r="F2671" s="117"/>
      <c r="G2671" s="58"/>
      <c r="H2671" s="77">
        <f t="shared" si="452"/>
        <v>0</v>
      </c>
      <c r="I2671" s="58"/>
      <c r="J2671" s="35">
        <f t="shared" si="453"/>
        <v>0</v>
      </c>
      <c r="K2671" s="58"/>
      <c r="L2671" s="83">
        <f t="shared" si="454"/>
        <v>62.853351192327978</v>
      </c>
      <c r="M2671" s="65"/>
      <c r="N2671" s="35">
        <f t="shared" si="455"/>
        <v>0</v>
      </c>
      <c r="O2671" s="35">
        <f t="shared" si="456"/>
        <v>0</v>
      </c>
      <c r="P2671" s="35">
        <f t="shared" si="457"/>
        <v>0</v>
      </c>
      <c r="Q2671" s="58"/>
      <c r="R2671" s="35">
        <f t="shared" si="458"/>
        <v>-62.853351192327978</v>
      </c>
      <c r="S2671" s="66"/>
      <c r="T2671" s="89">
        <f t="shared" si="459"/>
        <v>1.988501604679116E-2</v>
      </c>
      <c r="U2671" s="90">
        <f t="shared" si="460"/>
        <v>1.319885016046791</v>
      </c>
    </row>
    <row r="2672" spans="1:21">
      <c r="A2672" s="74">
        <v>39180</v>
      </c>
      <c r="B2672" s="75">
        <v>0</v>
      </c>
      <c r="C2672" s="76">
        <v>3.600310531791258E-3</v>
      </c>
      <c r="D2672" s="77">
        <f t="shared" si="461"/>
        <v>1.4167423484871748</v>
      </c>
      <c r="E2672" s="35">
        <f t="shared" si="462"/>
        <v>13334.846969743496</v>
      </c>
      <c r="F2672" s="117"/>
      <c r="G2672" s="58"/>
      <c r="H2672" s="77">
        <f t="shared" si="452"/>
        <v>0</v>
      </c>
      <c r="I2672" s="58"/>
      <c r="J2672" s="35">
        <f t="shared" si="453"/>
        <v>0</v>
      </c>
      <c r="K2672" s="58"/>
      <c r="L2672" s="83">
        <f t="shared" si="454"/>
        <v>72.006210635825155</v>
      </c>
      <c r="M2672" s="65"/>
      <c r="N2672" s="35">
        <f t="shared" si="455"/>
        <v>0</v>
      </c>
      <c r="O2672" s="35">
        <f t="shared" si="456"/>
        <v>0</v>
      </c>
      <c r="P2672" s="35">
        <f t="shared" si="457"/>
        <v>0</v>
      </c>
      <c r="Q2672" s="58"/>
      <c r="R2672" s="35">
        <f t="shared" si="458"/>
        <v>-72.006210635825155</v>
      </c>
      <c r="S2672" s="66"/>
      <c r="T2672" s="89">
        <f t="shared" si="459"/>
        <v>1.674234848717493E-2</v>
      </c>
      <c r="U2672" s="90">
        <f t="shared" si="460"/>
        <v>1.3167423484871748</v>
      </c>
    </row>
    <row r="2673" spans="1:21">
      <c r="A2673" s="74">
        <v>39181</v>
      </c>
      <c r="B2673" s="75">
        <v>1.524E-3</v>
      </c>
      <c r="C2673" s="76">
        <v>1.7647214041428998E-3</v>
      </c>
      <c r="D2673" s="77">
        <f t="shared" si="461"/>
        <v>1.4131420379553834</v>
      </c>
      <c r="E2673" s="35">
        <f t="shared" si="462"/>
        <v>13262.84075910767</v>
      </c>
      <c r="F2673" s="117"/>
      <c r="G2673" s="58"/>
      <c r="H2673" s="77">
        <f t="shared" si="452"/>
        <v>30.48</v>
      </c>
      <c r="I2673" s="58"/>
      <c r="J2673" s="35">
        <f t="shared" si="453"/>
        <v>54.863999999999997</v>
      </c>
      <c r="K2673" s="58"/>
      <c r="L2673" s="83">
        <f t="shared" si="454"/>
        <v>35.294428082857998</v>
      </c>
      <c r="M2673" s="65"/>
      <c r="N2673" s="35">
        <f t="shared" si="455"/>
        <v>0</v>
      </c>
      <c r="O2673" s="35">
        <f t="shared" si="456"/>
        <v>0</v>
      </c>
      <c r="P2673" s="35">
        <f t="shared" si="457"/>
        <v>0</v>
      </c>
      <c r="Q2673" s="58"/>
      <c r="R2673" s="35">
        <f t="shared" si="458"/>
        <v>50.049571917141996</v>
      </c>
      <c r="S2673" s="66"/>
      <c r="T2673" s="89">
        <f t="shared" si="459"/>
        <v>1.314203795538349E-2</v>
      </c>
      <c r="U2673" s="90">
        <f t="shared" si="460"/>
        <v>1.3131420379553833</v>
      </c>
    </row>
    <row r="2674" spans="1:21">
      <c r="A2674" s="74">
        <v>39182</v>
      </c>
      <c r="B2674" s="75">
        <v>2.5399999999999999E-4</v>
      </c>
      <c r="C2674" s="76">
        <v>2.8059740371989689E-3</v>
      </c>
      <c r="D2674" s="77">
        <f t="shared" si="461"/>
        <v>1.4156445165512406</v>
      </c>
      <c r="E2674" s="35">
        <f t="shared" si="462"/>
        <v>13312.890331024812</v>
      </c>
      <c r="F2674" s="117"/>
      <c r="G2674" s="58"/>
      <c r="H2674" s="77">
        <f t="shared" si="452"/>
        <v>5.08</v>
      </c>
      <c r="I2674" s="58"/>
      <c r="J2674" s="35">
        <f t="shared" si="453"/>
        <v>9.1439999999999984</v>
      </c>
      <c r="K2674" s="58"/>
      <c r="L2674" s="83">
        <f t="shared" si="454"/>
        <v>56.119480743979381</v>
      </c>
      <c r="M2674" s="65"/>
      <c r="N2674" s="35">
        <f t="shared" si="455"/>
        <v>0</v>
      </c>
      <c r="O2674" s="35">
        <f t="shared" si="456"/>
        <v>0</v>
      </c>
      <c r="P2674" s="35">
        <f t="shared" si="457"/>
        <v>0</v>
      </c>
      <c r="Q2674" s="58"/>
      <c r="R2674" s="35">
        <f t="shared" si="458"/>
        <v>-41.895480743979384</v>
      </c>
      <c r="S2674" s="66"/>
      <c r="T2674" s="89">
        <f t="shared" si="459"/>
        <v>1.5644516551240661E-2</v>
      </c>
      <c r="U2674" s="90">
        <f t="shared" si="460"/>
        <v>1.3156445165512405</v>
      </c>
    </row>
    <row r="2675" spans="1:21">
      <c r="A2675" s="74">
        <v>39183</v>
      </c>
      <c r="B2675" s="75">
        <v>0</v>
      </c>
      <c r="C2675" s="76">
        <v>5.1060102824783682E-3</v>
      </c>
      <c r="D2675" s="77">
        <f t="shared" si="461"/>
        <v>1.4135497425140418</v>
      </c>
      <c r="E2675" s="35">
        <f t="shared" si="462"/>
        <v>13270.994850280833</v>
      </c>
      <c r="F2675" s="117"/>
      <c r="G2675" s="58"/>
      <c r="H2675" s="77">
        <f t="shared" si="452"/>
        <v>0</v>
      </c>
      <c r="I2675" s="58"/>
      <c r="J2675" s="35">
        <f t="shared" si="453"/>
        <v>0</v>
      </c>
      <c r="K2675" s="58"/>
      <c r="L2675" s="83">
        <f t="shared" si="454"/>
        <v>102.12020564956737</v>
      </c>
      <c r="M2675" s="65"/>
      <c r="N2675" s="35">
        <f t="shared" si="455"/>
        <v>0</v>
      </c>
      <c r="O2675" s="35">
        <f t="shared" si="456"/>
        <v>0</v>
      </c>
      <c r="P2675" s="35">
        <f t="shared" si="457"/>
        <v>0</v>
      </c>
      <c r="Q2675" s="58"/>
      <c r="R2675" s="35">
        <f t="shared" si="458"/>
        <v>-102.12020564956737</v>
      </c>
      <c r="S2675" s="66"/>
      <c r="T2675" s="89">
        <f t="shared" si="459"/>
        <v>1.354974251404184E-2</v>
      </c>
      <c r="U2675" s="90">
        <f t="shared" si="460"/>
        <v>1.3135497425140417</v>
      </c>
    </row>
    <row r="2676" spans="1:21">
      <c r="A2676" s="74">
        <v>39184</v>
      </c>
      <c r="B2676" s="75">
        <v>0</v>
      </c>
      <c r="C2676" s="76">
        <v>5.8760325933234379E-3</v>
      </c>
      <c r="D2676" s="77">
        <f t="shared" si="461"/>
        <v>1.4084437322315633</v>
      </c>
      <c r="E2676" s="35">
        <f t="shared" si="462"/>
        <v>13168.874644631265</v>
      </c>
      <c r="F2676" s="117"/>
      <c r="G2676" s="58"/>
      <c r="H2676" s="77">
        <f t="shared" si="452"/>
        <v>0</v>
      </c>
      <c r="I2676" s="58"/>
      <c r="J2676" s="35">
        <f t="shared" si="453"/>
        <v>0</v>
      </c>
      <c r="K2676" s="58"/>
      <c r="L2676" s="83">
        <f t="shared" si="454"/>
        <v>117.52065186646875</v>
      </c>
      <c r="M2676" s="65"/>
      <c r="N2676" s="35">
        <f t="shared" si="455"/>
        <v>0</v>
      </c>
      <c r="O2676" s="35">
        <f t="shared" si="456"/>
        <v>0</v>
      </c>
      <c r="P2676" s="35">
        <f t="shared" si="457"/>
        <v>0</v>
      </c>
      <c r="Q2676" s="58"/>
      <c r="R2676" s="35">
        <f t="shared" si="458"/>
        <v>-117.52065186646875</v>
      </c>
      <c r="S2676" s="66"/>
      <c r="T2676" s="89">
        <f t="shared" si="459"/>
        <v>8.4437322315633612E-3</v>
      </c>
      <c r="U2676" s="90">
        <f t="shared" si="460"/>
        <v>1.3084437322315632</v>
      </c>
    </row>
    <row r="2677" spans="1:21">
      <c r="A2677" s="74">
        <v>39185</v>
      </c>
      <c r="B2677" s="75">
        <v>0</v>
      </c>
      <c r="C2677" s="76">
        <v>6.0851027338995837E-3</v>
      </c>
      <c r="D2677" s="77">
        <f t="shared" si="461"/>
        <v>1.4025676996382397</v>
      </c>
      <c r="E2677" s="35">
        <f t="shared" si="462"/>
        <v>13051.353992764796</v>
      </c>
      <c r="F2677" s="117"/>
      <c r="G2677" s="58"/>
      <c r="H2677" s="77">
        <f t="shared" si="452"/>
        <v>0</v>
      </c>
      <c r="I2677" s="58"/>
      <c r="J2677" s="35">
        <f t="shared" si="453"/>
        <v>0</v>
      </c>
      <c r="K2677" s="58"/>
      <c r="L2677" s="83">
        <f t="shared" si="454"/>
        <v>121.70205467799167</v>
      </c>
      <c r="M2677" s="65"/>
      <c r="N2677" s="35">
        <f t="shared" si="455"/>
        <v>0</v>
      </c>
      <c r="O2677" s="35">
        <f t="shared" si="456"/>
        <v>0</v>
      </c>
      <c r="P2677" s="35">
        <f t="shared" si="457"/>
        <v>0</v>
      </c>
      <c r="Q2677" s="58"/>
      <c r="R2677" s="35">
        <f t="shared" si="458"/>
        <v>-121.70205467799167</v>
      </c>
      <c r="S2677" s="66"/>
      <c r="T2677" s="89">
        <f t="shared" si="459"/>
        <v>2.5676996382397732E-3</v>
      </c>
      <c r="U2677" s="90">
        <f t="shared" si="460"/>
        <v>1.3025676996382396</v>
      </c>
    </row>
    <row r="2678" spans="1:21">
      <c r="A2678" s="74">
        <v>39186</v>
      </c>
      <c r="B2678" s="75">
        <v>0</v>
      </c>
      <c r="C2678" s="76">
        <v>5.5867077597824156E-3</v>
      </c>
      <c r="D2678" s="77">
        <f t="shared" si="461"/>
        <v>1.3929651938086804</v>
      </c>
      <c r="E2678" s="35">
        <f t="shared" si="462"/>
        <v>12929.651938086805</v>
      </c>
      <c r="F2678" s="117"/>
      <c r="G2678" s="58"/>
      <c r="H2678" s="77">
        <f t="shared" si="452"/>
        <v>0</v>
      </c>
      <c r="I2678" s="58"/>
      <c r="J2678" s="35">
        <f t="shared" si="453"/>
        <v>0</v>
      </c>
      <c r="K2678" s="58"/>
      <c r="L2678" s="83">
        <f t="shared" si="454"/>
        <v>111.73415519564831</v>
      </c>
      <c r="M2678" s="65"/>
      <c r="N2678" s="35">
        <f t="shared" si="455"/>
        <v>0</v>
      </c>
      <c r="O2678" s="35">
        <f t="shared" si="456"/>
        <v>0</v>
      </c>
      <c r="P2678" s="35">
        <f t="shared" si="457"/>
        <v>0</v>
      </c>
      <c r="Q2678" s="58"/>
      <c r="R2678" s="35">
        <f t="shared" si="458"/>
        <v>-111.73415519564831</v>
      </c>
      <c r="S2678" s="66"/>
      <c r="T2678" s="89">
        <f t="shared" si="459"/>
        <v>-7.0348061913194648E-3</v>
      </c>
      <c r="U2678" s="90">
        <f t="shared" si="460"/>
        <v>1.2929651938086804</v>
      </c>
    </row>
    <row r="2679" spans="1:21">
      <c r="A2679" s="74">
        <v>39187</v>
      </c>
      <c r="B2679" s="75">
        <v>4.5719999999999997E-3</v>
      </c>
      <c r="C2679" s="76">
        <v>4.9194711901995999E-3</v>
      </c>
      <c r="D2679" s="77">
        <f t="shared" si="461"/>
        <v>1.3817917782891156</v>
      </c>
      <c r="E2679" s="35">
        <f t="shared" si="462"/>
        <v>12817.917782891156</v>
      </c>
      <c r="F2679" s="117"/>
      <c r="G2679" s="58"/>
      <c r="H2679" s="77">
        <f t="shared" si="452"/>
        <v>91.44</v>
      </c>
      <c r="I2679" s="58"/>
      <c r="J2679" s="35">
        <f t="shared" si="453"/>
        <v>164.59199999999996</v>
      </c>
      <c r="K2679" s="58"/>
      <c r="L2679" s="83">
        <f t="shared" si="454"/>
        <v>98.389423803992003</v>
      </c>
      <c r="M2679" s="65"/>
      <c r="N2679" s="35">
        <f t="shared" si="455"/>
        <v>0</v>
      </c>
      <c r="O2679" s="35">
        <f t="shared" si="456"/>
        <v>0</v>
      </c>
      <c r="P2679" s="35">
        <f t="shared" si="457"/>
        <v>0</v>
      </c>
      <c r="Q2679" s="58"/>
      <c r="R2679" s="35">
        <f t="shared" si="458"/>
        <v>157.64257619600792</v>
      </c>
      <c r="S2679" s="66"/>
      <c r="T2679" s="89">
        <f t="shared" si="459"/>
        <v>-1.820822171088432E-2</v>
      </c>
      <c r="U2679" s="90">
        <f t="shared" si="460"/>
        <v>1.2817917782891155</v>
      </c>
    </row>
    <row r="2680" spans="1:21">
      <c r="A2680" s="74">
        <v>39188</v>
      </c>
      <c r="B2680" s="75">
        <v>0</v>
      </c>
      <c r="C2680" s="76">
        <v>4.4557487327685948E-3</v>
      </c>
      <c r="D2680" s="77">
        <f t="shared" si="461"/>
        <v>1.3975560359087162</v>
      </c>
      <c r="E2680" s="35">
        <f t="shared" si="462"/>
        <v>12975.560359087163</v>
      </c>
      <c r="F2680" s="117"/>
      <c r="G2680" s="58"/>
      <c r="H2680" s="77">
        <f t="shared" si="452"/>
        <v>0</v>
      </c>
      <c r="I2680" s="58"/>
      <c r="J2680" s="35">
        <f t="shared" si="453"/>
        <v>0</v>
      </c>
      <c r="K2680" s="58"/>
      <c r="L2680" s="83">
        <f t="shared" si="454"/>
        <v>89.114974655371896</v>
      </c>
      <c r="M2680" s="65"/>
      <c r="N2680" s="35">
        <f t="shared" si="455"/>
        <v>0</v>
      </c>
      <c r="O2680" s="35">
        <f t="shared" si="456"/>
        <v>0</v>
      </c>
      <c r="P2680" s="35">
        <f t="shared" si="457"/>
        <v>0</v>
      </c>
      <c r="Q2680" s="58"/>
      <c r="R2680" s="35">
        <f t="shared" si="458"/>
        <v>-89.114974655371896</v>
      </c>
      <c r="S2680" s="66"/>
      <c r="T2680" s="89">
        <f t="shared" si="459"/>
        <v>-2.443964091283668E-3</v>
      </c>
      <c r="U2680" s="90">
        <f t="shared" si="460"/>
        <v>1.2975560359087162</v>
      </c>
    </row>
    <row r="2681" spans="1:21">
      <c r="A2681" s="74">
        <v>39189</v>
      </c>
      <c r="B2681" s="75">
        <v>0</v>
      </c>
      <c r="C2681" s="76">
        <v>5.2259189478221016E-3</v>
      </c>
      <c r="D2681" s="77">
        <f t="shared" si="461"/>
        <v>1.3886445384431791</v>
      </c>
      <c r="E2681" s="35">
        <f t="shared" si="462"/>
        <v>12886.445384431792</v>
      </c>
      <c r="F2681" s="117"/>
      <c r="G2681" s="58"/>
      <c r="H2681" s="77">
        <f t="shared" si="452"/>
        <v>0</v>
      </c>
      <c r="I2681" s="58"/>
      <c r="J2681" s="35">
        <f t="shared" si="453"/>
        <v>0</v>
      </c>
      <c r="K2681" s="58"/>
      <c r="L2681" s="83">
        <f t="shared" si="454"/>
        <v>104.51837895644204</v>
      </c>
      <c r="M2681" s="65"/>
      <c r="N2681" s="35">
        <f t="shared" si="455"/>
        <v>0</v>
      </c>
      <c r="O2681" s="35">
        <f t="shared" si="456"/>
        <v>0</v>
      </c>
      <c r="P2681" s="35">
        <f t="shared" si="457"/>
        <v>0</v>
      </c>
      <c r="Q2681" s="58"/>
      <c r="R2681" s="35">
        <f t="shared" si="458"/>
        <v>-104.51837895644204</v>
      </c>
      <c r="S2681" s="66"/>
      <c r="T2681" s="89">
        <f t="shared" si="459"/>
        <v>-1.1355461556820767E-2</v>
      </c>
      <c r="U2681" s="90">
        <f t="shared" si="460"/>
        <v>1.2886445384431791</v>
      </c>
    </row>
    <row r="2682" spans="1:21">
      <c r="A2682" s="74">
        <v>39190</v>
      </c>
      <c r="B2682" s="75">
        <v>5.0800000000000003E-3</v>
      </c>
      <c r="C2682" s="76">
        <v>4.2969751041692485E-3</v>
      </c>
      <c r="D2682" s="77">
        <f t="shared" si="461"/>
        <v>1.378192700547535</v>
      </c>
      <c r="E2682" s="35">
        <f t="shared" si="462"/>
        <v>12781.927005475351</v>
      </c>
      <c r="F2682" s="117"/>
      <c r="G2682" s="58"/>
      <c r="H2682" s="77">
        <f t="shared" si="452"/>
        <v>101.60000000000001</v>
      </c>
      <c r="I2682" s="58"/>
      <c r="J2682" s="35">
        <f t="shared" si="453"/>
        <v>182.88</v>
      </c>
      <c r="K2682" s="58"/>
      <c r="L2682" s="83">
        <f t="shared" si="454"/>
        <v>85.939502083384966</v>
      </c>
      <c r="M2682" s="65"/>
      <c r="N2682" s="35">
        <f t="shared" si="455"/>
        <v>0</v>
      </c>
      <c r="O2682" s="35">
        <f t="shared" si="456"/>
        <v>0</v>
      </c>
      <c r="P2682" s="35">
        <f t="shared" si="457"/>
        <v>0</v>
      </c>
      <c r="Q2682" s="58"/>
      <c r="R2682" s="35">
        <f t="shared" si="458"/>
        <v>198.54049791661504</v>
      </c>
      <c r="S2682" s="66"/>
      <c r="T2682" s="89">
        <f t="shared" si="459"/>
        <v>-2.1807299452464957E-2</v>
      </c>
      <c r="U2682" s="90">
        <f t="shared" si="460"/>
        <v>1.2781927005475349</v>
      </c>
    </row>
    <row r="2683" spans="1:21">
      <c r="A2683" s="74">
        <v>39191</v>
      </c>
      <c r="B2683" s="75">
        <v>2.5399999999999999E-4</v>
      </c>
      <c r="C2683" s="76">
        <v>5.230197017564304E-3</v>
      </c>
      <c r="D2683" s="77">
        <f t="shared" si="461"/>
        <v>1.3980467503391965</v>
      </c>
      <c r="E2683" s="35">
        <f t="shared" si="462"/>
        <v>12980.467503391965</v>
      </c>
      <c r="F2683" s="117"/>
      <c r="G2683" s="58"/>
      <c r="H2683" s="77">
        <f t="shared" si="452"/>
        <v>5.08</v>
      </c>
      <c r="I2683" s="58"/>
      <c r="J2683" s="35">
        <f t="shared" si="453"/>
        <v>9.1439999999999984</v>
      </c>
      <c r="K2683" s="58"/>
      <c r="L2683" s="83">
        <f t="shared" si="454"/>
        <v>104.60394035128608</v>
      </c>
      <c r="M2683" s="65"/>
      <c r="N2683" s="35">
        <f t="shared" si="455"/>
        <v>0</v>
      </c>
      <c r="O2683" s="35">
        <f t="shared" si="456"/>
        <v>0</v>
      </c>
      <c r="P2683" s="35">
        <f t="shared" si="457"/>
        <v>0</v>
      </c>
      <c r="Q2683" s="58"/>
      <c r="R2683" s="35">
        <f t="shared" si="458"/>
        <v>-90.379940351286081</v>
      </c>
      <c r="S2683" s="66"/>
      <c r="T2683" s="89">
        <f t="shared" si="459"/>
        <v>-1.9532496608034577E-3</v>
      </c>
      <c r="U2683" s="90">
        <f t="shared" si="460"/>
        <v>1.2980467503391964</v>
      </c>
    </row>
    <row r="2684" spans="1:21">
      <c r="A2684" s="74">
        <v>39192</v>
      </c>
      <c r="B2684" s="75">
        <v>0</v>
      </c>
      <c r="C2684" s="76">
        <v>4.1712430153481462E-3</v>
      </c>
      <c r="D2684" s="77">
        <f t="shared" si="461"/>
        <v>1.3890087563040678</v>
      </c>
      <c r="E2684" s="35">
        <f t="shared" si="462"/>
        <v>12890.087563040679</v>
      </c>
      <c r="F2684" s="117"/>
      <c r="G2684" s="58"/>
      <c r="H2684" s="77">
        <f t="shared" si="452"/>
        <v>0</v>
      </c>
      <c r="I2684" s="58"/>
      <c r="J2684" s="35">
        <f t="shared" si="453"/>
        <v>0</v>
      </c>
      <c r="K2684" s="58"/>
      <c r="L2684" s="83">
        <f t="shared" si="454"/>
        <v>83.424860306962927</v>
      </c>
      <c r="M2684" s="65"/>
      <c r="N2684" s="35">
        <f t="shared" si="455"/>
        <v>0</v>
      </c>
      <c r="O2684" s="35">
        <f t="shared" si="456"/>
        <v>0</v>
      </c>
      <c r="P2684" s="35">
        <f t="shared" si="457"/>
        <v>0</v>
      </c>
      <c r="Q2684" s="58"/>
      <c r="R2684" s="35">
        <f t="shared" si="458"/>
        <v>-83.424860306962927</v>
      </c>
      <c r="S2684" s="66"/>
      <c r="T2684" s="89">
        <f t="shared" si="459"/>
        <v>-1.0991243695932074E-2</v>
      </c>
      <c r="U2684" s="90">
        <f t="shared" si="460"/>
        <v>1.2890087563040677</v>
      </c>
    </row>
    <row r="2685" spans="1:21">
      <c r="A2685" s="74">
        <v>39193</v>
      </c>
      <c r="B2685" s="75">
        <v>0</v>
      </c>
      <c r="C2685" s="76">
        <v>4.6787909329496433E-3</v>
      </c>
      <c r="D2685" s="77">
        <f t="shared" si="461"/>
        <v>1.3806662702733716</v>
      </c>
      <c r="E2685" s="35">
        <f t="shared" si="462"/>
        <v>12806.662702733716</v>
      </c>
      <c r="F2685" s="117"/>
      <c r="G2685" s="58"/>
      <c r="H2685" s="77">
        <f t="shared" si="452"/>
        <v>0</v>
      </c>
      <c r="I2685" s="58"/>
      <c r="J2685" s="35">
        <f t="shared" si="453"/>
        <v>0</v>
      </c>
      <c r="K2685" s="58"/>
      <c r="L2685" s="83">
        <f t="shared" si="454"/>
        <v>93.575818658992858</v>
      </c>
      <c r="M2685" s="65"/>
      <c r="N2685" s="35">
        <f t="shared" si="455"/>
        <v>0</v>
      </c>
      <c r="O2685" s="35">
        <f t="shared" si="456"/>
        <v>0</v>
      </c>
      <c r="P2685" s="35">
        <f t="shared" si="457"/>
        <v>0</v>
      </c>
      <c r="Q2685" s="58"/>
      <c r="R2685" s="35">
        <f t="shared" si="458"/>
        <v>-93.575818658992858</v>
      </c>
      <c r="S2685" s="66"/>
      <c r="T2685" s="89">
        <f t="shared" si="459"/>
        <v>-1.9333729726628279E-2</v>
      </c>
      <c r="U2685" s="90">
        <f t="shared" si="460"/>
        <v>1.2806662702733715</v>
      </c>
    </row>
    <row r="2686" spans="1:21">
      <c r="A2686" s="74">
        <v>39194</v>
      </c>
      <c r="B2686" s="75">
        <v>0</v>
      </c>
      <c r="C2686" s="76">
        <v>5.3942358994320686E-3</v>
      </c>
      <c r="D2686" s="77">
        <f t="shared" si="461"/>
        <v>1.3713086884074723</v>
      </c>
      <c r="E2686" s="35">
        <f t="shared" si="462"/>
        <v>12713.086884074723</v>
      </c>
      <c r="F2686" s="117"/>
      <c r="G2686" s="58"/>
      <c r="H2686" s="77">
        <f t="shared" si="452"/>
        <v>0</v>
      </c>
      <c r="I2686" s="58"/>
      <c r="J2686" s="35">
        <f t="shared" si="453"/>
        <v>0</v>
      </c>
      <c r="K2686" s="58"/>
      <c r="L2686" s="83">
        <f t="shared" si="454"/>
        <v>107.88471798864137</v>
      </c>
      <c r="M2686" s="65"/>
      <c r="N2686" s="35">
        <f t="shared" si="455"/>
        <v>0</v>
      </c>
      <c r="O2686" s="35">
        <f t="shared" si="456"/>
        <v>0</v>
      </c>
      <c r="P2686" s="35">
        <f t="shared" si="457"/>
        <v>0</v>
      </c>
      <c r="Q2686" s="58"/>
      <c r="R2686" s="35">
        <f t="shared" si="458"/>
        <v>-107.88471798864137</v>
      </c>
      <c r="S2686" s="66"/>
      <c r="T2686" s="89">
        <f t="shared" si="459"/>
        <v>-2.869131159252758E-2</v>
      </c>
      <c r="U2686" s="90">
        <f t="shared" si="460"/>
        <v>1.2713086884074722</v>
      </c>
    </row>
    <row r="2687" spans="1:21">
      <c r="A2687" s="74">
        <v>39195</v>
      </c>
      <c r="B2687" s="75">
        <v>0</v>
      </c>
      <c r="C2687" s="76">
        <v>5.531884621834837E-3</v>
      </c>
      <c r="D2687" s="77">
        <f t="shared" si="461"/>
        <v>1.3605202166086081</v>
      </c>
      <c r="E2687" s="35">
        <f t="shared" si="462"/>
        <v>12605.202166086081</v>
      </c>
      <c r="F2687" s="117"/>
      <c r="G2687" s="58"/>
      <c r="H2687" s="77">
        <f t="shared" si="452"/>
        <v>0</v>
      </c>
      <c r="I2687" s="58"/>
      <c r="J2687" s="35">
        <f t="shared" si="453"/>
        <v>0</v>
      </c>
      <c r="K2687" s="58"/>
      <c r="L2687" s="83">
        <f t="shared" si="454"/>
        <v>110.63769243669674</v>
      </c>
      <c r="M2687" s="65"/>
      <c r="N2687" s="35">
        <f t="shared" si="455"/>
        <v>0</v>
      </c>
      <c r="O2687" s="35">
        <f t="shared" si="456"/>
        <v>0</v>
      </c>
      <c r="P2687" s="35">
        <f t="shared" si="457"/>
        <v>0</v>
      </c>
      <c r="Q2687" s="58"/>
      <c r="R2687" s="35">
        <f t="shared" si="458"/>
        <v>-110.63769243669674</v>
      </c>
      <c r="S2687" s="66"/>
      <c r="T2687" s="89">
        <f t="shared" si="459"/>
        <v>-3.9479783391391798E-2</v>
      </c>
      <c r="U2687" s="90">
        <f t="shared" si="460"/>
        <v>1.260520216608608</v>
      </c>
    </row>
    <row r="2688" spans="1:21">
      <c r="A2688" s="74">
        <v>39196</v>
      </c>
      <c r="B2688" s="75">
        <v>0</v>
      </c>
      <c r="C2688" s="76">
        <v>5.7228609831231772E-3</v>
      </c>
      <c r="D2688" s="77">
        <f t="shared" si="461"/>
        <v>1.3494564473649384</v>
      </c>
      <c r="E2688" s="35">
        <f t="shared" si="462"/>
        <v>12494.564473649385</v>
      </c>
      <c r="F2688" s="117"/>
      <c r="G2688" s="58"/>
      <c r="H2688" s="77">
        <f t="shared" si="452"/>
        <v>0</v>
      </c>
      <c r="I2688" s="58"/>
      <c r="J2688" s="35">
        <f t="shared" si="453"/>
        <v>0</v>
      </c>
      <c r="K2688" s="58"/>
      <c r="L2688" s="83">
        <f t="shared" si="454"/>
        <v>114.45721966246354</v>
      </c>
      <c r="M2688" s="65"/>
      <c r="N2688" s="35">
        <f t="shared" si="455"/>
        <v>0</v>
      </c>
      <c r="O2688" s="35">
        <f t="shared" si="456"/>
        <v>0</v>
      </c>
      <c r="P2688" s="35">
        <f t="shared" si="457"/>
        <v>0</v>
      </c>
      <c r="Q2688" s="58"/>
      <c r="R2688" s="35">
        <f t="shared" si="458"/>
        <v>-114.45721966246354</v>
      </c>
      <c r="S2688" s="66"/>
      <c r="T2688" s="89">
        <f t="shared" si="459"/>
        <v>-5.0543552635061495E-2</v>
      </c>
      <c r="U2688" s="90">
        <f t="shared" si="460"/>
        <v>1.2494564473649383</v>
      </c>
    </row>
    <row r="2689" spans="1:21">
      <c r="A2689" s="74">
        <v>39197</v>
      </c>
      <c r="B2689" s="75">
        <v>0</v>
      </c>
      <c r="C2689" s="76">
        <v>5.4212002726273419E-3</v>
      </c>
      <c r="D2689" s="77">
        <f t="shared" si="461"/>
        <v>1.3380107253986921</v>
      </c>
      <c r="E2689" s="35">
        <f t="shared" si="462"/>
        <v>12380.107253986922</v>
      </c>
      <c r="F2689" s="117"/>
      <c r="G2689" s="58"/>
      <c r="H2689" s="77">
        <f t="shared" si="452"/>
        <v>0</v>
      </c>
      <c r="I2689" s="58"/>
      <c r="J2689" s="35">
        <f t="shared" si="453"/>
        <v>0</v>
      </c>
      <c r="K2689" s="58"/>
      <c r="L2689" s="83">
        <f t="shared" si="454"/>
        <v>108.42400545254684</v>
      </c>
      <c r="M2689" s="65"/>
      <c r="N2689" s="35">
        <f t="shared" si="455"/>
        <v>0</v>
      </c>
      <c r="O2689" s="35">
        <f t="shared" si="456"/>
        <v>0</v>
      </c>
      <c r="P2689" s="35">
        <f t="shared" si="457"/>
        <v>0</v>
      </c>
      <c r="Q2689" s="58"/>
      <c r="R2689" s="35">
        <f t="shared" si="458"/>
        <v>-108.42400545254684</v>
      </c>
      <c r="S2689" s="66"/>
      <c r="T2689" s="89">
        <f t="shared" si="459"/>
        <v>-6.1989274601307764E-2</v>
      </c>
      <c r="U2689" s="90">
        <f t="shared" si="460"/>
        <v>1.2380107253986921</v>
      </c>
    </row>
    <row r="2690" spans="1:21">
      <c r="A2690" s="74">
        <v>39198</v>
      </c>
      <c r="B2690" s="75">
        <v>0</v>
      </c>
      <c r="C2690" s="76">
        <v>5.4246944373736164E-3</v>
      </c>
      <c r="D2690" s="77">
        <f t="shared" si="461"/>
        <v>1.3271683248534374</v>
      </c>
      <c r="E2690" s="35">
        <f t="shared" si="462"/>
        <v>12271.683248534375</v>
      </c>
      <c r="F2690" s="117"/>
      <c r="G2690" s="58"/>
      <c r="H2690" s="77">
        <f t="shared" si="452"/>
        <v>0</v>
      </c>
      <c r="I2690" s="58"/>
      <c r="J2690" s="35">
        <f t="shared" si="453"/>
        <v>0</v>
      </c>
      <c r="K2690" s="58"/>
      <c r="L2690" s="83">
        <f t="shared" si="454"/>
        <v>108.49388874747233</v>
      </c>
      <c r="M2690" s="65"/>
      <c r="N2690" s="35">
        <f t="shared" si="455"/>
        <v>0</v>
      </c>
      <c r="O2690" s="35">
        <f t="shared" si="456"/>
        <v>0</v>
      </c>
      <c r="P2690" s="35">
        <f t="shared" si="457"/>
        <v>0</v>
      </c>
      <c r="Q2690" s="58"/>
      <c r="R2690" s="35">
        <f t="shared" si="458"/>
        <v>-108.49388874747233</v>
      </c>
      <c r="S2690" s="66"/>
      <c r="T2690" s="89">
        <f t="shared" si="459"/>
        <v>-7.2831675146562525E-2</v>
      </c>
      <c r="U2690" s="90">
        <f t="shared" si="460"/>
        <v>1.2271683248534373</v>
      </c>
    </row>
    <row r="2691" spans="1:21">
      <c r="A2691" s="74">
        <v>39199</v>
      </c>
      <c r="B2691" s="75">
        <v>9.6519999999999991E-3</v>
      </c>
      <c r="C2691" s="76">
        <v>4.5132893762824889E-3</v>
      </c>
      <c r="D2691" s="77">
        <f t="shared" si="461"/>
        <v>1.3163189359786902</v>
      </c>
      <c r="E2691" s="35">
        <f t="shared" si="462"/>
        <v>12163.189359786902</v>
      </c>
      <c r="F2691" s="117"/>
      <c r="G2691" s="58"/>
      <c r="H2691" s="77">
        <f t="shared" si="452"/>
        <v>193.04</v>
      </c>
      <c r="I2691" s="58"/>
      <c r="J2691" s="35">
        <f t="shared" si="453"/>
        <v>347.47199999999998</v>
      </c>
      <c r="K2691" s="58"/>
      <c r="L2691" s="83">
        <f t="shared" si="454"/>
        <v>90.26578752564977</v>
      </c>
      <c r="M2691" s="65"/>
      <c r="N2691" s="35">
        <f t="shared" si="455"/>
        <v>0</v>
      </c>
      <c r="O2691" s="35">
        <f t="shared" si="456"/>
        <v>0</v>
      </c>
      <c r="P2691" s="35">
        <f t="shared" si="457"/>
        <v>0</v>
      </c>
      <c r="Q2691" s="58"/>
      <c r="R2691" s="35">
        <f t="shared" si="458"/>
        <v>450.24621247435016</v>
      </c>
      <c r="S2691" s="66"/>
      <c r="T2691" s="89">
        <f t="shared" si="459"/>
        <v>-8.3681064021309703E-2</v>
      </c>
      <c r="U2691" s="90">
        <f t="shared" si="460"/>
        <v>1.2163189359786901</v>
      </c>
    </row>
    <row r="2692" spans="1:21">
      <c r="A2692" s="74">
        <v>39200</v>
      </c>
      <c r="B2692" s="75">
        <v>0</v>
      </c>
      <c r="C2692" s="76">
        <v>5.1327128307577215E-3</v>
      </c>
      <c r="D2692" s="77">
        <f t="shared" si="461"/>
        <v>1.3613435572261252</v>
      </c>
      <c r="E2692" s="35">
        <f t="shared" si="462"/>
        <v>12613.435572261253</v>
      </c>
      <c r="F2692" s="117"/>
      <c r="G2692" s="58"/>
      <c r="H2692" s="77">
        <f t="shared" si="452"/>
        <v>0</v>
      </c>
      <c r="I2692" s="58"/>
      <c r="J2692" s="35">
        <f t="shared" si="453"/>
        <v>0</v>
      </c>
      <c r="K2692" s="58"/>
      <c r="L2692" s="83">
        <f t="shared" si="454"/>
        <v>102.65425661515442</v>
      </c>
      <c r="M2692" s="65"/>
      <c r="N2692" s="35">
        <f t="shared" si="455"/>
        <v>0</v>
      </c>
      <c r="O2692" s="35">
        <f t="shared" si="456"/>
        <v>0</v>
      </c>
      <c r="P2692" s="35">
        <f t="shared" si="457"/>
        <v>0</v>
      </c>
      <c r="Q2692" s="58"/>
      <c r="R2692" s="35">
        <f t="shared" si="458"/>
        <v>-102.65425661515442</v>
      </c>
      <c r="S2692" s="66"/>
      <c r="T2692" s="89">
        <f t="shared" si="459"/>
        <v>-3.86564427738747E-2</v>
      </c>
      <c r="U2692" s="90">
        <f t="shared" si="460"/>
        <v>1.2613435572261251</v>
      </c>
    </row>
    <row r="2693" spans="1:21">
      <c r="A2693" s="74">
        <v>39201</v>
      </c>
      <c r="B2693" s="75">
        <v>0</v>
      </c>
      <c r="C2693" s="76">
        <v>5.6600313386773252E-3</v>
      </c>
      <c r="D2693" s="77">
        <f t="shared" si="461"/>
        <v>1.3510781315646099</v>
      </c>
      <c r="E2693" s="35">
        <f t="shared" si="462"/>
        <v>12510.781315646098</v>
      </c>
      <c r="F2693" s="117"/>
      <c r="G2693" s="58"/>
      <c r="H2693" s="77">
        <f t="shared" si="452"/>
        <v>0</v>
      </c>
      <c r="I2693" s="58"/>
      <c r="J2693" s="35">
        <f t="shared" si="453"/>
        <v>0</v>
      </c>
      <c r="K2693" s="58"/>
      <c r="L2693" s="83">
        <f t="shared" si="454"/>
        <v>113.2006267735465</v>
      </c>
      <c r="M2693" s="65"/>
      <c r="N2693" s="35">
        <f t="shared" si="455"/>
        <v>0</v>
      </c>
      <c r="O2693" s="35">
        <f t="shared" si="456"/>
        <v>0</v>
      </c>
      <c r="P2693" s="35">
        <f t="shared" si="457"/>
        <v>0</v>
      </c>
      <c r="Q2693" s="58"/>
      <c r="R2693" s="35">
        <f t="shared" si="458"/>
        <v>-113.2006267735465</v>
      </c>
      <c r="S2693" s="66"/>
      <c r="T2693" s="89">
        <f t="shared" si="459"/>
        <v>-4.8921868435390037E-2</v>
      </c>
      <c r="U2693" s="90">
        <f t="shared" si="460"/>
        <v>1.2510781315646098</v>
      </c>
    </row>
    <row r="2694" spans="1:21">
      <c r="A2694" s="74">
        <v>39202</v>
      </c>
      <c r="B2694" s="75">
        <v>0</v>
      </c>
      <c r="C2694" s="76">
        <v>5.9766859257514623E-3</v>
      </c>
      <c r="D2694" s="77">
        <f t="shared" si="461"/>
        <v>1.339758068887255</v>
      </c>
      <c r="E2694" s="35">
        <f t="shared" si="462"/>
        <v>12397.580688872551</v>
      </c>
      <c r="F2694" s="117"/>
      <c r="G2694" s="58"/>
      <c r="H2694" s="77">
        <f t="shared" si="452"/>
        <v>0</v>
      </c>
      <c r="I2694" s="58"/>
      <c r="J2694" s="35">
        <f t="shared" si="453"/>
        <v>0</v>
      </c>
      <c r="K2694" s="58"/>
      <c r="L2694" s="83">
        <f t="shared" si="454"/>
        <v>119.53371851502925</v>
      </c>
      <c r="M2694" s="65"/>
      <c r="N2694" s="35">
        <f t="shared" si="455"/>
        <v>0</v>
      </c>
      <c r="O2694" s="35">
        <f t="shared" si="456"/>
        <v>0</v>
      </c>
      <c r="P2694" s="35">
        <f t="shared" si="457"/>
        <v>0</v>
      </c>
      <c r="Q2694" s="58"/>
      <c r="R2694" s="35">
        <f t="shared" si="458"/>
        <v>-119.53371851502925</v>
      </c>
      <c r="S2694" s="66"/>
      <c r="T2694" s="89">
        <f t="shared" si="459"/>
        <v>-6.0241931112744895E-2</v>
      </c>
      <c r="U2694" s="90">
        <f t="shared" si="460"/>
        <v>1.2397580688872549</v>
      </c>
    </row>
    <row r="2695" spans="1:21">
      <c r="A2695" s="74">
        <v>39203</v>
      </c>
      <c r="B2695" s="75">
        <v>0</v>
      </c>
      <c r="C2695" s="76">
        <v>6.5717530816306272E-3</v>
      </c>
      <c r="D2695" s="77">
        <f t="shared" si="461"/>
        <v>1.3278046970357522</v>
      </c>
      <c r="E2695" s="35">
        <f t="shared" si="462"/>
        <v>12278.046970357522</v>
      </c>
      <c r="F2695" s="117"/>
      <c r="G2695" s="58"/>
      <c r="H2695" s="77">
        <f t="shared" si="452"/>
        <v>0</v>
      </c>
      <c r="I2695" s="58"/>
      <c r="J2695" s="35">
        <f t="shared" si="453"/>
        <v>0</v>
      </c>
      <c r="K2695" s="58"/>
      <c r="L2695" s="83">
        <f t="shared" si="454"/>
        <v>131.43506163261253</v>
      </c>
      <c r="M2695" s="65"/>
      <c r="N2695" s="35">
        <f t="shared" si="455"/>
        <v>0</v>
      </c>
      <c r="O2695" s="35">
        <f t="shared" si="456"/>
        <v>0</v>
      </c>
      <c r="P2695" s="35">
        <f t="shared" si="457"/>
        <v>0</v>
      </c>
      <c r="Q2695" s="58"/>
      <c r="R2695" s="35">
        <f t="shared" si="458"/>
        <v>-131.43506163261253</v>
      </c>
      <c r="S2695" s="66"/>
      <c r="T2695" s="89">
        <f t="shared" si="459"/>
        <v>-7.2195302964247698E-2</v>
      </c>
      <c r="U2695" s="90">
        <f t="shared" si="460"/>
        <v>1.2278046970357521</v>
      </c>
    </row>
    <row r="2696" spans="1:21">
      <c r="A2696" s="74">
        <v>39204</v>
      </c>
      <c r="B2696" s="75">
        <v>5.842E-3</v>
      </c>
      <c r="C2696" s="76">
        <v>6.573394560860155E-3</v>
      </c>
      <c r="D2696" s="77">
        <f t="shared" si="461"/>
        <v>1.314661190872491</v>
      </c>
      <c r="E2696" s="35">
        <f t="shared" si="462"/>
        <v>12146.61190872491</v>
      </c>
      <c r="F2696" s="117"/>
      <c r="G2696" s="58"/>
      <c r="H2696" s="77">
        <f t="shared" si="452"/>
        <v>116.84</v>
      </c>
      <c r="I2696" s="58"/>
      <c r="J2696" s="35">
        <f t="shared" si="453"/>
        <v>210.31200000000001</v>
      </c>
      <c r="K2696" s="58"/>
      <c r="L2696" s="83">
        <f t="shared" si="454"/>
        <v>131.46789121720309</v>
      </c>
      <c r="M2696" s="65"/>
      <c r="N2696" s="35">
        <f t="shared" si="455"/>
        <v>0</v>
      </c>
      <c r="O2696" s="35">
        <f t="shared" si="456"/>
        <v>0</v>
      </c>
      <c r="P2696" s="35">
        <f t="shared" si="457"/>
        <v>0</v>
      </c>
      <c r="Q2696" s="58"/>
      <c r="R2696" s="35">
        <f t="shared" si="458"/>
        <v>195.68410878279695</v>
      </c>
      <c r="S2696" s="66"/>
      <c r="T2696" s="89">
        <f t="shared" si="459"/>
        <v>-8.5338809127508908E-2</v>
      </c>
      <c r="U2696" s="90">
        <f t="shared" si="460"/>
        <v>1.2146611908724909</v>
      </c>
    </row>
    <row r="2697" spans="1:21">
      <c r="A2697" s="74">
        <v>39205</v>
      </c>
      <c r="B2697" s="75">
        <v>0</v>
      </c>
      <c r="C2697" s="76">
        <v>6.7244220810567914E-3</v>
      </c>
      <c r="D2697" s="77">
        <f t="shared" si="461"/>
        <v>1.3342296017507707</v>
      </c>
      <c r="E2697" s="35">
        <f t="shared" si="462"/>
        <v>12342.296017507706</v>
      </c>
      <c r="F2697" s="117"/>
      <c r="G2697" s="58"/>
      <c r="H2697" s="77">
        <f t="shared" si="452"/>
        <v>0</v>
      </c>
      <c r="I2697" s="58"/>
      <c r="J2697" s="35">
        <f t="shared" si="453"/>
        <v>0</v>
      </c>
      <c r="K2697" s="58"/>
      <c r="L2697" s="83">
        <f t="shared" si="454"/>
        <v>134.48844162113582</v>
      </c>
      <c r="M2697" s="65"/>
      <c r="N2697" s="35">
        <f t="shared" si="455"/>
        <v>0</v>
      </c>
      <c r="O2697" s="35">
        <f t="shared" si="456"/>
        <v>0</v>
      </c>
      <c r="P2697" s="35">
        <f t="shared" si="457"/>
        <v>0</v>
      </c>
      <c r="Q2697" s="58"/>
      <c r="R2697" s="35">
        <f t="shared" si="458"/>
        <v>-134.48844162113582</v>
      </c>
      <c r="S2697" s="66"/>
      <c r="T2697" s="89">
        <f t="shared" si="459"/>
        <v>-6.5770398249229256E-2</v>
      </c>
      <c r="U2697" s="90">
        <f t="shared" si="460"/>
        <v>1.2342296017507706</v>
      </c>
    </row>
    <row r="2698" spans="1:21">
      <c r="A2698" s="74">
        <v>39206</v>
      </c>
      <c r="B2698" s="75">
        <v>6.8580000000000004E-3</v>
      </c>
      <c r="C2698" s="76">
        <v>6.7257126311918479E-3</v>
      </c>
      <c r="D2698" s="77">
        <f t="shared" si="461"/>
        <v>1.320780757588657</v>
      </c>
      <c r="E2698" s="35">
        <f t="shared" si="462"/>
        <v>12207.807575886571</v>
      </c>
      <c r="F2698" s="117"/>
      <c r="G2698" s="58"/>
      <c r="H2698" s="77">
        <f t="shared" si="452"/>
        <v>137.16</v>
      </c>
      <c r="I2698" s="58"/>
      <c r="J2698" s="35">
        <f t="shared" si="453"/>
        <v>246.88800000000001</v>
      </c>
      <c r="K2698" s="58"/>
      <c r="L2698" s="83">
        <f t="shared" si="454"/>
        <v>134.51425262383697</v>
      </c>
      <c r="M2698" s="65"/>
      <c r="N2698" s="35">
        <f t="shared" si="455"/>
        <v>0</v>
      </c>
      <c r="O2698" s="35">
        <f t="shared" si="456"/>
        <v>0</v>
      </c>
      <c r="P2698" s="35">
        <f t="shared" si="457"/>
        <v>0</v>
      </c>
      <c r="Q2698" s="58"/>
      <c r="R2698" s="35">
        <f t="shared" si="458"/>
        <v>249.53374737616303</v>
      </c>
      <c r="S2698" s="66"/>
      <c r="T2698" s="89">
        <f t="shared" si="459"/>
        <v>-7.9219242411342927E-2</v>
      </c>
      <c r="U2698" s="90">
        <f t="shared" si="460"/>
        <v>1.2207807575886569</v>
      </c>
    </row>
    <row r="2699" spans="1:21">
      <c r="A2699" s="74">
        <v>39207</v>
      </c>
      <c r="B2699" s="75">
        <v>8.3820000000000006E-3</v>
      </c>
      <c r="C2699" s="76">
        <v>5.2358037381689858E-3</v>
      </c>
      <c r="D2699" s="77">
        <f t="shared" si="461"/>
        <v>1.3457341323262733</v>
      </c>
      <c r="E2699" s="35">
        <f t="shared" si="462"/>
        <v>12457.341323262734</v>
      </c>
      <c r="F2699" s="117"/>
      <c r="G2699" s="58"/>
      <c r="H2699" s="77">
        <f t="shared" si="452"/>
        <v>167.64000000000001</v>
      </c>
      <c r="I2699" s="58"/>
      <c r="J2699" s="35">
        <f t="shared" si="453"/>
        <v>301.75200000000001</v>
      </c>
      <c r="K2699" s="58"/>
      <c r="L2699" s="83">
        <f t="shared" si="454"/>
        <v>104.71607476337972</v>
      </c>
      <c r="M2699" s="65"/>
      <c r="N2699" s="35">
        <f t="shared" si="455"/>
        <v>0</v>
      </c>
      <c r="O2699" s="35">
        <f t="shared" si="456"/>
        <v>0</v>
      </c>
      <c r="P2699" s="35">
        <f t="shared" si="457"/>
        <v>0</v>
      </c>
      <c r="Q2699" s="58"/>
      <c r="R2699" s="35">
        <f t="shared" si="458"/>
        <v>364.67592523662034</v>
      </c>
      <c r="S2699" s="66"/>
      <c r="T2699" s="89">
        <f t="shared" si="459"/>
        <v>-5.4265867673726653E-2</v>
      </c>
      <c r="U2699" s="90">
        <f t="shared" si="460"/>
        <v>1.2457341323262732</v>
      </c>
    </row>
    <row r="2700" spans="1:21">
      <c r="A2700" s="74">
        <v>39208</v>
      </c>
      <c r="B2700" s="75">
        <v>0</v>
      </c>
      <c r="C2700" s="76">
        <v>5.6697979498201391E-3</v>
      </c>
      <c r="D2700" s="77">
        <f t="shared" si="461"/>
        <v>1.3822017248499354</v>
      </c>
      <c r="E2700" s="35">
        <f t="shared" si="462"/>
        <v>12822.017248499355</v>
      </c>
      <c r="F2700" s="117"/>
      <c r="G2700" s="58"/>
      <c r="H2700" s="77">
        <f t="shared" si="452"/>
        <v>0</v>
      </c>
      <c r="I2700" s="58"/>
      <c r="J2700" s="35">
        <f t="shared" si="453"/>
        <v>0</v>
      </c>
      <c r="K2700" s="58"/>
      <c r="L2700" s="83">
        <f t="shared" si="454"/>
        <v>113.39595899640278</v>
      </c>
      <c r="M2700" s="65"/>
      <c r="N2700" s="35">
        <f t="shared" si="455"/>
        <v>0</v>
      </c>
      <c r="O2700" s="35">
        <f t="shared" si="456"/>
        <v>0</v>
      </c>
      <c r="P2700" s="35">
        <f t="shared" si="457"/>
        <v>0</v>
      </c>
      <c r="Q2700" s="58"/>
      <c r="R2700" s="35">
        <f t="shared" si="458"/>
        <v>-113.39595899640278</v>
      </c>
      <c r="S2700" s="66"/>
      <c r="T2700" s="89">
        <f t="shared" si="459"/>
        <v>-1.7798275150064491E-2</v>
      </c>
      <c r="U2700" s="90">
        <f t="shared" si="460"/>
        <v>1.2822017248499353</v>
      </c>
    </row>
    <row r="2701" spans="1:21">
      <c r="A2701" s="74">
        <v>39209</v>
      </c>
      <c r="B2701" s="75">
        <v>0</v>
      </c>
      <c r="C2701" s="76">
        <v>4.8875984000030098E-3</v>
      </c>
      <c r="D2701" s="77">
        <f t="shared" si="461"/>
        <v>1.3708621289502951</v>
      </c>
      <c r="E2701" s="35">
        <f t="shared" si="462"/>
        <v>12708.621289502951</v>
      </c>
      <c r="F2701" s="117"/>
      <c r="G2701" s="58"/>
      <c r="H2701" s="77">
        <f t="shared" si="452"/>
        <v>0</v>
      </c>
      <c r="I2701" s="58"/>
      <c r="J2701" s="35">
        <f t="shared" si="453"/>
        <v>0</v>
      </c>
      <c r="K2701" s="58"/>
      <c r="L2701" s="83">
        <f t="shared" si="454"/>
        <v>97.751968000060202</v>
      </c>
      <c r="M2701" s="65"/>
      <c r="N2701" s="35">
        <f t="shared" si="455"/>
        <v>0</v>
      </c>
      <c r="O2701" s="35">
        <f t="shared" si="456"/>
        <v>0</v>
      </c>
      <c r="P2701" s="35">
        <f t="shared" si="457"/>
        <v>0</v>
      </c>
      <c r="Q2701" s="58"/>
      <c r="R2701" s="35">
        <f t="shared" si="458"/>
        <v>-97.751968000060202</v>
      </c>
      <c r="S2701" s="66"/>
      <c r="T2701" s="89">
        <f t="shared" si="459"/>
        <v>-2.9137871049704778E-2</v>
      </c>
      <c r="U2701" s="90">
        <f t="shared" si="460"/>
        <v>1.270862128950295</v>
      </c>
    </row>
    <row r="2702" spans="1:21">
      <c r="A2702" s="74">
        <v>39210</v>
      </c>
      <c r="B2702" s="75">
        <v>0</v>
      </c>
      <c r="C2702" s="76">
        <v>5.0719193026708175E-3</v>
      </c>
      <c r="D2702" s="77">
        <f t="shared" si="461"/>
        <v>1.361086932150289</v>
      </c>
      <c r="E2702" s="35">
        <f t="shared" si="462"/>
        <v>12610.869321502891</v>
      </c>
      <c r="F2702" s="117"/>
      <c r="G2702" s="58"/>
      <c r="H2702" s="77">
        <f t="shared" si="452"/>
        <v>0</v>
      </c>
      <c r="I2702" s="58"/>
      <c r="J2702" s="35">
        <f t="shared" si="453"/>
        <v>0</v>
      </c>
      <c r="K2702" s="58"/>
      <c r="L2702" s="83">
        <f t="shared" si="454"/>
        <v>101.43838605341635</v>
      </c>
      <c r="M2702" s="65"/>
      <c r="N2702" s="35">
        <f t="shared" si="455"/>
        <v>0</v>
      </c>
      <c r="O2702" s="35">
        <f t="shared" si="456"/>
        <v>0</v>
      </c>
      <c r="P2702" s="35">
        <f t="shared" si="457"/>
        <v>0</v>
      </c>
      <c r="Q2702" s="58"/>
      <c r="R2702" s="35">
        <f t="shared" si="458"/>
        <v>-101.43838605341635</v>
      </c>
      <c r="S2702" s="66"/>
      <c r="T2702" s="89">
        <f t="shared" si="459"/>
        <v>-3.8913067849710936E-2</v>
      </c>
      <c r="U2702" s="90">
        <f t="shared" si="460"/>
        <v>1.2610869321502889</v>
      </c>
    </row>
    <row r="2703" spans="1:21">
      <c r="A2703" s="74">
        <v>39211</v>
      </c>
      <c r="B2703" s="75">
        <v>0</v>
      </c>
      <c r="C2703" s="76">
        <v>4.8636652941362393E-3</v>
      </c>
      <c r="D2703" s="77">
        <f t="shared" si="461"/>
        <v>1.3509430935449473</v>
      </c>
      <c r="E2703" s="35">
        <f t="shared" si="462"/>
        <v>12509.430935449474</v>
      </c>
      <c r="F2703" s="117"/>
      <c r="G2703" s="58"/>
      <c r="H2703" s="77">
        <f t="shared" si="452"/>
        <v>0</v>
      </c>
      <c r="I2703" s="58"/>
      <c r="J2703" s="35">
        <f t="shared" si="453"/>
        <v>0</v>
      </c>
      <c r="K2703" s="58"/>
      <c r="L2703" s="83">
        <f t="shared" si="454"/>
        <v>97.273305882724785</v>
      </c>
      <c r="M2703" s="65"/>
      <c r="N2703" s="35">
        <f t="shared" si="455"/>
        <v>0</v>
      </c>
      <c r="O2703" s="35">
        <f t="shared" si="456"/>
        <v>0</v>
      </c>
      <c r="P2703" s="35">
        <f t="shared" si="457"/>
        <v>0</v>
      </c>
      <c r="Q2703" s="58"/>
      <c r="R2703" s="35">
        <f t="shared" si="458"/>
        <v>-97.273305882724785</v>
      </c>
      <c r="S2703" s="66"/>
      <c r="T2703" s="89">
        <f t="shared" si="459"/>
        <v>-4.9056906455052562E-2</v>
      </c>
      <c r="U2703" s="90">
        <f t="shared" si="460"/>
        <v>1.2509430935449473</v>
      </c>
    </row>
    <row r="2704" spans="1:21">
      <c r="A2704" s="74">
        <v>39212</v>
      </c>
      <c r="B2704" s="75">
        <v>0</v>
      </c>
      <c r="C2704" s="76">
        <v>5.0999973227837158E-3</v>
      </c>
      <c r="D2704" s="77">
        <f t="shared" si="461"/>
        <v>1.341215762956675</v>
      </c>
      <c r="E2704" s="35">
        <f t="shared" si="462"/>
        <v>12412.157629566749</v>
      </c>
      <c r="F2704" s="117"/>
      <c r="G2704" s="58"/>
      <c r="H2704" s="77">
        <f t="shared" si="452"/>
        <v>0</v>
      </c>
      <c r="I2704" s="58"/>
      <c r="J2704" s="35">
        <f t="shared" si="453"/>
        <v>0</v>
      </c>
      <c r="K2704" s="58"/>
      <c r="L2704" s="83">
        <f t="shared" si="454"/>
        <v>101.99994645567432</v>
      </c>
      <c r="M2704" s="65"/>
      <c r="N2704" s="35">
        <f t="shared" si="455"/>
        <v>0</v>
      </c>
      <c r="O2704" s="35">
        <f t="shared" si="456"/>
        <v>0</v>
      </c>
      <c r="P2704" s="35">
        <f t="shared" si="457"/>
        <v>0</v>
      </c>
      <c r="Q2704" s="58"/>
      <c r="R2704" s="35">
        <f t="shared" si="458"/>
        <v>-101.99994645567432</v>
      </c>
      <c r="S2704" s="66"/>
      <c r="T2704" s="89">
        <f t="shared" si="459"/>
        <v>-5.8784237043324916E-2</v>
      </c>
      <c r="U2704" s="90">
        <f t="shared" si="460"/>
        <v>1.2412157629566749</v>
      </c>
    </row>
    <row r="2705" spans="1:21">
      <c r="A2705" s="74">
        <v>39213</v>
      </c>
      <c r="B2705" s="75">
        <v>0</v>
      </c>
      <c r="C2705" s="76">
        <v>5.9347599641097161E-3</v>
      </c>
      <c r="D2705" s="77">
        <f t="shared" si="461"/>
        <v>1.3310157683111075</v>
      </c>
      <c r="E2705" s="35">
        <f t="shared" si="462"/>
        <v>12310.157683111074</v>
      </c>
      <c r="F2705" s="117"/>
      <c r="G2705" s="58"/>
      <c r="H2705" s="77">
        <f t="shared" si="452"/>
        <v>0</v>
      </c>
      <c r="I2705" s="58"/>
      <c r="J2705" s="35">
        <f t="shared" si="453"/>
        <v>0</v>
      </c>
      <c r="K2705" s="58"/>
      <c r="L2705" s="83">
        <f t="shared" si="454"/>
        <v>118.69519928219432</v>
      </c>
      <c r="M2705" s="65"/>
      <c r="N2705" s="35">
        <f t="shared" si="455"/>
        <v>0</v>
      </c>
      <c r="O2705" s="35">
        <f t="shared" si="456"/>
        <v>0</v>
      </c>
      <c r="P2705" s="35">
        <f t="shared" si="457"/>
        <v>0</v>
      </c>
      <c r="Q2705" s="58"/>
      <c r="R2705" s="35">
        <f t="shared" si="458"/>
        <v>-118.69519928219432</v>
      </c>
      <c r="S2705" s="66"/>
      <c r="T2705" s="89">
        <f t="shared" si="459"/>
        <v>-6.898423168889245E-2</v>
      </c>
      <c r="U2705" s="90">
        <f t="shared" si="460"/>
        <v>1.2310157683111074</v>
      </c>
    </row>
    <row r="2706" spans="1:21">
      <c r="A2706" s="74">
        <v>39214</v>
      </c>
      <c r="B2706" s="75">
        <v>0</v>
      </c>
      <c r="C2706" s="76">
        <v>6.4082879965662335E-3</v>
      </c>
      <c r="D2706" s="77">
        <f t="shared" si="461"/>
        <v>1.319146248382888</v>
      </c>
      <c r="E2706" s="35">
        <f t="shared" si="462"/>
        <v>12191.46248382888</v>
      </c>
      <c r="F2706" s="117"/>
      <c r="G2706" s="58"/>
      <c r="H2706" s="77">
        <f t="shared" ref="H2706:H2769" si="463">B2706*($D$12+$D$11)*10000</f>
        <v>0</v>
      </c>
      <c r="I2706" s="58"/>
      <c r="J2706" s="35">
        <f t="shared" ref="J2706:J2769" si="464">B2706*$K$14*$D$10*10000</f>
        <v>0</v>
      </c>
      <c r="K2706" s="58"/>
      <c r="L2706" s="83">
        <f t="shared" ref="L2706:L2769" si="465">C2706*($D$12+$D$11)*10000</f>
        <v>128.16575993132466</v>
      </c>
      <c r="M2706" s="65"/>
      <c r="N2706" s="35">
        <f t="shared" ref="N2706:N2769" si="466">IF(D2706&lt;$N$10,0,(2/3*$N$12*SQRT(2*$N$13)*$N$11*(D2706-$N$10)^(3/2))*24*60*60)</f>
        <v>0</v>
      </c>
      <c r="O2706" s="35">
        <f t="shared" ref="O2706:O2769" si="467">IF(D2706&lt;$N$10,0,(D2706-$N$10)*10000*($D$12+$D$11))</f>
        <v>0</v>
      </c>
      <c r="P2706" s="35">
        <f t="shared" ref="P2706:P2769" si="468">IF(N2706&gt;O2706,O2706,N2706)</f>
        <v>0</v>
      </c>
      <c r="Q2706" s="58"/>
      <c r="R2706" s="35">
        <f t="shared" ref="R2706:R2769" si="469">H2706+J2706-L2706-P2706</f>
        <v>-128.16575993132466</v>
      </c>
      <c r="S2706" s="66"/>
      <c r="T2706" s="89">
        <f t="shared" ref="T2706:T2769" si="470">D2706-$D$14</f>
        <v>-8.0853751617111946E-2</v>
      </c>
      <c r="U2706" s="90">
        <f t="shared" ref="U2706:U2769" si="471">IF(D2706&lt;$D$13,0,D2706-$D$13)</f>
        <v>1.2191462483828879</v>
      </c>
    </row>
    <row r="2707" spans="1:21">
      <c r="A2707" s="74">
        <v>39215</v>
      </c>
      <c r="B2707" s="75">
        <v>3.2511999999999999E-2</v>
      </c>
      <c r="C2707" s="76">
        <v>5.1567323601800609E-3</v>
      </c>
      <c r="D2707" s="77">
        <f t="shared" ref="D2707:D2770" si="472">IF(E2707&lt;$D$11*10000*($D$14-$D$13),(E2707+$D$13*$D$11*10000)/($D$11*10000),(E2707+$D$13*$D$11*10000+$D$14*$D$12*10000)/($D$11*10000+$D$12*10000))</f>
        <v>1.3063296723897557</v>
      </c>
      <c r="E2707" s="35">
        <f t="shared" ref="E2707:E2770" si="473">E2706+R2706</f>
        <v>12063.296723897556</v>
      </c>
      <c r="F2707" s="117"/>
      <c r="G2707" s="58"/>
      <c r="H2707" s="77">
        <f t="shared" si="463"/>
        <v>650.24</v>
      </c>
      <c r="I2707" s="58"/>
      <c r="J2707" s="35">
        <f t="shared" si="464"/>
        <v>1170.4319999999998</v>
      </c>
      <c r="K2707" s="58"/>
      <c r="L2707" s="83">
        <f t="shared" si="465"/>
        <v>103.13464720360122</v>
      </c>
      <c r="M2707" s="65"/>
      <c r="N2707" s="35">
        <f t="shared" si="466"/>
        <v>0</v>
      </c>
      <c r="O2707" s="35">
        <f t="shared" si="467"/>
        <v>0</v>
      </c>
      <c r="P2707" s="35">
        <f t="shared" si="468"/>
        <v>0</v>
      </c>
      <c r="Q2707" s="58"/>
      <c r="R2707" s="35">
        <f t="shared" si="469"/>
        <v>1717.5373527963986</v>
      </c>
      <c r="S2707" s="66"/>
      <c r="T2707" s="89">
        <f t="shared" si="470"/>
        <v>-9.3670327610244186E-2</v>
      </c>
      <c r="U2707" s="90">
        <f t="shared" si="471"/>
        <v>1.2063296723897556</v>
      </c>
    </row>
    <row r="2708" spans="1:21">
      <c r="A2708" s="74">
        <v>39216</v>
      </c>
      <c r="B2708" s="75">
        <v>0</v>
      </c>
      <c r="C2708" s="76">
        <v>4.430388372689934E-3</v>
      </c>
      <c r="D2708" s="77">
        <f t="shared" si="472"/>
        <v>1.4390417038346976</v>
      </c>
      <c r="E2708" s="35">
        <f t="shared" si="473"/>
        <v>13780.834076693955</v>
      </c>
      <c r="F2708" s="117"/>
      <c r="G2708" s="58"/>
      <c r="H2708" s="77">
        <f t="shared" si="463"/>
        <v>0</v>
      </c>
      <c r="I2708" s="58"/>
      <c r="J2708" s="35">
        <f t="shared" si="464"/>
        <v>0</v>
      </c>
      <c r="K2708" s="58"/>
      <c r="L2708" s="83">
        <f t="shared" si="465"/>
        <v>88.607767453798687</v>
      </c>
      <c r="M2708" s="65"/>
      <c r="N2708" s="35">
        <f t="shared" si="466"/>
        <v>0</v>
      </c>
      <c r="O2708" s="35">
        <f t="shared" si="467"/>
        <v>0</v>
      </c>
      <c r="P2708" s="35">
        <f t="shared" si="468"/>
        <v>0</v>
      </c>
      <c r="Q2708" s="58"/>
      <c r="R2708" s="35">
        <f t="shared" si="469"/>
        <v>-88.607767453798687</v>
      </c>
      <c r="S2708" s="66"/>
      <c r="T2708" s="89">
        <f t="shared" si="470"/>
        <v>3.9041703834697739E-2</v>
      </c>
      <c r="U2708" s="90">
        <f t="shared" si="471"/>
        <v>1.3390417038346976</v>
      </c>
    </row>
    <row r="2709" spans="1:21">
      <c r="A2709" s="74">
        <v>39217</v>
      </c>
      <c r="B2709" s="75">
        <v>0</v>
      </c>
      <c r="C2709" s="76">
        <v>5.2284617117733774E-3</v>
      </c>
      <c r="D2709" s="77">
        <f t="shared" si="472"/>
        <v>1.4346113154620077</v>
      </c>
      <c r="E2709" s="35">
        <f t="shared" si="473"/>
        <v>13692.226309240155</v>
      </c>
      <c r="F2709" s="117"/>
      <c r="G2709" s="58"/>
      <c r="H2709" s="77">
        <f t="shared" si="463"/>
        <v>0</v>
      </c>
      <c r="I2709" s="58"/>
      <c r="J2709" s="35">
        <f t="shared" si="464"/>
        <v>0</v>
      </c>
      <c r="K2709" s="58"/>
      <c r="L2709" s="83">
        <f t="shared" si="465"/>
        <v>104.56923423546755</v>
      </c>
      <c r="M2709" s="65"/>
      <c r="N2709" s="35">
        <f t="shared" si="466"/>
        <v>0</v>
      </c>
      <c r="O2709" s="35">
        <f t="shared" si="467"/>
        <v>0</v>
      </c>
      <c r="P2709" s="35">
        <f t="shared" si="468"/>
        <v>0</v>
      </c>
      <c r="Q2709" s="58"/>
      <c r="R2709" s="35">
        <f t="shared" si="469"/>
        <v>-104.56923423546755</v>
      </c>
      <c r="S2709" s="66"/>
      <c r="T2709" s="89">
        <f t="shared" si="470"/>
        <v>3.4611315462007797E-2</v>
      </c>
      <c r="U2709" s="90">
        <f t="shared" si="471"/>
        <v>1.3346113154620076</v>
      </c>
    </row>
    <row r="2710" spans="1:21">
      <c r="A2710" s="74">
        <v>39218</v>
      </c>
      <c r="B2710" s="75">
        <v>0</v>
      </c>
      <c r="C2710" s="76">
        <v>6.4536349145096249E-3</v>
      </c>
      <c r="D2710" s="77">
        <f t="shared" si="472"/>
        <v>1.4293828537502344</v>
      </c>
      <c r="E2710" s="35">
        <f t="shared" si="473"/>
        <v>13587.657075004689</v>
      </c>
      <c r="F2710" s="117"/>
      <c r="G2710" s="58"/>
      <c r="H2710" s="77">
        <f t="shared" si="463"/>
        <v>0</v>
      </c>
      <c r="I2710" s="58"/>
      <c r="J2710" s="35">
        <f t="shared" si="464"/>
        <v>0</v>
      </c>
      <c r="K2710" s="58"/>
      <c r="L2710" s="83">
        <f t="shared" si="465"/>
        <v>129.07269829019251</v>
      </c>
      <c r="M2710" s="65"/>
      <c r="N2710" s="35">
        <f t="shared" si="466"/>
        <v>0</v>
      </c>
      <c r="O2710" s="35">
        <f t="shared" si="467"/>
        <v>0</v>
      </c>
      <c r="P2710" s="35">
        <f t="shared" si="468"/>
        <v>0</v>
      </c>
      <c r="Q2710" s="58"/>
      <c r="R2710" s="35">
        <f t="shared" si="469"/>
        <v>-129.07269829019251</v>
      </c>
      <c r="S2710" s="66"/>
      <c r="T2710" s="89">
        <f t="shared" si="470"/>
        <v>2.9382853750234528E-2</v>
      </c>
      <c r="U2710" s="90">
        <f t="shared" si="471"/>
        <v>1.3293828537502344</v>
      </c>
    </row>
    <row r="2711" spans="1:21">
      <c r="A2711" s="74">
        <v>39219</v>
      </c>
      <c r="B2711" s="75">
        <v>7.8739999999999991E-3</v>
      </c>
      <c r="C2711" s="76">
        <v>5.5975447514609224E-3</v>
      </c>
      <c r="D2711" s="77">
        <f t="shared" si="472"/>
        <v>1.422929218835725</v>
      </c>
      <c r="E2711" s="35">
        <f t="shared" si="473"/>
        <v>13458.584376714496</v>
      </c>
      <c r="F2711" s="117"/>
      <c r="G2711" s="58"/>
      <c r="H2711" s="77">
        <f t="shared" si="463"/>
        <v>157.47999999999999</v>
      </c>
      <c r="I2711" s="58"/>
      <c r="J2711" s="35">
        <f t="shared" si="464"/>
        <v>283.46399999999994</v>
      </c>
      <c r="K2711" s="58"/>
      <c r="L2711" s="83">
        <f t="shared" si="465"/>
        <v>111.95089502921844</v>
      </c>
      <c r="M2711" s="65"/>
      <c r="N2711" s="35">
        <f t="shared" si="466"/>
        <v>0</v>
      </c>
      <c r="O2711" s="35">
        <f t="shared" si="467"/>
        <v>0</v>
      </c>
      <c r="P2711" s="35">
        <f t="shared" si="468"/>
        <v>0</v>
      </c>
      <c r="Q2711" s="58"/>
      <c r="R2711" s="35">
        <f t="shared" si="469"/>
        <v>328.99310497078153</v>
      </c>
      <c r="S2711" s="66"/>
      <c r="T2711" s="89">
        <f t="shared" si="470"/>
        <v>2.2929218835725074E-2</v>
      </c>
      <c r="U2711" s="90">
        <f t="shared" si="471"/>
        <v>1.3229292188357249</v>
      </c>
    </row>
    <row r="2712" spans="1:21">
      <c r="A2712" s="74">
        <v>39220</v>
      </c>
      <c r="B2712" s="75">
        <v>2.5399999999999999E-4</v>
      </c>
      <c r="C2712" s="76">
        <v>5.1157661319875111E-3</v>
      </c>
      <c r="D2712" s="77">
        <f t="shared" si="472"/>
        <v>1.4393788740842639</v>
      </c>
      <c r="E2712" s="35">
        <f t="shared" si="473"/>
        <v>13787.577481685277</v>
      </c>
      <c r="F2712" s="117"/>
      <c r="G2712" s="58"/>
      <c r="H2712" s="77">
        <f t="shared" si="463"/>
        <v>5.08</v>
      </c>
      <c r="I2712" s="58"/>
      <c r="J2712" s="35">
        <f t="shared" si="464"/>
        <v>9.1439999999999984</v>
      </c>
      <c r="K2712" s="58"/>
      <c r="L2712" s="83">
        <f t="shared" si="465"/>
        <v>102.31532263975022</v>
      </c>
      <c r="M2712" s="65"/>
      <c r="N2712" s="35">
        <f t="shared" si="466"/>
        <v>0</v>
      </c>
      <c r="O2712" s="35">
        <f t="shared" si="467"/>
        <v>0</v>
      </c>
      <c r="P2712" s="35">
        <f t="shared" si="468"/>
        <v>0</v>
      </c>
      <c r="Q2712" s="58"/>
      <c r="R2712" s="35">
        <f t="shared" si="469"/>
        <v>-88.091322639750217</v>
      </c>
      <c r="S2712" s="66"/>
      <c r="T2712" s="89">
        <f t="shared" si="470"/>
        <v>3.9378874084263993E-2</v>
      </c>
      <c r="U2712" s="90">
        <f t="shared" si="471"/>
        <v>1.3393788740842638</v>
      </c>
    </row>
    <row r="2713" spans="1:21">
      <c r="A2713" s="74">
        <v>39221</v>
      </c>
      <c r="B2713" s="75">
        <v>0</v>
      </c>
      <c r="C2713" s="76">
        <v>5.2424197100778037E-3</v>
      </c>
      <c r="D2713" s="77">
        <f t="shared" si="472"/>
        <v>1.4349743079522763</v>
      </c>
      <c r="E2713" s="35">
        <f t="shared" si="473"/>
        <v>13699.486159045528</v>
      </c>
      <c r="F2713" s="117"/>
      <c r="G2713" s="58"/>
      <c r="H2713" s="77">
        <f t="shared" si="463"/>
        <v>0</v>
      </c>
      <c r="I2713" s="58"/>
      <c r="J2713" s="35">
        <f t="shared" si="464"/>
        <v>0</v>
      </c>
      <c r="K2713" s="58"/>
      <c r="L2713" s="83">
        <f t="shared" si="465"/>
        <v>104.84839420155608</v>
      </c>
      <c r="M2713" s="65"/>
      <c r="N2713" s="35">
        <f t="shared" si="466"/>
        <v>0</v>
      </c>
      <c r="O2713" s="35">
        <f t="shared" si="467"/>
        <v>0</v>
      </c>
      <c r="P2713" s="35">
        <f t="shared" si="468"/>
        <v>0</v>
      </c>
      <c r="Q2713" s="58"/>
      <c r="R2713" s="35">
        <f t="shared" si="469"/>
        <v>-104.84839420155608</v>
      </c>
      <c r="S2713" s="66"/>
      <c r="T2713" s="89">
        <f t="shared" si="470"/>
        <v>3.4974307952276407E-2</v>
      </c>
      <c r="U2713" s="90">
        <f t="shared" si="471"/>
        <v>1.3349743079522762</v>
      </c>
    </row>
    <row r="2714" spans="1:21">
      <c r="A2714" s="74">
        <v>39222</v>
      </c>
      <c r="B2714" s="75">
        <v>0</v>
      </c>
      <c r="C2714" s="76">
        <v>6.3152429439036328E-3</v>
      </c>
      <c r="D2714" s="77">
        <f t="shared" si="472"/>
        <v>1.4297318882421988</v>
      </c>
      <c r="E2714" s="35">
        <f t="shared" si="473"/>
        <v>13594.637764843972</v>
      </c>
      <c r="F2714" s="117"/>
      <c r="G2714" s="58"/>
      <c r="H2714" s="77">
        <f t="shared" si="463"/>
        <v>0</v>
      </c>
      <c r="I2714" s="58"/>
      <c r="J2714" s="35">
        <f t="shared" si="464"/>
        <v>0</v>
      </c>
      <c r="K2714" s="58"/>
      <c r="L2714" s="83">
        <f t="shared" si="465"/>
        <v>126.30485887807265</v>
      </c>
      <c r="M2714" s="65"/>
      <c r="N2714" s="35">
        <f t="shared" si="466"/>
        <v>0</v>
      </c>
      <c r="O2714" s="35">
        <f t="shared" si="467"/>
        <v>0</v>
      </c>
      <c r="P2714" s="35">
        <f t="shared" si="468"/>
        <v>0</v>
      </c>
      <c r="Q2714" s="58"/>
      <c r="R2714" s="35">
        <f t="shared" si="469"/>
        <v>-126.30485887807265</v>
      </c>
      <c r="S2714" s="66"/>
      <c r="T2714" s="89">
        <f t="shared" si="470"/>
        <v>2.9731888242198856E-2</v>
      </c>
      <c r="U2714" s="90">
        <f t="shared" si="471"/>
        <v>1.3297318882421987</v>
      </c>
    </row>
    <row r="2715" spans="1:21">
      <c r="A2715" s="74">
        <v>39223</v>
      </c>
      <c r="B2715" s="75">
        <v>0</v>
      </c>
      <c r="C2715" s="76">
        <v>6.4953583002340023E-3</v>
      </c>
      <c r="D2715" s="77">
        <f t="shared" si="472"/>
        <v>1.423416645298295</v>
      </c>
      <c r="E2715" s="35">
        <f t="shared" si="473"/>
        <v>13468.332905965899</v>
      </c>
      <c r="F2715" s="117"/>
      <c r="G2715" s="58"/>
      <c r="H2715" s="77">
        <f t="shared" si="463"/>
        <v>0</v>
      </c>
      <c r="I2715" s="58"/>
      <c r="J2715" s="35">
        <f t="shared" si="464"/>
        <v>0</v>
      </c>
      <c r="K2715" s="58"/>
      <c r="L2715" s="83">
        <f t="shared" si="465"/>
        <v>129.90716600468005</v>
      </c>
      <c r="M2715" s="65"/>
      <c r="N2715" s="35">
        <f t="shared" si="466"/>
        <v>0</v>
      </c>
      <c r="O2715" s="35">
        <f t="shared" si="467"/>
        <v>0</v>
      </c>
      <c r="P2715" s="35">
        <f t="shared" si="468"/>
        <v>0</v>
      </c>
      <c r="Q2715" s="58"/>
      <c r="R2715" s="35">
        <f t="shared" si="469"/>
        <v>-129.90716600468005</v>
      </c>
      <c r="S2715" s="66"/>
      <c r="T2715" s="89">
        <f t="shared" si="470"/>
        <v>2.3416645298295125E-2</v>
      </c>
      <c r="U2715" s="90">
        <f t="shared" si="471"/>
        <v>1.3234166452982949</v>
      </c>
    </row>
    <row r="2716" spans="1:21">
      <c r="A2716" s="74">
        <v>39224</v>
      </c>
      <c r="B2716" s="75">
        <v>0</v>
      </c>
      <c r="C2716" s="76">
        <v>6.1337727040379816E-3</v>
      </c>
      <c r="D2716" s="77">
        <f t="shared" si="472"/>
        <v>1.416921286998061</v>
      </c>
      <c r="E2716" s="35">
        <f t="shared" si="473"/>
        <v>13338.42573996122</v>
      </c>
      <c r="F2716" s="117"/>
      <c r="G2716" s="58"/>
      <c r="H2716" s="77">
        <f t="shared" si="463"/>
        <v>0</v>
      </c>
      <c r="I2716" s="58"/>
      <c r="J2716" s="35">
        <f t="shared" si="464"/>
        <v>0</v>
      </c>
      <c r="K2716" s="58"/>
      <c r="L2716" s="83">
        <f t="shared" si="465"/>
        <v>122.67545408075964</v>
      </c>
      <c r="M2716" s="65"/>
      <c r="N2716" s="35">
        <f t="shared" si="466"/>
        <v>0</v>
      </c>
      <c r="O2716" s="35">
        <f t="shared" si="467"/>
        <v>0</v>
      </c>
      <c r="P2716" s="35">
        <f t="shared" si="468"/>
        <v>0</v>
      </c>
      <c r="Q2716" s="58"/>
      <c r="R2716" s="35">
        <f t="shared" si="469"/>
        <v>-122.67545408075964</v>
      </c>
      <c r="S2716" s="66"/>
      <c r="T2716" s="89">
        <f t="shared" si="470"/>
        <v>1.6921286998061058E-2</v>
      </c>
      <c r="U2716" s="90">
        <f t="shared" si="471"/>
        <v>1.3169212869980609</v>
      </c>
    </row>
    <row r="2717" spans="1:21">
      <c r="A2717" s="74">
        <v>39225</v>
      </c>
      <c r="B2717" s="75">
        <v>0</v>
      </c>
      <c r="C2717" s="76">
        <v>5.5653031248555172E-3</v>
      </c>
      <c r="D2717" s="77">
        <f t="shared" si="472"/>
        <v>1.4107875142940229</v>
      </c>
      <c r="E2717" s="35">
        <f t="shared" si="473"/>
        <v>13215.75028588046</v>
      </c>
      <c r="F2717" s="117"/>
      <c r="G2717" s="58"/>
      <c r="H2717" s="77">
        <f t="shared" si="463"/>
        <v>0</v>
      </c>
      <c r="I2717" s="58"/>
      <c r="J2717" s="35">
        <f t="shared" si="464"/>
        <v>0</v>
      </c>
      <c r="K2717" s="58"/>
      <c r="L2717" s="83">
        <f t="shared" si="465"/>
        <v>111.30606249711035</v>
      </c>
      <c r="M2717" s="65"/>
      <c r="N2717" s="35">
        <f t="shared" si="466"/>
        <v>0</v>
      </c>
      <c r="O2717" s="35">
        <f t="shared" si="467"/>
        <v>0</v>
      </c>
      <c r="P2717" s="35">
        <f t="shared" si="468"/>
        <v>0</v>
      </c>
      <c r="Q2717" s="58"/>
      <c r="R2717" s="35">
        <f t="shared" si="469"/>
        <v>-111.30606249711035</v>
      </c>
      <c r="S2717" s="66"/>
      <c r="T2717" s="89">
        <f t="shared" si="470"/>
        <v>1.0787514294023026E-2</v>
      </c>
      <c r="U2717" s="90">
        <f t="shared" si="471"/>
        <v>1.3107875142940228</v>
      </c>
    </row>
    <row r="2718" spans="1:21">
      <c r="A2718" s="74">
        <v>39226</v>
      </c>
      <c r="B2718" s="75">
        <v>1.524E-3</v>
      </c>
      <c r="C2718" s="76">
        <v>5.5263231665322321E-3</v>
      </c>
      <c r="D2718" s="77">
        <f t="shared" si="472"/>
        <v>1.4052222111691675</v>
      </c>
      <c r="E2718" s="35">
        <f t="shared" si="473"/>
        <v>13104.444223383351</v>
      </c>
      <c r="F2718" s="117"/>
      <c r="G2718" s="58"/>
      <c r="H2718" s="77">
        <f t="shared" si="463"/>
        <v>30.48</v>
      </c>
      <c r="I2718" s="58"/>
      <c r="J2718" s="35">
        <f t="shared" si="464"/>
        <v>54.863999999999997</v>
      </c>
      <c r="K2718" s="58"/>
      <c r="L2718" s="83">
        <f t="shared" si="465"/>
        <v>110.52646333064465</v>
      </c>
      <c r="M2718" s="65"/>
      <c r="N2718" s="35">
        <f t="shared" si="466"/>
        <v>0</v>
      </c>
      <c r="O2718" s="35">
        <f t="shared" si="467"/>
        <v>0</v>
      </c>
      <c r="P2718" s="35">
        <f t="shared" si="468"/>
        <v>0</v>
      </c>
      <c r="Q2718" s="58"/>
      <c r="R2718" s="35">
        <f t="shared" si="469"/>
        <v>-25.182463330644651</v>
      </c>
      <c r="S2718" s="66"/>
      <c r="T2718" s="89">
        <f t="shared" si="470"/>
        <v>5.2222111691675455E-3</v>
      </c>
      <c r="U2718" s="90">
        <f t="shared" si="471"/>
        <v>1.3052222111691674</v>
      </c>
    </row>
    <row r="2719" spans="1:21">
      <c r="A2719" s="74">
        <v>39227</v>
      </c>
      <c r="B2719" s="75">
        <v>2.5399999999999999E-4</v>
      </c>
      <c r="C2719" s="76">
        <v>4.9556770103950046E-3</v>
      </c>
      <c r="D2719" s="77">
        <f t="shared" si="472"/>
        <v>1.4039630880026355</v>
      </c>
      <c r="E2719" s="35">
        <f t="shared" si="473"/>
        <v>13079.261760052706</v>
      </c>
      <c r="F2719" s="117"/>
      <c r="G2719" s="58"/>
      <c r="H2719" s="77">
        <f t="shared" si="463"/>
        <v>5.08</v>
      </c>
      <c r="I2719" s="58"/>
      <c r="J2719" s="35">
        <f t="shared" si="464"/>
        <v>9.1439999999999984</v>
      </c>
      <c r="K2719" s="58"/>
      <c r="L2719" s="83">
        <f t="shared" si="465"/>
        <v>99.113540207900087</v>
      </c>
      <c r="M2719" s="65"/>
      <c r="N2719" s="35">
        <f t="shared" si="466"/>
        <v>0</v>
      </c>
      <c r="O2719" s="35">
        <f t="shared" si="467"/>
        <v>0</v>
      </c>
      <c r="P2719" s="35">
        <f t="shared" si="468"/>
        <v>0</v>
      </c>
      <c r="Q2719" s="58"/>
      <c r="R2719" s="35">
        <f t="shared" si="469"/>
        <v>-84.889540207900083</v>
      </c>
      <c r="S2719" s="66"/>
      <c r="T2719" s="89">
        <f t="shared" si="470"/>
        <v>3.9630880026355619E-3</v>
      </c>
      <c r="U2719" s="90">
        <f t="shared" si="471"/>
        <v>1.3039630880026354</v>
      </c>
    </row>
    <row r="2720" spans="1:21">
      <c r="A2720" s="74">
        <v>39228</v>
      </c>
      <c r="B2720" s="75">
        <v>0</v>
      </c>
      <c r="C2720" s="76">
        <v>5.8422037513403101E-3</v>
      </c>
      <c r="D2720" s="77">
        <f t="shared" si="472"/>
        <v>1.3994372219844806</v>
      </c>
      <c r="E2720" s="35">
        <f t="shared" si="473"/>
        <v>12994.372219844807</v>
      </c>
      <c r="F2720" s="117"/>
      <c r="G2720" s="58"/>
      <c r="H2720" s="77">
        <f t="shared" si="463"/>
        <v>0</v>
      </c>
      <c r="I2720" s="58"/>
      <c r="J2720" s="35">
        <f t="shared" si="464"/>
        <v>0</v>
      </c>
      <c r="K2720" s="58"/>
      <c r="L2720" s="83">
        <f t="shared" si="465"/>
        <v>116.84407502680619</v>
      </c>
      <c r="M2720" s="65"/>
      <c r="N2720" s="35">
        <f t="shared" si="466"/>
        <v>0</v>
      </c>
      <c r="O2720" s="35">
        <f t="shared" si="467"/>
        <v>0</v>
      </c>
      <c r="P2720" s="35">
        <f t="shared" si="468"/>
        <v>0</v>
      </c>
      <c r="Q2720" s="58"/>
      <c r="R2720" s="35">
        <f t="shared" si="469"/>
        <v>-116.84407502680619</v>
      </c>
      <c r="S2720" s="66"/>
      <c r="T2720" s="89">
        <f t="shared" si="470"/>
        <v>-5.6277801551929407E-4</v>
      </c>
      <c r="U2720" s="90">
        <f t="shared" si="471"/>
        <v>1.2994372219844805</v>
      </c>
    </row>
    <row r="2721" spans="1:21">
      <c r="A2721" s="74">
        <v>39229</v>
      </c>
      <c r="B2721" s="75">
        <v>0</v>
      </c>
      <c r="C2721" s="76">
        <v>5.9020535521042772E-3</v>
      </c>
      <c r="D2721" s="77">
        <f t="shared" si="472"/>
        <v>1.3877528144818001</v>
      </c>
      <c r="E2721" s="35">
        <f t="shared" si="473"/>
        <v>12877.528144818001</v>
      </c>
      <c r="F2721" s="117"/>
      <c r="G2721" s="58"/>
      <c r="H2721" s="77">
        <f t="shared" si="463"/>
        <v>0</v>
      </c>
      <c r="I2721" s="58"/>
      <c r="J2721" s="35">
        <f t="shared" si="464"/>
        <v>0</v>
      </c>
      <c r="K2721" s="58"/>
      <c r="L2721" s="83">
        <f t="shared" si="465"/>
        <v>118.04107104208555</v>
      </c>
      <c r="M2721" s="65"/>
      <c r="N2721" s="35">
        <f t="shared" si="466"/>
        <v>0</v>
      </c>
      <c r="O2721" s="35">
        <f t="shared" si="467"/>
        <v>0</v>
      </c>
      <c r="P2721" s="35">
        <f t="shared" si="468"/>
        <v>0</v>
      </c>
      <c r="Q2721" s="58"/>
      <c r="R2721" s="35">
        <f t="shared" si="469"/>
        <v>-118.04107104208555</v>
      </c>
      <c r="S2721" s="66"/>
      <c r="T2721" s="89">
        <f t="shared" si="470"/>
        <v>-1.224718551819981E-2</v>
      </c>
      <c r="U2721" s="90">
        <f t="shared" si="471"/>
        <v>1.2877528144818</v>
      </c>
    </row>
    <row r="2722" spans="1:21">
      <c r="A2722" s="74">
        <v>39230</v>
      </c>
      <c r="B2722" s="75">
        <v>0</v>
      </c>
      <c r="C2722" s="76">
        <v>6.2100680985369252E-3</v>
      </c>
      <c r="D2722" s="77">
        <f t="shared" si="472"/>
        <v>1.3759487073775916</v>
      </c>
      <c r="E2722" s="35">
        <f t="shared" si="473"/>
        <v>12759.487073775916</v>
      </c>
      <c r="F2722" s="117"/>
      <c r="G2722" s="58"/>
      <c r="H2722" s="77">
        <f t="shared" si="463"/>
        <v>0</v>
      </c>
      <c r="I2722" s="58"/>
      <c r="J2722" s="35">
        <f t="shared" si="464"/>
        <v>0</v>
      </c>
      <c r="K2722" s="58"/>
      <c r="L2722" s="83">
        <f t="shared" si="465"/>
        <v>124.2013619707385</v>
      </c>
      <c r="M2722" s="65"/>
      <c r="N2722" s="35">
        <f t="shared" si="466"/>
        <v>0</v>
      </c>
      <c r="O2722" s="35">
        <f t="shared" si="467"/>
        <v>0</v>
      </c>
      <c r="P2722" s="35">
        <f t="shared" si="468"/>
        <v>0</v>
      </c>
      <c r="Q2722" s="58"/>
      <c r="R2722" s="35">
        <f t="shared" si="469"/>
        <v>-124.2013619707385</v>
      </c>
      <c r="S2722" s="66"/>
      <c r="T2722" s="89">
        <f t="shared" si="470"/>
        <v>-2.4051292622408349E-2</v>
      </c>
      <c r="U2722" s="90">
        <f t="shared" si="471"/>
        <v>1.2759487073775915</v>
      </c>
    </row>
    <row r="2723" spans="1:21">
      <c r="A2723" s="74">
        <v>39231</v>
      </c>
      <c r="B2723" s="75">
        <v>0</v>
      </c>
      <c r="C2723" s="76">
        <v>6.066682952653185E-3</v>
      </c>
      <c r="D2723" s="77">
        <f t="shared" si="472"/>
        <v>1.3635285711805178</v>
      </c>
      <c r="E2723" s="35">
        <f t="shared" si="473"/>
        <v>12635.285711805178</v>
      </c>
      <c r="F2723" s="117"/>
      <c r="G2723" s="58"/>
      <c r="H2723" s="77">
        <f t="shared" si="463"/>
        <v>0</v>
      </c>
      <c r="I2723" s="58"/>
      <c r="J2723" s="35">
        <f t="shared" si="464"/>
        <v>0</v>
      </c>
      <c r="K2723" s="58"/>
      <c r="L2723" s="83">
        <f t="shared" si="465"/>
        <v>121.3336590530637</v>
      </c>
      <c r="M2723" s="65"/>
      <c r="N2723" s="35">
        <f t="shared" si="466"/>
        <v>0</v>
      </c>
      <c r="O2723" s="35">
        <f t="shared" si="467"/>
        <v>0</v>
      </c>
      <c r="P2723" s="35">
        <f t="shared" si="468"/>
        <v>0</v>
      </c>
      <c r="Q2723" s="58"/>
      <c r="R2723" s="35">
        <f t="shared" si="469"/>
        <v>-121.3336590530637</v>
      </c>
      <c r="S2723" s="66"/>
      <c r="T2723" s="89">
        <f t="shared" si="470"/>
        <v>-3.6471428819482066E-2</v>
      </c>
      <c r="U2723" s="90">
        <f t="shared" si="471"/>
        <v>1.2635285711805178</v>
      </c>
    </row>
    <row r="2724" spans="1:21">
      <c r="A2724" s="74">
        <v>39232</v>
      </c>
      <c r="B2724" s="75">
        <v>0</v>
      </c>
      <c r="C2724" s="76">
        <v>6.1237910754449445E-3</v>
      </c>
      <c r="D2724" s="77">
        <f t="shared" si="472"/>
        <v>1.3513952052752114</v>
      </c>
      <c r="E2724" s="35">
        <f t="shared" si="473"/>
        <v>12513.952052752114</v>
      </c>
      <c r="F2724" s="117"/>
      <c r="G2724" s="58"/>
      <c r="H2724" s="77">
        <f t="shared" si="463"/>
        <v>0</v>
      </c>
      <c r="I2724" s="58"/>
      <c r="J2724" s="35">
        <f t="shared" si="464"/>
        <v>0</v>
      </c>
      <c r="K2724" s="58"/>
      <c r="L2724" s="83">
        <f t="shared" si="465"/>
        <v>122.47582150889889</v>
      </c>
      <c r="M2724" s="65"/>
      <c r="N2724" s="35">
        <f t="shared" si="466"/>
        <v>0</v>
      </c>
      <c r="O2724" s="35">
        <f t="shared" si="467"/>
        <v>0</v>
      </c>
      <c r="P2724" s="35">
        <f t="shared" si="468"/>
        <v>0</v>
      </c>
      <c r="Q2724" s="58"/>
      <c r="R2724" s="35">
        <f t="shared" si="469"/>
        <v>-122.47582150889889</v>
      </c>
      <c r="S2724" s="66"/>
      <c r="T2724" s="89">
        <f t="shared" si="470"/>
        <v>-4.8604794724788514E-2</v>
      </c>
      <c r="U2724" s="90">
        <f t="shared" si="471"/>
        <v>1.2513952052752113</v>
      </c>
    </row>
    <row r="2725" spans="1:21">
      <c r="A2725" s="74">
        <v>39233</v>
      </c>
      <c r="B2725" s="75">
        <v>0</v>
      </c>
      <c r="C2725" s="76">
        <v>5.5042802444925463E-3</v>
      </c>
      <c r="D2725" s="77">
        <f t="shared" si="472"/>
        <v>1.3391476231243216</v>
      </c>
      <c r="E2725" s="35">
        <f t="shared" si="473"/>
        <v>12391.476231243216</v>
      </c>
      <c r="F2725" s="117"/>
      <c r="G2725" s="58"/>
      <c r="H2725" s="77">
        <f t="shared" si="463"/>
        <v>0</v>
      </c>
      <c r="I2725" s="58"/>
      <c r="J2725" s="35">
        <f t="shared" si="464"/>
        <v>0</v>
      </c>
      <c r="K2725" s="58"/>
      <c r="L2725" s="83">
        <f t="shared" si="465"/>
        <v>110.08560488985093</v>
      </c>
      <c r="M2725" s="65"/>
      <c r="N2725" s="35">
        <f t="shared" si="466"/>
        <v>0</v>
      </c>
      <c r="O2725" s="35">
        <f t="shared" si="467"/>
        <v>0</v>
      </c>
      <c r="P2725" s="35">
        <f t="shared" si="468"/>
        <v>0</v>
      </c>
      <c r="Q2725" s="58"/>
      <c r="R2725" s="35">
        <f t="shared" si="469"/>
        <v>-110.08560488985093</v>
      </c>
      <c r="S2725" s="66"/>
      <c r="T2725" s="89">
        <f t="shared" si="470"/>
        <v>-6.0852376875678349E-2</v>
      </c>
      <c r="U2725" s="90">
        <f t="shared" si="471"/>
        <v>1.2391476231243215</v>
      </c>
    </row>
    <row r="2726" spans="1:21">
      <c r="A2726" s="74">
        <v>39234</v>
      </c>
      <c r="B2726" s="75">
        <v>7.6199999999999998E-4</v>
      </c>
      <c r="C2726" s="76">
        <v>4.9126654859448391E-3</v>
      </c>
      <c r="D2726" s="77">
        <f t="shared" si="472"/>
        <v>1.3281390626353364</v>
      </c>
      <c r="E2726" s="35">
        <f t="shared" si="473"/>
        <v>12281.390626353364</v>
      </c>
      <c r="F2726" s="117"/>
      <c r="G2726" s="58"/>
      <c r="H2726" s="77">
        <f t="shared" si="463"/>
        <v>15.24</v>
      </c>
      <c r="I2726" s="58"/>
      <c r="J2726" s="35">
        <f t="shared" si="464"/>
        <v>27.431999999999999</v>
      </c>
      <c r="K2726" s="58"/>
      <c r="L2726" s="83">
        <f t="shared" si="465"/>
        <v>98.253309718896787</v>
      </c>
      <c r="M2726" s="65"/>
      <c r="N2726" s="35">
        <f t="shared" si="466"/>
        <v>0</v>
      </c>
      <c r="O2726" s="35">
        <f t="shared" si="467"/>
        <v>0</v>
      </c>
      <c r="P2726" s="35">
        <f t="shared" si="468"/>
        <v>0</v>
      </c>
      <c r="Q2726" s="58"/>
      <c r="R2726" s="35">
        <f t="shared" si="469"/>
        <v>-55.58130971889679</v>
      </c>
      <c r="S2726" s="66"/>
      <c r="T2726" s="89">
        <f t="shared" si="470"/>
        <v>-7.186093736466348E-2</v>
      </c>
      <c r="U2726" s="90">
        <f t="shared" si="471"/>
        <v>1.2281390626353363</v>
      </c>
    </row>
    <row r="2727" spans="1:21">
      <c r="A2727" s="74">
        <v>39235</v>
      </c>
      <c r="B2727" s="75">
        <v>7.4675999999999992E-2</v>
      </c>
      <c r="C2727" s="76">
        <v>3.3106068533773187E-3</v>
      </c>
      <c r="D2727" s="77">
        <f t="shared" si="472"/>
        <v>1.3225809316634467</v>
      </c>
      <c r="E2727" s="35">
        <f t="shared" si="473"/>
        <v>12225.809316634468</v>
      </c>
      <c r="F2727" s="117"/>
      <c r="G2727" s="58"/>
      <c r="H2727" s="77">
        <f t="shared" si="463"/>
        <v>1493.5199999999998</v>
      </c>
      <c r="I2727" s="58"/>
      <c r="J2727" s="35">
        <f t="shared" si="464"/>
        <v>2688.3359999999993</v>
      </c>
      <c r="K2727" s="58"/>
      <c r="L2727" s="83">
        <f t="shared" si="465"/>
        <v>66.212137067546379</v>
      </c>
      <c r="M2727" s="65"/>
      <c r="N2727" s="35">
        <f t="shared" si="466"/>
        <v>0</v>
      </c>
      <c r="O2727" s="35">
        <f t="shared" si="467"/>
        <v>0</v>
      </c>
      <c r="P2727" s="35">
        <f t="shared" si="468"/>
        <v>0</v>
      </c>
      <c r="Q2727" s="58"/>
      <c r="R2727" s="35">
        <f t="shared" si="469"/>
        <v>4115.6438629324521</v>
      </c>
      <c r="S2727" s="66"/>
      <c r="T2727" s="89">
        <f t="shared" si="470"/>
        <v>-7.741906833655321E-2</v>
      </c>
      <c r="U2727" s="90">
        <f t="shared" si="471"/>
        <v>1.2225809316634466</v>
      </c>
    </row>
    <row r="2728" spans="1:21">
      <c r="A2728" s="74">
        <v>39236</v>
      </c>
      <c r="B2728" s="75">
        <v>0</v>
      </c>
      <c r="C2728" s="76">
        <v>5.3395410266896468E-3</v>
      </c>
      <c r="D2728" s="77">
        <f t="shared" si="472"/>
        <v>1.5670726589783461</v>
      </c>
      <c r="E2728" s="35">
        <f t="shared" si="473"/>
        <v>16341.453179566921</v>
      </c>
      <c r="F2728" s="117"/>
      <c r="G2728" s="58"/>
      <c r="H2728" s="77">
        <f t="shared" si="463"/>
        <v>0</v>
      </c>
      <c r="I2728" s="58"/>
      <c r="J2728" s="35">
        <f t="shared" si="464"/>
        <v>0</v>
      </c>
      <c r="K2728" s="58"/>
      <c r="L2728" s="83">
        <f t="shared" si="465"/>
        <v>106.79082053379294</v>
      </c>
      <c r="M2728" s="65"/>
      <c r="N2728" s="35">
        <f t="shared" si="466"/>
        <v>2659.1419451840652</v>
      </c>
      <c r="O2728" s="35">
        <f t="shared" si="467"/>
        <v>1341.4531795669227</v>
      </c>
      <c r="P2728" s="35">
        <f t="shared" si="468"/>
        <v>1341.4531795669227</v>
      </c>
      <c r="Q2728" s="58"/>
      <c r="R2728" s="35">
        <f t="shared" si="469"/>
        <v>-1448.2440001007155</v>
      </c>
      <c r="S2728" s="66"/>
      <c r="T2728" s="89">
        <f t="shared" si="470"/>
        <v>0.16707265897834622</v>
      </c>
      <c r="U2728" s="90">
        <f t="shared" si="471"/>
        <v>1.467072658978346</v>
      </c>
    </row>
    <row r="2729" spans="1:21">
      <c r="A2729" s="74">
        <v>39237</v>
      </c>
      <c r="B2729" s="75">
        <v>0</v>
      </c>
      <c r="C2729" s="76">
        <v>4.6530831723335889E-3</v>
      </c>
      <c r="D2729" s="77">
        <f t="shared" si="472"/>
        <v>1.4946604589733101</v>
      </c>
      <c r="E2729" s="35">
        <f t="shared" si="473"/>
        <v>14893.209179466205</v>
      </c>
      <c r="F2729" s="117"/>
      <c r="G2729" s="58"/>
      <c r="H2729" s="77">
        <f t="shared" si="463"/>
        <v>0</v>
      </c>
      <c r="I2729" s="58"/>
      <c r="J2729" s="35">
        <f t="shared" si="464"/>
        <v>0</v>
      </c>
      <c r="K2729" s="58"/>
      <c r="L2729" s="83">
        <f t="shared" si="465"/>
        <v>93.061663446671773</v>
      </c>
      <c r="M2729" s="65"/>
      <c r="N2729" s="35">
        <f t="shared" si="466"/>
        <v>0</v>
      </c>
      <c r="O2729" s="35">
        <f t="shared" si="467"/>
        <v>0</v>
      </c>
      <c r="P2729" s="35">
        <f t="shared" si="468"/>
        <v>0</v>
      </c>
      <c r="Q2729" s="58"/>
      <c r="R2729" s="35">
        <f t="shared" si="469"/>
        <v>-93.061663446671773</v>
      </c>
      <c r="S2729" s="66"/>
      <c r="T2729" s="89">
        <f t="shared" si="470"/>
        <v>9.4660458973310213E-2</v>
      </c>
      <c r="U2729" s="90">
        <f t="shared" si="471"/>
        <v>1.39466045897331</v>
      </c>
    </row>
    <row r="2730" spans="1:21">
      <c r="A2730" s="74">
        <v>39238</v>
      </c>
      <c r="B2730" s="75">
        <v>0</v>
      </c>
      <c r="C2730" s="76">
        <v>4.8065266367139717E-3</v>
      </c>
      <c r="D2730" s="77">
        <f t="shared" si="472"/>
        <v>1.4900073758009766</v>
      </c>
      <c r="E2730" s="35">
        <f t="shared" si="473"/>
        <v>14800.147516019533</v>
      </c>
      <c r="F2730" s="117"/>
      <c r="G2730" s="58"/>
      <c r="H2730" s="77">
        <f t="shared" si="463"/>
        <v>0</v>
      </c>
      <c r="I2730" s="58"/>
      <c r="J2730" s="35">
        <f t="shared" si="464"/>
        <v>0</v>
      </c>
      <c r="K2730" s="58"/>
      <c r="L2730" s="83">
        <f t="shared" si="465"/>
        <v>96.130532734279427</v>
      </c>
      <c r="M2730" s="65"/>
      <c r="N2730" s="35">
        <f t="shared" si="466"/>
        <v>0</v>
      </c>
      <c r="O2730" s="35">
        <f t="shared" si="467"/>
        <v>0</v>
      </c>
      <c r="P2730" s="35">
        <f t="shared" si="468"/>
        <v>0</v>
      </c>
      <c r="Q2730" s="58"/>
      <c r="R2730" s="35">
        <f t="shared" si="469"/>
        <v>-96.130532734279427</v>
      </c>
      <c r="S2730" s="66"/>
      <c r="T2730" s="89">
        <f t="shared" si="470"/>
        <v>9.000737580097673E-2</v>
      </c>
      <c r="U2730" s="90">
        <f t="shared" si="471"/>
        <v>1.3900073758009766</v>
      </c>
    </row>
    <row r="2731" spans="1:21">
      <c r="A2731" s="74">
        <v>39239</v>
      </c>
      <c r="B2731" s="75">
        <v>0</v>
      </c>
      <c r="C2731" s="76">
        <v>5.5981974845048747E-3</v>
      </c>
      <c r="D2731" s="77">
        <f t="shared" si="472"/>
        <v>1.4852008491642628</v>
      </c>
      <c r="E2731" s="35">
        <f t="shared" si="473"/>
        <v>14704.016983285253</v>
      </c>
      <c r="F2731" s="117"/>
      <c r="G2731" s="58"/>
      <c r="H2731" s="77">
        <f t="shared" si="463"/>
        <v>0</v>
      </c>
      <c r="I2731" s="58"/>
      <c r="J2731" s="35">
        <f t="shared" si="464"/>
        <v>0</v>
      </c>
      <c r="K2731" s="58"/>
      <c r="L2731" s="83">
        <f t="shared" si="465"/>
        <v>111.96394969009749</v>
      </c>
      <c r="M2731" s="65"/>
      <c r="N2731" s="35">
        <f t="shared" si="466"/>
        <v>0</v>
      </c>
      <c r="O2731" s="35">
        <f t="shared" si="467"/>
        <v>0</v>
      </c>
      <c r="P2731" s="35">
        <f t="shared" si="468"/>
        <v>0</v>
      </c>
      <c r="Q2731" s="58"/>
      <c r="R2731" s="35">
        <f t="shared" si="469"/>
        <v>-111.96394969009749</v>
      </c>
      <c r="S2731" s="66"/>
      <c r="T2731" s="89">
        <f t="shared" si="470"/>
        <v>8.5200849164262848E-2</v>
      </c>
      <c r="U2731" s="90">
        <f t="shared" si="471"/>
        <v>1.3852008491642627</v>
      </c>
    </row>
    <row r="2732" spans="1:21">
      <c r="A2732" s="74">
        <v>39240</v>
      </c>
      <c r="B2732" s="75">
        <v>2.0574000000000002E-2</v>
      </c>
      <c r="C2732" s="76">
        <v>5.986977806280728E-3</v>
      </c>
      <c r="D2732" s="77">
        <f t="shared" si="472"/>
        <v>1.4796026516797578</v>
      </c>
      <c r="E2732" s="35">
        <f t="shared" si="473"/>
        <v>14592.053033595155</v>
      </c>
      <c r="F2732" s="117"/>
      <c r="G2732" s="58"/>
      <c r="H2732" s="77">
        <f t="shared" si="463"/>
        <v>411.48</v>
      </c>
      <c r="I2732" s="58"/>
      <c r="J2732" s="35">
        <f t="shared" si="464"/>
        <v>740.6640000000001</v>
      </c>
      <c r="K2732" s="58"/>
      <c r="L2732" s="83">
        <f t="shared" si="465"/>
        <v>119.73955612561456</v>
      </c>
      <c r="M2732" s="65"/>
      <c r="N2732" s="35">
        <f t="shared" si="466"/>
        <v>0</v>
      </c>
      <c r="O2732" s="35">
        <f t="shared" si="467"/>
        <v>0</v>
      </c>
      <c r="P2732" s="35">
        <f t="shared" si="468"/>
        <v>0</v>
      </c>
      <c r="Q2732" s="58"/>
      <c r="R2732" s="35">
        <f t="shared" si="469"/>
        <v>1032.4044438743856</v>
      </c>
      <c r="S2732" s="66"/>
      <c r="T2732" s="89">
        <f t="shared" si="470"/>
        <v>7.9602651679757885E-2</v>
      </c>
      <c r="U2732" s="90">
        <f t="shared" si="471"/>
        <v>1.3796026516797577</v>
      </c>
    </row>
    <row r="2733" spans="1:21">
      <c r="A2733" s="74">
        <v>39241</v>
      </c>
      <c r="B2733" s="75">
        <v>0</v>
      </c>
      <c r="C2733" s="76">
        <v>6.5025891530347294E-3</v>
      </c>
      <c r="D2733" s="77">
        <f t="shared" si="472"/>
        <v>1.5312228738734772</v>
      </c>
      <c r="E2733" s="35">
        <f t="shared" si="473"/>
        <v>15624.457477469541</v>
      </c>
      <c r="F2733" s="117"/>
      <c r="G2733" s="58"/>
      <c r="H2733" s="77">
        <f t="shared" si="463"/>
        <v>0</v>
      </c>
      <c r="I2733" s="58"/>
      <c r="J2733" s="35">
        <f t="shared" si="464"/>
        <v>0</v>
      </c>
      <c r="K2733" s="58"/>
      <c r="L2733" s="83">
        <f t="shared" si="465"/>
        <v>130.05178306069459</v>
      </c>
      <c r="M2733" s="65"/>
      <c r="N2733" s="35">
        <f t="shared" si="466"/>
        <v>844.56396487249162</v>
      </c>
      <c r="O2733" s="35">
        <f t="shared" si="467"/>
        <v>624.45747746954441</v>
      </c>
      <c r="P2733" s="35">
        <f t="shared" si="468"/>
        <v>624.45747746954441</v>
      </c>
      <c r="Q2733" s="58"/>
      <c r="R2733" s="35">
        <f t="shared" si="469"/>
        <v>-754.50926053023898</v>
      </c>
      <c r="S2733" s="66"/>
      <c r="T2733" s="89">
        <f t="shared" si="470"/>
        <v>0.13122287387347731</v>
      </c>
      <c r="U2733" s="90">
        <f t="shared" si="471"/>
        <v>1.4312228738734771</v>
      </c>
    </row>
    <row r="2734" spans="1:21">
      <c r="A2734" s="74">
        <v>39242</v>
      </c>
      <c r="B2734" s="75">
        <v>1.3207999999999999E-2</v>
      </c>
      <c r="C2734" s="76">
        <v>6.4006679763222891E-3</v>
      </c>
      <c r="D2734" s="77">
        <f t="shared" si="472"/>
        <v>1.493497410846965</v>
      </c>
      <c r="E2734" s="35">
        <f t="shared" si="473"/>
        <v>14869.948216939301</v>
      </c>
      <c r="F2734" s="117"/>
      <c r="G2734" s="58"/>
      <c r="H2734" s="77">
        <f t="shared" si="463"/>
        <v>264.15999999999997</v>
      </c>
      <c r="I2734" s="58"/>
      <c r="J2734" s="35">
        <f t="shared" si="464"/>
        <v>475.48799999999994</v>
      </c>
      <c r="K2734" s="58"/>
      <c r="L2734" s="83">
        <f t="shared" si="465"/>
        <v>128.01335952644578</v>
      </c>
      <c r="M2734" s="65"/>
      <c r="N2734" s="35">
        <f t="shared" si="466"/>
        <v>0</v>
      </c>
      <c r="O2734" s="35">
        <f t="shared" si="467"/>
        <v>0</v>
      </c>
      <c r="P2734" s="35">
        <f t="shared" si="468"/>
        <v>0</v>
      </c>
      <c r="Q2734" s="58"/>
      <c r="R2734" s="35">
        <f t="shared" si="469"/>
        <v>611.6346404735541</v>
      </c>
      <c r="S2734" s="66"/>
      <c r="T2734" s="89">
        <f t="shared" si="470"/>
        <v>9.3497410846965057E-2</v>
      </c>
      <c r="U2734" s="90">
        <f t="shared" si="471"/>
        <v>1.3934974108469649</v>
      </c>
    </row>
    <row r="2735" spans="1:21">
      <c r="A2735" s="74">
        <v>39243</v>
      </c>
      <c r="B2735" s="75">
        <v>0</v>
      </c>
      <c r="C2735" s="76">
        <v>6.6205606509411284E-3</v>
      </c>
      <c r="D2735" s="77">
        <f t="shared" si="472"/>
        <v>1.5240791428706426</v>
      </c>
      <c r="E2735" s="35">
        <f t="shared" si="473"/>
        <v>15481.582857412855</v>
      </c>
      <c r="F2735" s="117"/>
      <c r="G2735" s="58"/>
      <c r="H2735" s="77">
        <f t="shared" si="463"/>
        <v>0</v>
      </c>
      <c r="I2735" s="58"/>
      <c r="J2735" s="35">
        <f t="shared" si="464"/>
        <v>0</v>
      </c>
      <c r="K2735" s="58"/>
      <c r="L2735" s="83">
        <f t="shared" si="465"/>
        <v>132.41121301882256</v>
      </c>
      <c r="M2735" s="65"/>
      <c r="N2735" s="35">
        <f t="shared" si="466"/>
        <v>571.98517237047963</v>
      </c>
      <c r="O2735" s="35">
        <f t="shared" si="467"/>
        <v>481.58285741285221</v>
      </c>
      <c r="P2735" s="35">
        <f t="shared" si="468"/>
        <v>481.58285741285221</v>
      </c>
      <c r="Q2735" s="58"/>
      <c r="R2735" s="35">
        <f t="shared" si="469"/>
        <v>-613.9940704316748</v>
      </c>
      <c r="S2735" s="66"/>
      <c r="T2735" s="89">
        <f t="shared" si="470"/>
        <v>0.1240791428706427</v>
      </c>
      <c r="U2735" s="90">
        <f t="shared" si="471"/>
        <v>1.4240791428706425</v>
      </c>
    </row>
    <row r="2736" spans="1:21">
      <c r="A2736" s="74">
        <v>39244</v>
      </c>
      <c r="B2736" s="75">
        <v>0</v>
      </c>
      <c r="C2736" s="76">
        <v>6.7880990834997268E-3</v>
      </c>
      <c r="D2736" s="77">
        <f t="shared" si="472"/>
        <v>1.4933794393490591</v>
      </c>
      <c r="E2736" s="35">
        <f t="shared" si="473"/>
        <v>14867.588786981181</v>
      </c>
      <c r="F2736" s="117"/>
      <c r="G2736" s="58"/>
      <c r="H2736" s="77">
        <f t="shared" si="463"/>
        <v>0</v>
      </c>
      <c r="I2736" s="58"/>
      <c r="J2736" s="35">
        <f t="shared" si="464"/>
        <v>0</v>
      </c>
      <c r="K2736" s="58"/>
      <c r="L2736" s="83">
        <f t="shared" si="465"/>
        <v>135.76198166999453</v>
      </c>
      <c r="M2736" s="65"/>
      <c r="N2736" s="35">
        <f t="shared" si="466"/>
        <v>0</v>
      </c>
      <c r="O2736" s="35">
        <f t="shared" si="467"/>
        <v>0</v>
      </c>
      <c r="P2736" s="35">
        <f t="shared" si="468"/>
        <v>0</v>
      </c>
      <c r="Q2736" s="58"/>
      <c r="R2736" s="35">
        <f t="shared" si="469"/>
        <v>-135.76198166999453</v>
      </c>
      <c r="S2736" s="66"/>
      <c r="T2736" s="89">
        <f t="shared" si="470"/>
        <v>9.3379439349059234E-2</v>
      </c>
      <c r="U2736" s="90">
        <f t="shared" si="471"/>
        <v>1.3933794393490591</v>
      </c>
    </row>
    <row r="2737" spans="1:21">
      <c r="A2737" s="74">
        <v>39245</v>
      </c>
      <c r="B2737" s="75">
        <v>4.8259999999999996E-3</v>
      </c>
      <c r="C2737" s="76">
        <v>3.7941764917880927E-3</v>
      </c>
      <c r="D2737" s="77">
        <f t="shared" si="472"/>
        <v>1.4865913402655593</v>
      </c>
      <c r="E2737" s="35">
        <f t="shared" si="473"/>
        <v>14731.826805311186</v>
      </c>
      <c r="F2737" s="117"/>
      <c r="G2737" s="58"/>
      <c r="H2737" s="77">
        <f t="shared" si="463"/>
        <v>96.52</v>
      </c>
      <c r="I2737" s="58"/>
      <c r="J2737" s="35">
        <f t="shared" si="464"/>
        <v>173.73599999999999</v>
      </c>
      <c r="K2737" s="58"/>
      <c r="L2737" s="83">
        <f t="shared" si="465"/>
        <v>75.883529835761848</v>
      </c>
      <c r="M2737" s="65"/>
      <c r="N2737" s="35">
        <f t="shared" si="466"/>
        <v>0</v>
      </c>
      <c r="O2737" s="35">
        <f t="shared" si="467"/>
        <v>0</v>
      </c>
      <c r="P2737" s="35">
        <f t="shared" si="468"/>
        <v>0</v>
      </c>
      <c r="Q2737" s="58"/>
      <c r="R2737" s="35">
        <f t="shared" si="469"/>
        <v>194.37247016423811</v>
      </c>
      <c r="S2737" s="66"/>
      <c r="T2737" s="89">
        <f t="shared" si="470"/>
        <v>8.6591340265559369E-2</v>
      </c>
      <c r="U2737" s="90">
        <f t="shared" si="471"/>
        <v>1.3865913402655592</v>
      </c>
    </row>
    <row r="2738" spans="1:21">
      <c r="A2738" s="74">
        <v>39246</v>
      </c>
      <c r="B2738" s="75">
        <v>1.7780000000000001E-3</v>
      </c>
      <c r="C2738" s="76">
        <v>4.8270106382042599E-3</v>
      </c>
      <c r="D2738" s="77">
        <f t="shared" si="472"/>
        <v>1.4963099637737711</v>
      </c>
      <c r="E2738" s="35">
        <f t="shared" si="473"/>
        <v>14926.199275475425</v>
      </c>
      <c r="F2738" s="117"/>
      <c r="G2738" s="58"/>
      <c r="H2738" s="77">
        <f t="shared" si="463"/>
        <v>35.56</v>
      </c>
      <c r="I2738" s="58"/>
      <c r="J2738" s="35">
        <f t="shared" si="464"/>
        <v>64.007999999999996</v>
      </c>
      <c r="K2738" s="58"/>
      <c r="L2738" s="83">
        <f t="shared" si="465"/>
        <v>96.540212764085197</v>
      </c>
      <c r="M2738" s="65"/>
      <c r="N2738" s="35">
        <f t="shared" si="466"/>
        <v>0</v>
      </c>
      <c r="O2738" s="35">
        <f t="shared" si="467"/>
        <v>0</v>
      </c>
      <c r="P2738" s="35">
        <f t="shared" si="468"/>
        <v>0</v>
      </c>
      <c r="Q2738" s="58"/>
      <c r="R2738" s="35">
        <f t="shared" si="469"/>
        <v>3.0277872359148006</v>
      </c>
      <c r="S2738" s="66"/>
      <c r="T2738" s="89">
        <f t="shared" si="470"/>
        <v>9.6309963773771212E-2</v>
      </c>
      <c r="U2738" s="90">
        <f t="shared" si="471"/>
        <v>1.396309963773771</v>
      </c>
    </row>
    <row r="2739" spans="1:21">
      <c r="A2739" s="74">
        <v>39247</v>
      </c>
      <c r="B2739" s="75">
        <v>2.5399999999999999E-4</v>
      </c>
      <c r="C2739" s="76">
        <v>5.4961682576650673E-3</v>
      </c>
      <c r="D2739" s="77">
        <f t="shared" si="472"/>
        <v>1.4964613531355671</v>
      </c>
      <c r="E2739" s="35">
        <f t="shared" si="473"/>
        <v>14929.227062711339</v>
      </c>
      <c r="F2739" s="117"/>
      <c r="G2739" s="58"/>
      <c r="H2739" s="77">
        <f t="shared" si="463"/>
        <v>5.08</v>
      </c>
      <c r="I2739" s="58"/>
      <c r="J2739" s="35">
        <f t="shared" si="464"/>
        <v>9.1439999999999984</v>
      </c>
      <c r="K2739" s="58"/>
      <c r="L2739" s="83">
        <f t="shared" si="465"/>
        <v>109.92336515330135</v>
      </c>
      <c r="M2739" s="65"/>
      <c r="N2739" s="35">
        <f t="shared" si="466"/>
        <v>0</v>
      </c>
      <c r="O2739" s="35">
        <f t="shared" si="467"/>
        <v>0</v>
      </c>
      <c r="P2739" s="35">
        <f t="shared" si="468"/>
        <v>0</v>
      </c>
      <c r="Q2739" s="58"/>
      <c r="R2739" s="35">
        <f t="shared" si="469"/>
        <v>-95.699365153301343</v>
      </c>
      <c r="S2739" s="66"/>
      <c r="T2739" s="89">
        <f t="shared" si="470"/>
        <v>9.6461353135567141E-2</v>
      </c>
      <c r="U2739" s="90">
        <f t="shared" si="471"/>
        <v>1.396461353135567</v>
      </c>
    </row>
    <row r="2740" spans="1:21">
      <c r="A2740" s="74">
        <v>39248</v>
      </c>
      <c r="B2740" s="75">
        <v>0</v>
      </c>
      <c r="C2740" s="76">
        <v>6.4518745489995418E-3</v>
      </c>
      <c r="D2740" s="77">
        <f t="shared" si="472"/>
        <v>1.491676384877902</v>
      </c>
      <c r="E2740" s="35">
        <f t="shared" si="473"/>
        <v>14833.527697558038</v>
      </c>
      <c r="F2740" s="117"/>
      <c r="G2740" s="58"/>
      <c r="H2740" s="77">
        <f t="shared" si="463"/>
        <v>0</v>
      </c>
      <c r="I2740" s="58"/>
      <c r="J2740" s="35">
        <f t="shared" si="464"/>
        <v>0</v>
      </c>
      <c r="K2740" s="58"/>
      <c r="L2740" s="83">
        <f t="shared" si="465"/>
        <v>129.03749097999085</v>
      </c>
      <c r="M2740" s="65"/>
      <c r="N2740" s="35">
        <f t="shared" si="466"/>
        <v>0</v>
      </c>
      <c r="O2740" s="35">
        <f t="shared" si="467"/>
        <v>0</v>
      </c>
      <c r="P2740" s="35">
        <f t="shared" si="468"/>
        <v>0</v>
      </c>
      <c r="Q2740" s="58"/>
      <c r="R2740" s="35">
        <f t="shared" si="469"/>
        <v>-129.03749097999085</v>
      </c>
      <c r="S2740" s="66"/>
      <c r="T2740" s="89">
        <f t="shared" si="470"/>
        <v>9.1676384877902084E-2</v>
      </c>
      <c r="U2740" s="90">
        <f t="shared" si="471"/>
        <v>1.3916763848779019</v>
      </c>
    </row>
    <row r="2741" spans="1:21">
      <c r="A2741" s="74">
        <v>39249</v>
      </c>
      <c r="B2741" s="75">
        <v>0</v>
      </c>
      <c r="C2741" s="76">
        <v>6.0991490156226437E-3</v>
      </c>
      <c r="D2741" s="77">
        <f t="shared" si="472"/>
        <v>1.4852245103289023</v>
      </c>
      <c r="E2741" s="35">
        <f t="shared" si="473"/>
        <v>14704.490206578048</v>
      </c>
      <c r="F2741" s="117"/>
      <c r="G2741" s="58"/>
      <c r="H2741" s="77">
        <f t="shared" si="463"/>
        <v>0</v>
      </c>
      <c r="I2741" s="58"/>
      <c r="J2741" s="35">
        <f t="shared" si="464"/>
        <v>0</v>
      </c>
      <c r="K2741" s="58"/>
      <c r="L2741" s="83">
        <f t="shared" si="465"/>
        <v>121.98298031245288</v>
      </c>
      <c r="M2741" s="65"/>
      <c r="N2741" s="35">
        <f t="shared" si="466"/>
        <v>0</v>
      </c>
      <c r="O2741" s="35">
        <f t="shared" si="467"/>
        <v>0</v>
      </c>
      <c r="P2741" s="35">
        <f t="shared" si="468"/>
        <v>0</v>
      </c>
      <c r="Q2741" s="58"/>
      <c r="R2741" s="35">
        <f t="shared" si="469"/>
        <v>-121.98298031245288</v>
      </c>
      <c r="S2741" s="66"/>
      <c r="T2741" s="89">
        <f t="shared" si="470"/>
        <v>8.5224510328902436E-2</v>
      </c>
      <c r="U2741" s="90">
        <f t="shared" si="471"/>
        <v>1.3852245103289023</v>
      </c>
    </row>
    <row r="2742" spans="1:21">
      <c r="A2742" s="74">
        <v>39250</v>
      </c>
      <c r="B2742" s="75">
        <v>0</v>
      </c>
      <c r="C2742" s="76">
        <v>6.9401352056240864E-3</v>
      </c>
      <c r="D2742" s="77">
        <f t="shared" si="472"/>
        <v>1.4791253613132798</v>
      </c>
      <c r="E2742" s="35">
        <f t="shared" si="473"/>
        <v>14582.507226265596</v>
      </c>
      <c r="F2742" s="117"/>
      <c r="G2742" s="58"/>
      <c r="H2742" s="77">
        <f t="shared" si="463"/>
        <v>0</v>
      </c>
      <c r="I2742" s="58"/>
      <c r="J2742" s="35">
        <f t="shared" si="464"/>
        <v>0</v>
      </c>
      <c r="K2742" s="58"/>
      <c r="L2742" s="83">
        <f t="shared" si="465"/>
        <v>138.80270411248173</v>
      </c>
      <c r="M2742" s="65"/>
      <c r="N2742" s="35">
        <f t="shared" si="466"/>
        <v>0</v>
      </c>
      <c r="O2742" s="35">
        <f t="shared" si="467"/>
        <v>0</v>
      </c>
      <c r="P2742" s="35">
        <f t="shared" si="468"/>
        <v>0</v>
      </c>
      <c r="Q2742" s="58"/>
      <c r="R2742" s="35">
        <f t="shared" si="469"/>
        <v>-138.80270411248173</v>
      </c>
      <c r="S2742" s="66"/>
      <c r="T2742" s="89">
        <f t="shared" si="470"/>
        <v>7.9125361313279852E-2</v>
      </c>
      <c r="U2742" s="90">
        <f t="shared" si="471"/>
        <v>1.3791253613132797</v>
      </c>
    </row>
    <row r="2743" spans="1:21">
      <c r="A2743" s="74">
        <v>39251</v>
      </c>
      <c r="B2743" s="75">
        <v>0</v>
      </c>
      <c r="C2743" s="76">
        <v>6.8086530638824848E-3</v>
      </c>
      <c r="D2743" s="77">
        <f t="shared" si="472"/>
        <v>1.4721852261076558</v>
      </c>
      <c r="E2743" s="35">
        <f t="shared" si="473"/>
        <v>14443.704522153113</v>
      </c>
      <c r="F2743" s="117"/>
      <c r="G2743" s="58"/>
      <c r="H2743" s="77">
        <f t="shared" si="463"/>
        <v>0</v>
      </c>
      <c r="I2743" s="58"/>
      <c r="J2743" s="35">
        <f t="shared" si="464"/>
        <v>0</v>
      </c>
      <c r="K2743" s="58"/>
      <c r="L2743" s="83">
        <f t="shared" si="465"/>
        <v>136.17306127764971</v>
      </c>
      <c r="M2743" s="65"/>
      <c r="N2743" s="35">
        <f t="shared" si="466"/>
        <v>0</v>
      </c>
      <c r="O2743" s="35">
        <f t="shared" si="467"/>
        <v>0</v>
      </c>
      <c r="P2743" s="35">
        <f t="shared" si="468"/>
        <v>0</v>
      </c>
      <c r="Q2743" s="58"/>
      <c r="R2743" s="35">
        <f t="shared" si="469"/>
        <v>-136.17306127764971</v>
      </c>
      <c r="S2743" s="66"/>
      <c r="T2743" s="89">
        <f t="shared" si="470"/>
        <v>7.2185226107655875E-2</v>
      </c>
      <c r="U2743" s="90">
        <f t="shared" si="471"/>
        <v>1.3721852261076557</v>
      </c>
    </row>
    <row r="2744" spans="1:21">
      <c r="A2744" s="74">
        <v>39252</v>
      </c>
      <c r="B2744" s="75">
        <v>0</v>
      </c>
      <c r="C2744" s="76">
        <v>5.5263146143794658E-3</v>
      </c>
      <c r="D2744" s="77">
        <f t="shared" si="472"/>
        <v>1.4653765730437731</v>
      </c>
      <c r="E2744" s="35">
        <f t="shared" si="473"/>
        <v>14307.531460875463</v>
      </c>
      <c r="F2744" s="117"/>
      <c r="G2744" s="58"/>
      <c r="H2744" s="77">
        <f t="shared" si="463"/>
        <v>0</v>
      </c>
      <c r="I2744" s="58"/>
      <c r="J2744" s="35">
        <f t="shared" si="464"/>
        <v>0</v>
      </c>
      <c r="K2744" s="58"/>
      <c r="L2744" s="83">
        <f t="shared" si="465"/>
        <v>110.52629228758931</v>
      </c>
      <c r="M2744" s="65"/>
      <c r="N2744" s="35">
        <f t="shared" si="466"/>
        <v>0</v>
      </c>
      <c r="O2744" s="35">
        <f t="shared" si="467"/>
        <v>0</v>
      </c>
      <c r="P2744" s="35">
        <f t="shared" si="468"/>
        <v>0</v>
      </c>
      <c r="Q2744" s="58"/>
      <c r="R2744" s="35">
        <f t="shared" si="469"/>
        <v>-110.52629228758931</v>
      </c>
      <c r="S2744" s="66"/>
      <c r="T2744" s="89">
        <f t="shared" si="470"/>
        <v>6.5376573043773201E-2</v>
      </c>
      <c r="U2744" s="90">
        <f t="shared" si="471"/>
        <v>1.365376573043773</v>
      </c>
    </row>
    <row r="2745" spans="1:21">
      <c r="A2745" s="74">
        <v>39253</v>
      </c>
      <c r="B2745" s="75">
        <v>4.2163999999999993E-2</v>
      </c>
      <c r="C2745" s="76">
        <v>4.2069802007245255E-3</v>
      </c>
      <c r="D2745" s="77">
        <f t="shared" si="472"/>
        <v>1.4598502584293935</v>
      </c>
      <c r="E2745" s="35">
        <f t="shared" si="473"/>
        <v>14197.005168587873</v>
      </c>
      <c r="F2745" s="117"/>
      <c r="G2745" s="58"/>
      <c r="H2745" s="77">
        <f t="shared" si="463"/>
        <v>843.27999999999986</v>
      </c>
      <c r="I2745" s="58"/>
      <c r="J2745" s="35">
        <f t="shared" si="464"/>
        <v>1517.904</v>
      </c>
      <c r="K2745" s="58"/>
      <c r="L2745" s="83">
        <f t="shared" si="465"/>
        <v>84.139604014490516</v>
      </c>
      <c r="M2745" s="65"/>
      <c r="N2745" s="35">
        <f t="shared" si="466"/>
        <v>0</v>
      </c>
      <c r="O2745" s="35">
        <f t="shared" si="467"/>
        <v>0</v>
      </c>
      <c r="P2745" s="35">
        <f t="shared" si="468"/>
        <v>0</v>
      </c>
      <c r="Q2745" s="58"/>
      <c r="R2745" s="35">
        <f t="shared" si="469"/>
        <v>2277.0443959855093</v>
      </c>
      <c r="S2745" s="66"/>
      <c r="T2745" s="89">
        <f t="shared" si="470"/>
        <v>5.9850258429393621E-2</v>
      </c>
      <c r="U2745" s="90">
        <f t="shared" si="471"/>
        <v>1.3598502584293934</v>
      </c>
    </row>
    <row r="2746" spans="1:21">
      <c r="A2746" s="74">
        <v>39254</v>
      </c>
      <c r="B2746" s="75">
        <v>1.2700000000000001E-3</v>
      </c>
      <c r="C2746" s="76">
        <v>4.2031571468197802E-3</v>
      </c>
      <c r="D2746" s="77">
        <f t="shared" si="472"/>
        <v>1.573702478228669</v>
      </c>
      <c r="E2746" s="35">
        <f t="shared" si="473"/>
        <v>16474.049564573383</v>
      </c>
      <c r="F2746" s="117"/>
      <c r="G2746" s="58"/>
      <c r="H2746" s="77">
        <f t="shared" si="463"/>
        <v>25.400000000000002</v>
      </c>
      <c r="I2746" s="58"/>
      <c r="J2746" s="35">
        <f t="shared" si="464"/>
        <v>45.72</v>
      </c>
      <c r="K2746" s="58"/>
      <c r="L2746" s="83">
        <f t="shared" si="465"/>
        <v>84.063142936395607</v>
      </c>
      <c r="M2746" s="65"/>
      <c r="N2746" s="35">
        <f t="shared" si="466"/>
        <v>3062.9955937927425</v>
      </c>
      <c r="O2746" s="35">
        <f t="shared" si="467"/>
        <v>1474.0495645733808</v>
      </c>
      <c r="P2746" s="35">
        <f t="shared" si="468"/>
        <v>1474.0495645733808</v>
      </c>
      <c r="Q2746" s="58"/>
      <c r="R2746" s="35">
        <f t="shared" si="469"/>
        <v>-1486.9927075097764</v>
      </c>
      <c r="S2746" s="66"/>
      <c r="T2746" s="89">
        <f t="shared" si="470"/>
        <v>0.17370247822866913</v>
      </c>
      <c r="U2746" s="90">
        <f t="shared" si="471"/>
        <v>1.473702478228669</v>
      </c>
    </row>
    <row r="2747" spans="1:21">
      <c r="A2747" s="74">
        <v>39255</v>
      </c>
      <c r="B2747" s="75">
        <v>0</v>
      </c>
      <c r="C2747" s="76">
        <v>5.5437579136695045E-3</v>
      </c>
      <c r="D2747" s="77">
        <f t="shared" si="472"/>
        <v>1.4993528428531804</v>
      </c>
      <c r="E2747" s="35">
        <f t="shared" si="473"/>
        <v>14987.056857063606</v>
      </c>
      <c r="F2747" s="117"/>
      <c r="G2747" s="58"/>
      <c r="H2747" s="77">
        <f t="shared" si="463"/>
        <v>0</v>
      </c>
      <c r="I2747" s="58"/>
      <c r="J2747" s="35">
        <f t="shared" si="464"/>
        <v>0</v>
      </c>
      <c r="K2747" s="58"/>
      <c r="L2747" s="83">
        <f t="shared" si="465"/>
        <v>110.87515827339008</v>
      </c>
      <c r="M2747" s="65"/>
      <c r="N2747" s="35">
        <f t="shared" si="466"/>
        <v>0</v>
      </c>
      <c r="O2747" s="35">
        <f t="shared" si="467"/>
        <v>0</v>
      </c>
      <c r="P2747" s="35">
        <f t="shared" si="468"/>
        <v>0</v>
      </c>
      <c r="Q2747" s="58"/>
      <c r="R2747" s="35">
        <f t="shared" si="469"/>
        <v>-110.87515827339008</v>
      </c>
      <c r="S2747" s="66"/>
      <c r="T2747" s="89">
        <f t="shared" si="470"/>
        <v>9.9352842853180467E-2</v>
      </c>
      <c r="U2747" s="90">
        <f t="shared" si="471"/>
        <v>1.3993528428531803</v>
      </c>
    </row>
    <row r="2748" spans="1:21">
      <c r="A2748" s="74">
        <v>39256</v>
      </c>
      <c r="B2748" s="75">
        <v>0</v>
      </c>
      <c r="C2748" s="76">
        <v>6.5996433864895943E-3</v>
      </c>
      <c r="D2748" s="77">
        <f t="shared" si="472"/>
        <v>1.4938090849395109</v>
      </c>
      <c r="E2748" s="35">
        <f t="shared" si="473"/>
        <v>14876.181698790217</v>
      </c>
      <c r="F2748" s="117"/>
      <c r="G2748" s="58"/>
      <c r="H2748" s="77">
        <f t="shared" si="463"/>
        <v>0</v>
      </c>
      <c r="I2748" s="58"/>
      <c r="J2748" s="35">
        <f t="shared" si="464"/>
        <v>0</v>
      </c>
      <c r="K2748" s="58"/>
      <c r="L2748" s="83">
        <f t="shared" si="465"/>
        <v>131.9928677297919</v>
      </c>
      <c r="M2748" s="65"/>
      <c r="N2748" s="35">
        <f t="shared" si="466"/>
        <v>0</v>
      </c>
      <c r="O2748" s="35">
        <f t="shared" si="467"/>
        <v>0</v>
      </c>
      <c r="P2748" s="35">
        <f t="shared" si="468"/>
        <v>0</v>
      </c>
      <c r="Q2748" s="58"/>
      <c r="R2748" s="35">
        <f t="shared" si="469"/>
        <v>-131.9928677297919</v>
      </c>
      <c r="S2748" s="66"/>
      <c r="T2748" s="89">
        <f t="shared" si="470"/>
        <v>9.3809084939511012E-2</v>
      </c>
      <c r="U2748" s="90">
        <f t="shared" si="471"/>
        <v>1.3938090849395108</v>
      </c>
    </row>
    <row r="2749" spans="1:21">
      <c r="A2749" s="74">
        <v>39257</v>
      </c>
      <c r="B2749" s="75">
        <v>1.5239999999999998E-2</v>
      </c>
      <c r="C2749" s="76">
        <v>6.2857250966460269E-3</v>
      </c>
      <c r="D2749" s="77">
        <f t="shared" si="472"/>
        <v>1.4872094415530213</v>
      </c>
      <c r="E2749" s="35">
        <f t="shared" si="473"/>
        <v>14744.188831060424</v>
      </c>
      <c r="F2749" s="117"/>
      <c r="G2749" s="58"/>
      <c r="H2749" s="77">
        <f t="shared" si="463"/>
        <v>304.79999999999995</v>
      </c>
      <c r="I2749" s="58"/>
      <c r="J2749" s="35">
        <f t="shared" si="464"/>
        <v>548.63999999999987</v>
      </c>
      <c r="K2749" s="58"/>
      <c r="L2749" s="83">
        <f t="shared" si="465"/>
        <v>125.71450193292054</v>
      </c>
      <c r="M2749" s="65"/>
      <c r="N2749" s="35">
        <f t="shared" si="466"/>
        <v>0</v>
      </c>
      <c r="O2749" s="35">
        <f t="shared" si="467"/>
        <v>0</v>
      </c>
      <c r="P2749" s="35">
        <f t="shared" si="468"/>
        <v>0</v>
      </c>
      <c r="Q2749" s="58"/>
      <c r="R2749" s="35">
        <f t="shared" si="469"/>
        <v>727.72549806707934</v>
      </c>
      <c r="S2749" s="66"/>
      <c r="T2749" s="89">
        <f t="shared" si="470"/>
        <v>8.720944155302135E-2</v>
      </c>
      <c r="U2749" s="90">
        <f t="shared" si="471"/>
        <v>1.3872094415530212</v>
      </c>
    </row>
    <row r="2750" spans="1:21">
      <c r="A2750" s="74">
        <v>39258</v>
      </c>
      <c r="B2750" s="75">
        <v>0</v>
      </c>
      <c r="C2750" s="76">
        <v>5.1672281067984419E-3</v>
      </c>
      <c r="D2750" s="77">
        <f t="shared" si="472"/>
        <v>1.5235957164563751</v>
      </c>
      <c r="E2750" s="35">
        <f t="shared" si="473"/>
        <v>15471.914329127503</v>
      </c>
      <c r="F2750" s="117"/>
      <c r="G2750" s="58"/>
      <c r="H2750" s="77">
        <f t="shared" si="463"/>
        <v>0</v>
      </c>
      <c r="I2750" s="58"/>
      <c r="J2750" s="35">
        <f t="shared" si="464"/>
        <v>0</v>
      </c>
      <c r="K2750" s="58"/>
      <c r="L2750" s="83">
        <f t="shared" si="465"/>
        <v>103.34456213596884</v>
      </c>
      <c r="M2750" s="65"/>
      <c r="N2750" s="35">
        <f t="shared" si="466"/>
        <v>554.84667577828714</v>
      </c>
      <c r="O2750" s="35">
        <f t="shared" si="467"/>
        <v>471.91432912750298</v>
      </c>
      <c r="P2750" s="35">
        <f t="shared" si="468"/>
        <v>471.91432912750298</v>
      </c>
      <c r="Q2750" s="58"/>
      <c r="R2750" s="35">
        <f t="shared" si="469"/>
        <v>-575.25889126347181</v>
      </c>
      <c r="S2750" s="66"/>
      <c r="T2750" s="89">
        <f t="shared" si="470"/>
        <v>0.12359571645637524</v>
      </c>
      <c r="U2750" s="90">
        <f t="shared" si="471"/>
        <v>1.4235957164563751</v>
      </c>
    </row>
    <row r="2751" spans="1:21">
      <c r="A2751" s="74">
        <v>39259</v>
      </c>
      <c r="B2751" s="75">
        <v>1.2700000000000001E-3</v>
      </c>
      <c r="C2751" s="76">
        <v>6.0358932263163819E-3</v>
      </c>
      <c r="D2751" s="77">
        <f t="shared" si="472"/>
        <v>1.4948327718932015</v>
      </c>
      <c r="E2751" s="35">
        <f t="shared" si="473"/>
        <v>14896.655437864032</v>
      </c>
      <c r="F2751" s="117"/>
      <c r="G2751" s="58"/>
      <c r="H2751" s="77">
        <f t="shared" si="463"/>
        <v>25.400000000000002</v>
      </c>
      <c r="I2751" s="58"/>
      <c r="J2751" s="35">
        <f t="shared" si="464"/>
        <v>45.72</v>
      </c>
      <c r="K2751" s="58"/>
      <c r="L2751" s="83">
        <f t="shared" si="465"/>
        <v>120.71786452632765</v>
      </c>
      <c r="M2751" s="65"/>
      <c r="N2751" s="35">
        <f t="shared" si="466"/>
        <v>0</v>
      </c>
      <c r="O2751" s="35">
        <f t="shared" si="467"/>
        <v>0</v>
      </c>
      <c r="P2751" s="35">
        <f t="shared" si="468"/>
        <v>0</v>
      </c>
      <c r="Q2751" s="58"/>
      <c r="R2751" s="35">
        <f t="shared" si="469"/>
        <v>-49.597864526327641</v>
      </c>
      <c r="S2751" s="66"/>
      <c r="T2751" s="89">
        <f t="shared" si="470"/>
        <v>9.4832771893201606E-2</v>
      </c>
      <c r="U2751" s="90">
        <f t="shared" si="471"/>
        <v>1.3948327718932014</v>
      </c>
    </row>
    <row r="2752" spans="1:21">
      <c r="A2752" s="74">
        <v>39260</v>
      </c>
      <c r="B2752" s="75">
        <v>0</v>
      </c>
      <c r="C2752" s="76">
        <v>5.8488642696786263E-3</v>
      </c>
      <c r="D2752" s="77">
        <f t="shared" si="472"/>
        <v>1.4923528786668852</v>
      </c>
      <c r="E2752" s="35">
        <f t="shared" si="473"/>
        <v>14847.057573337705</v>
      </c>
      <c r="F2752" s="117"/>
      <c r="G2752" s="58"/>
      <c r="H2752" s="77">
        <f t="shared" si="463"/>
        <v>0</v>
      </c>
      <c r="I2752" s="58"/>
      <c r="J2752" s="35">
        <f t="shared" si="464"/>
        <v>0</v>
      </c>
      <c r="K2752" s="58"/>
      <c r="L2752" s="83">
        <f t="shared" si="465"/>
        <v>116.97728539357253</v>
      </c>
      <c r="M2752" s="65"/>
      <c r="N2752" s="35">
        <f t="shared" si="466"/>
        <v>0</v>
      </c>
      <c r="O2752" s="35">
        <f t="shared" si="467"/>
        <v>0</v>
      </c>
      <c r="P2752" s="35">
        <f t="shared" si="468"/>
        <v>0</v>
      </c>
      <c r="Q2752" s="58"/>
      <c r="R2752" s="35">
        <f t="shared" si="469"/>
        <v>-116.97728539357253</v>
      </c>
      <c r="S2752" s="66"/>
      <c r="T2752" s="89">
        <f t="shared" si="470"/>
        <v>9.2352878666885241E-2</v>
      </c>
      <c r="U2752" s="90">
        <f t="shared" si="471"/>
        <v>1.3923528786668851</v>
      </c>
    </row>
    <row r="2753" spans="1:21">
      <c r="A2753" s="74">
        <v>39261</v>
      </c>
      <c r="B2753" s="75">
        <v>1.1176E-2</v>
      </c>
      <c r="C2753" s="76">
        <v>5.6330700505942402E-3</v>
      </c>
      <c r="D2753" s="77">
        <f t="shared" si="472"/>
        <v>1.4865040143972066</v>
      </c>
      <c r="E2753" s="35">
        <f t="shared" si="473"/>
        <v>14730.080287944133</v>
      </c>
      <c r="F2753" s="117"/>
      <c r="G2753" s="58"/>
      <c r="H2753" s="77">
        <f t="shared" si="463"/>
        <v>223.52</v>
      </c>
      <c r="I2753" s="58"/>
      <c r="J2753" s="35">
        <f t="shared" si="464"/>
        <v>402.33600000000001</v>
      </c>
      <c r="K2753" s="58"/>
      <c r="L2753" s="83">
        <f t="shared" si="465"/>
        <v>112.66140101188481</v>
      </c>
      <c r="M2753" s="65"/>
      <c r="N2753" s="35">
        <f t="shared" si="466"/>
        <v>0</v>
      </c>
      <c r="O2753" s="35">
        <f t="shared" si="467"/>
        <v>0</v>
      </c>
      <c r="P2753" s="35">
        <f t="shared" si="468"/>
        <v>0</v>
      </c>
      <c r="Q2753" s="58"/>
      <c r="R2753" s="35">
        <f t="shared" si="469"/>
        <v>513.19459898811522</v>
      </c>
      <c r="S2753" s="66"/>
      <c r="T2753" s="89">
        <f t="shared" si="470"/>
        <v>8.6504014397206674E-2</v>
      </c>
      <c r="U2753" s="90">
        <f t="shared" si="471"/>
        <v>1.3865040143972065</v>
      </c>
    </row>
    <row r="2754" spans="1:21">
      <c r="A2754" s="74">
        <v>39262</v>
      </c>
      <c r="B2754" s="75">
        <v>0</v>
      </c>
      <c r="C2754" s="76">
        <v>5.5690668796606977E-3</v>
      </c>
      <c r="D2754" s="77">
        <f t="shared" si="472"/>
        <v>1.5121637443466123</v>
      </c>
      <c r="E2754" s="35">
        <f t="shared" si="473"/>
        <v>15243.274886932248</v>
      </c>
      <c r="F2754" s="117"/>
      <c r="G2754" s="58"/>
      <c r="H2754" s="77">
        <f t="shared" si="463"/>
        <v>0</v>
      </c>
      <c r="I2754" s="58"/>
      <c r="J2754" s="35">
        <f t="shared" si="464"/>
        <v>0</v>
      </c>
      <c r="K2754" s="58"/>
      <c r="L2754" s="83">
        <f t="shared" si="465"/>
        <v>111.38133759321396</v>
      </c>
      <c r="M2754" s="65"/>
      <c r="N2754" s="35">
        <f t="shared" si="466"/>
        <v>205.36392724388648</v>
      </c>
      <c r="O2754" s="35">
        <f t="shared" si="467"/>
        <v>243.27488693224541</v>
      </c>
      <c r="P2754" s="35">
        <f t="shared" si="468"/>
        <v>205.36392724388648</v>
      </c>
      <c r="Q2754" s="58"/>
      <c r="R2754" s="35">
        <f t="shared" si="469"/>
        <v>-316.74526483710042</v>
      </c>
      <c r="S2754" s="66"/>
      <c r="T2754" s="89">
        <f t="shared" si="470"/>
        <v>0.11216374434661236</v>
      </c>
      <c r="U2754" s="90">
        <f t="shared" si="471"/>
        <v>1.4121637443466122</v>
      </c>
    </row>
    <row r="2755" spans="1:21">
      <c r="A2755" s="74">
        <v>39263</v>
      </c>
      <c r="B2755" s="75">
        <v>0</v>
      </c>
      <c r="C2755" s="76">
        <v>6.518393479197168E-3</v>
      </c>
      <c r="D2755" s="77">
        <f t="shared" si="472"/>
        <v>1.4963264811047574</v>
      </c>
      <c r="E2755" s="35">
        <f t="shared" si="473"/>
        <v>14926.529622095148</v>
      </c>
      <c r="F2755" s="117"/>
      <c r="G2755" s="58"/>
      <c r="H2755" s="77">
        <f t="shared" si="463"/>
        <v>0</v>
      </c>
      <c r="I2755" s="58"/>
      <c r="J2755" s="35">
        <f t="shared" si="464"/>
        <v>0</v>
      </c>
      <c r="K2755" s="58"/>
      <c r="L2755" s="83">
        <f t="shared" si="465"/>
        <v>130.36786958394336</v>
      </c>
      <c r="M2755" s="65"/>
      <c r="N2755" s="35">
        <f t="shared" si="466"/>
        <v>0</v>
      </c>
      <c r="O2755" s="35">
        <f t="shared" si="467"/>
        <v>0</v>
      </c>
      <c r="P2755" s="35">
        <f t="shared" si="468"/>
        <v>0</v>
      </c>
      <c r="Q2755" s="58"/>
      <c r="R2755" s="35">
        <f t="shared" si="469"/>
        <v>-130.36786958394336</v>
      </c>
      <c r="S2755" s="66"/>
      <c r="T2755" s="89">
        <f t="shared" si="470"/>
        <v>9.63264811047575E-2</v>
      </c>
      <c r="U2755" s="90">
        <f t="shared" si="471"/>
        <v>1.3963264811047573</v>
      </c>
    </row>
    <row r="2756" spans="1:21">
      <c r="A2756" s="74">
        <v>39264</v>
      </c>
      <c r="B2756" s="75">
        <v>1.524E-3</v>
      </c>
      <c r="C2756" s="76">
        <v>5.8729187704185315E-3</v>
      </c>
      <c r="D2756" s="77">
        <f t="shared" si="472"/>
        <v>1.4898080876255602</v>
      </c>
      <c r="E2756" s="35">
        <f t="shared" si="473"/>
        <v>14796.161752511205</v>
      </c>
      <c r="F2756" s="117"/>
      <c r="G2756" s="58"/>
      <c r="H2756" s="77">
        <f t="shared" si="463"/>
        <v>30.48</v>
      </c>
      <c r="I2756" s="58"/>
      <c r="J2756" s="35">
        <f t="shared" si="464"/>
        <v>54.863999999999997</v>
      </c>
      <c r="K2756" s="58"/>
      <c r="L2756" s="83">
        <f t="shared" si="465"/>
        <v>117.45837540837063</v>
      </c>
      <c r="M2756" s="65"/>
      <c r="N2756" s="35">
        <f t="shared" si="466"/>
        <v>0</v>
      </c>
      <c r="O2756" s="35">
        <f t="shared" si="467"/>
        <v>0</v>
      </c>
      <c r="P2756" s="35">
        <f t="shared" si="468"/>
        <v>0</v>
      </c>
      <c r="Q2756" s="58"/>
      <c r="R2756" s="35">
        <f t="shared" si="469"/>
        <v>-32.114375408370634</v>
      </c>
      <c r="S2756" s="66"/>
      <c r="T2756" s="89">
        <f t="shared" si="470"/>
        <v>8.9808087625560251E-2</v>
      </c>
      <c r="U2756" s="90">
        <f t="shared" si="471"/>
        <v>1.3898080876255601</v>
      </c>
    </row>
    <row r="2757" spans="1:21">
      <c r="A2757" s="74">
        <v>39265</v>
      </c>
      <c r="B2757" s="75">
        <v>4.5719999999999997E-3</v>
      </c>
      <c r="C2757" s="76">
        <v>5.436278291446636E-3</v>
      </c>
      <c r="D2757" s="77">
        <f t="shared" si="472"/>
        <v>1.4882023688551418</v>
      </c>
      <c r="E2757" s="35">
        <f t="shared" si="473"/>
        <v>14764.047377102834</v>
      </c>
      <c r="F2757" s="117"/>
      <c r="G2757" s="58"/>
      <c r="H2757" s="77">
        <f t="shared" si="463"/>
        <v>91.44</v>
      </c>
      <c r="I2757" s="58"/>
      <c r="J2757" s="35">
        <f t="shared" si="464"/>
        <v>164.59199999999996</v>
      </c>
      <c r="K2757" s="58"/>
      <c r="L2757" s="83">
        <f t="shared" si="465"/>
        <v>108.72556582893272</v>
      </c>
      <c r="M2757" s="65"/>
      <c r="N2757" s="35">
        <f t="shared" si="466"/>
        <v>0</v>
      </c>
      <c r="O2757" s="35">
        <f t="shared" si="467"/>
        <v>0</v>
      </c>
      <c r="P2757" s="35">
        <f t="shared" si="468"/>
        <v>0</v>
      </c>
      <c r="Q2757" s="58"/>
      <c r="R2757" s="35">
        <f t="shared" si="469"/>
        <v>147.30643417106722</v>
      </c>
      <c r="S2757" s="66"/>
      <c r="T2757" s="89">
        <f t="shared" si="470"/>
        <v>8.8202368855141877E-2</v>
      </c>
      <c r="U2757" s="90">
        <f t="shared" si="471"/>
        <v>1.3882023688551417</v>
      </c>
    </row>
    <row r="2758" spans="1:21">
      <c r="A2758" s="74">
        <v>39266</v>
      </c>
      <c r="B2758" s="75">
        <v>7.6199999999999998E-4</v>
      </c>
      <c r="C2758" s="76">
        <v>4.0450127452548992E-3</v>
      </c>
      <c r="D2758" s="77">
        <f t="shared" si="472"/>
        <v>1.495567690563695</v>
      </c>
      <c r="E2758" s="35">
        <f t="shared" si="473"/>
        <v>14911.353811273901</v>
      </c>
      <c r="F2758" s="117"/>
      <c r="G2758" s="58"/>
      <c r="H2758" s="77">
        <f t="shared" si="463"/>
        <v>15.24</v>
      </c>
      <c r="I2758" s="58"/>
      <c r="J2758" s="35">
        <f t="shared" si="464"/>
        <v>27.431999999999999</v>
      </c>
      <c r="K2758" s="58"/>
      <c r="L2758" s="83">
        <f t="shared" si="465"/>
        <v>80.900254905097981</v>
      </c>
      <c r="M2758" s="65"/>
      <c r="N2758" s="35">
        <f t="shared" si="466"/>
        <v>0</v>
      </c>
      <c r="O2758" s="35">
        <f t="shared" si="467"/>
        <v>0</v>
      </c>
      <c r="P2758" s="35">
        <f t="shared" si="468"/>
        <v>0</v>
      </c>
      <c r="Q2758" s="58"/>
      <c r="R2758" s="35">
        <f t="shared" si="469"/>
        <v>-38.228254905097984</v>
      </c>
      <c r="S2758" s="66"/>
      <c r="T2758" s="89">
        <f t="shared" si="470"/>
        <v>9.5567690563695074E-2</v>
      </c>
      <c r="U2758" s="90">
        <f t="shared" si="471"/>
        <v>1.3955676905636949</v>
      </c>
    </row>
    <row r="2759" spans="1:21">
      <c r="A2759" s="74">
        <v>39267</v>
      </c>
      <c r="B2759" s="75">
        <v>5.0799999999999999E-4</v>
      </c>
      <c r="C2759" s="76">
        <v>4.0027827717865824E-3</v>
      </c>
      <c r="D2759" s="77">
        <f t="shared" si="472"/>
        <v>1.4936562778184401</v>
      </c>
      <c r="E2759" s="35">
        <f t="shared" si="473"/>
        <v>14873.125556368803</v>
      </c>
      <c r="F2759" s="117"/>
      <c r="G2759" s="58"/>
      <c r="H2759" s="77">
        <f t="shared" si="463"/>
        <v>10.16</v>
      </c>
      <c r="I2759" s="58"/>
      <c r="J2759" s="35">
        <f t="shared" si="464"/>
        <v>18.287999999999997</v>
      </c>
      <c r="K2759" s="58"/>
      <c r="L2759" s="83">
        <f t="shared" si="465"/>
        <v>80.055655435731651</v>
      </c>
      <c r="M2759" s="65"/>
      <c r="N2759" s="35">
        <f t="shared" si="466"/>
        <v>0</v>
      </c>
      <c r="O2759" s="35">
        <f t="shared" si="467"/>
        <v>0</v>
      </c>
      <c r="P2759" s="35">
        <f t="shared" si="468"/>
        <v>0</v>
      </c>
      <c r="Q2759" s="58"/>
      <c r="R2759" s="35">
        <f t="shared" si="469"/>
        <v>-51.607655435731658</v>
      </c>
      <c r="S2759" s="66"/>
      <c r="T2759" s="89">
        <f t="shared" si="470"/>
        <v>9.3656277818440214E-2</v>
      </c>
      <c r="U2759" s="90">
        <f t="shared" si="471"/>
        <v>1.39365627781844</v>
      </c>
    </row>
    <row r="2760" spans="1:21">
      <c r="A2760" s="74">
        <v>39268</v>
      </c>
      <c r="B2760" s="75">
        <v>1.016E-3</v>
      </c>
      <c r="C2760" s="76">
        <v>5.4149411217405173E-3</v>
      </c>
      <c r="D2760" s="77">
        <f t="shared" si="472"/>
        <v>1.4910758950466536</v>
      </c>
      <c r="E2760" s="35">
        <f t="shared" si="473"/>
        <v>14821.517900933071</v>
      </c>
      <c r="F2760" s="117"/>
      <c r="G2760" s="58"/>
      <c r="H2760" s="77">
        <f t="shared" si="463"/>
        <v>20.32</v>
      </c>
      <c r="I2760" s="58"/>
      <c r="J2760" s="35">
        <f t="shared" si="464"/>
        <v>36.575999999999993</v>
      </c>
      <c r="K2760" s="58"/>
      <c r="L2760" s="83">
        <f t="shared" si="465"/>
        <v>108.29882243481035</v>
      </c>
      <c r="M2760" s="65"/>
      <c r="N2760" s="35">
        <f t="shared" si="466"/>
        <v>0</v>
      </c>
      <c r="O2760" s="35">
        <f t="shared" si="467"/>
        <v>0</v>
      </c>
      <c r="P2760" s="35">
        <f t="shared" si="468"/>
        <v>0</v>
      </c>
      <c r="Q2760" s="58"/>
      <c r="R2760" s="35">
        <f t="shared" si="469"/>
        <v>-51.402822434810354</v>
      </c>
      <c r="S2760" s="66"/>
      <c r="T2760" s="89">
        <f t="shared" si="470"/>
        <v>9.1075895046653699E-2</v>
      </c>
      <c r="U2760" s="90">
        <f t="shared" si="471"/>
        <v>1.3910758950466535</v>
      </c>
    </row>
    <row r="2761" spans="1:21">
      <c r="A2761" s="74">
        <v>39269</v>
      </c>
      <c r="B2761" s="75">
        <v>0</v>
      </c>
      <c r="C2761" s="76">
        <v>6.1853793844249853E-3</v>
      </c>
      <c r="D2761" s="77">
        <f t="shared" si="472"/>
        <v>1.4885057539249129</v>
      </c>
      <c r="E2761" s="35">
        <f t="shared" si="473"/>
        <v>14770.11507849826</v>
      </c>
      <c r="F2761" s="117"/>
      <c r="G2761" s="58"/>
      <c r="H2761" s="77">
        <f t="shared" si="463"/>
        <v>0</v>
      </c>
      <c r="I2761" s="58"/>
      <c r="J2761" s="35">
        <f t="shared" si="464"/>
        <v>0</v>
      </c>
      <c r="K2761" s="58"/>
      <c r="L2761" s="83">
        <f t="shared" si="465"/>
        <v>123.7075876884997</v>
      </c>
      <c r="M2761" s="65"/>
      <c r="N2761" s="35">
        <f t="shared" si="466"/>
        <v>0</v>
      </c>
      <c r="O2761" s="35">
        <f t="shared" si="467"/>
        <v>0</v>
      </c>
      <c r="P2761" s="35">
        <f t="shared" si="468"/>
        <v>0</v>
      </c>
      <c r="Q2761" s="58"/>
      <c r="R2761" s="35">
        <f t="shared" si="469"/>
        <v>-123.7075876884997</v>
      </c>
      <c r="S2761" s="66"/>
      <c r="T2761" s="89">
        <f t="shared" si="470"/>
        <v>8.8505753924913E-2</v>
      </c>
      <c r="U2761" s="90">
        <f t="shared" si="471"/>
        <v>1.3885057539249128</v>
      </c>
    </row>
    <row r="2762" spans="1:21">
      <c r="A2762" s="74">
        <v>39270</v>
      </c>
      <c r="B2762" s="75">
        <v>0</v>
      </c>
      <c r="C2762" s="76">
        <v>5.8310508375774076E-3</v>
      </c>
      <c r="D2762" s="77">
        <f t="shared" si="472"/>
        <v>1.482320374540488</v>
      </c>
      <c r="E2762" s="35">
        <f t="shared" si="473"/>
        <v>14646.407490809761</v>
      </c>
      <c r="F2762" s="117"/>
      <c r="G2762" s="58"/>
      <c r="H2762" s="77">
        <f t="shared" si="463"/>
        <v>0</v>
      </c>
      <c r="I2762" s="58"/>
      <c r="J2762" s="35">
        <f t="shared" si="464"/>
        <v>0</v>
      </c>
      <c r="K2762" s="58"/>
      <c r="L2762" s="83">
        <f t="shared" si="465"/>
        <v>116.62101675154815</v>
      </c>
      <c r="M2762" s="65"/>
      <c r="N2762" s="35">
        <f t="shared" si="466"/>
        <v>0</v>
      </c>
      <c r="O2762" s="35">
        <f t="shared" si="467"/>
        <v>0</v>
      </c>
      <c r="P2762" s="35">
        <f t="shared" si="468"/>
        <v>0</v>
      </c>
      <c r="Q2762" s="58"/>
      <c r="R2762" s="35">
        <f t="shared" si="469"/>
        <v>-116.62101675154815</v>
      </c>
      <c r="S2762" s="66"/>
      <c r="T2762" s="89">
        <f t="shared" si="470"/>
        <v>8.2320374540488128E-2</v>
      </c>
      <c r="U2762" s="90">
        <f t="shared" si="471"/>
        <v>1.382320374540488</v>
      </c>
    </row>
    <row r="2763" spans="1:21">
      <c r="A2763" s="74">
        <v>39271</v>
      </c>
      <c r="B2763" s="75">
        <v>0</v>
      </c>
      <c r="C2763" s="76">
        <v>5.7632944113410293E-3</v>
      </c>
      <c r="D2763" s="77">
        <f t="shared" si="472"/>
        <v>1.4764893237029109</v>
      </c>
      <c r="E2763" s="35">
        <f t="shared" si="473"/>
        <v>14529.786474058214</v>
      </c>
      <c r="F2763" s="117"/>
      <c r="G2763" s="58"/>
      <c r="H2763" s="77">
        <f t="shared" si="463"/>
        <v>0</v>
      </c>
      <c r="I2763" s="58"/>
      <c r="J2763" s="35">
        <f t="shared" si="464"/>
        <v>0</v>
      </c>
      <c r="K2763" s="58"/>
      <c r="L2763" s="83">
        <f t="shared" si="465"/>
        <v>115.26588822682059</v>
      </c>
      <c r="M2763" s="65"/>
      <c r="N2763" s="35">
        <f t="shared" si="466"/>
        <v>0</v>
      </c>
      <c r="O2763" s="35">
        <f t="shared" si="467"/>
        <v>0</v>
      </c>
      <c r="P2763" s="35">
        <f t="shared" si="468"/>
        <v>0</v>
      </c>
      <c r="Q2763" s="58"/>
      <c r="R2763" s="35">
        <f t="shared" si="469"/>
        <v>-115.26588822682059</v>
      </c>
      <c r="S2763" s="66"/>
      <c r="T2763" s="89">
        <f t="shared" si="470"/>
        <v>7.648932370291095E-2</v>
      </c>
      <c r="U2763" s="90">
        <f t="shared" si="471"/>
        <v>1.3764893237029108</v>
      </c>
    </row>
    <row r="2764" spans="1:21">
      <c r="A2764" s="74">
        <v>39272</v>
      </c>
      <c r="B2764" s="75">
        <v>0</v>
      </c>
      <c r="C2764" s="76">
        <v>5.753535360809363E-3</v>
      </c>
      <c r="D2764" s="77">
        <f t="shared" si="472"/>
        <v>1.4707260292915696</v>
      </c>
      <c r="E2764" s="35">
        <f t="shared" si="473"/>
        <v>14414.520585831393</v>
      </c>
      <c r="F2764" s="117"/>
      <c r="G2764" s="58"/>
      <c r="H2764" s="77">
        <f t="shared" si="463"/>
        <v>0</v>
      </c>
      <c r="I2764" s="58"/>
      <c r="J2764" s="35">
        <f t="shared" si="464"/>
        <v>0</v>
      </c>
      <c r="K2764" s="58"/>
      <c r="L2764" s="83">
        <f t="shared" si="465"/>
        <v>115.07070721618726</v>
      </c>
      <c r="M2764" s="65"/>
      <c r="N2764" s="35">
        <f t="shared" si="466"/>
        <v>0</v>
      </c>
      <c r="O2764" s="35">
        <f t="shared" si="467"/>
        <v>0</v>
      </c>
      <c r="P2764" s="35">
        <f t="shared" si="468"/>
        <v>0</v>
      </c>
      <c r="Q2764" s="58"/>
      <c r="R2764" s="35">
        <f t="shared" si="469"/>
        <v>-115.07070721618726</v>
      </c>
      <c r="S2764" s="66"/>
      <c r="T2764" s="89">
        <f t="shared" si="470"/>
        <v>7.0726029291569681E-2</v>
      </c>
      <c r="U2764" s="90">
        <f t="shared" si="471"/>
        <v>1.3707260292915695</v>
      </c>
    </row>
    <row r="2765" spans="1:21">
      <c r="A2765" s="74">
        <v>39273</v>
      </c>
      <c r="B2765" s="75">
        <v>0</v>
      </c>
      <c r="C2765" s="76">
        <v>6.335114276083278E-3</v>
      </c>
      <c r="D2765" s="77">
        <f t="shared" si="472"/>
        <v>1.4649724939307602</v>
      </c>
      <c r="E2765" s="35">
        <f t="shared" si="473"/>
        <v>14299.449878615205</v>
      </c>
      <c r="F2765" s="117"/>
      <c r="G2765" s="58"/>
      <c r="H2765" s="77">
        <f t="shared" si="463"/>
        <v>0</v>
      </c>
      <c r="I2765" s="58"/>
      <c r="J2765" s="35">
        <f t="shared" si="464"/>
        <v>0</v>
      </c>
      <c r="K2765" s="58"/>
      <c r="L2765" s="83">
        <f t="shared" si="465"/>
        <v>126.70228552166556</v>
      </c>
      <c r="M2765" s="65"/>
      <c r="N2765" s="35">
        <f t="shared" si="466"/>
        <v>0</v>
      </c>
      <c r="O2765" s="35">
        <f t="shared" si="467"/>
        <v>0</v>
      </c>
      <c r="P2765" s="35">
        <f t="shared" si="468"/>
        <v>0</v>
      </c>
      <c r="Q2765" s="58"/>
      <c r="R2765" s="35">
        <f t="shared" si="469"/>
        <v>-126.70228552166556</v>
      </c>
      <c r="S2765" s="66"/>
      <c r="T2765" s="89">
        <f t="shared" si="470"/>
        <v>6.4972493930760322E-2</v>
      </c>
      <c r="U2765" s="90">
        <f t="shared" si="471"/>
        <v>1.3649724939307601</v>
      </c>
    </row>
    <row r="2766" spans="1:21">
      <c r="A2766" s="74">
        <v>39274</v>
      </c>
      <c r="B2766" s="75">
        <v>2.032E-3</v>
      </c>
      <c r="C2766" s="76">
        <v>5.8122300836378404E-3</v>
      </c>
      <c r="D2766" s="77">
        <f t="shared" si="472"/>
        <v>1.458637379654677</v>
      </c>
      <c r="E2766" s="35">
        <f t="shared" si="473"/>
        <v>14172.74759309354</v>
      </c>
      <c r="F2766" s="117"/>
      <c r="G2766" s="58"/>
      <c r="H2766" s="77">
        <f t="shared" si="463"/>
        <v>40.64</v>
      </c>
      <c r="I2766" s="58"/>
      <c r="J2766" s="35">
        <f t="shared" si="464"/>
        <v>73.151999999999987</v>
      </c>
      <c r="K2766" s="58"/>
      <c r="L2766" s="83">
        <f t="shared" si="465"/>
        <v>116.24460167275681</v>
      </c>
      <c r="M2766" s="65"/>
      <c r="N2766" s="35">
        <f t="shared" si="466"/>
        <v>0</v>
      </c>
      <c r="O2766" s="35">
        <f t="shared" si="467"/>
        <v>0</v>
      </c>
      <c r="P2766" s="35">
        <f t="shared" si="468"/>
        <v>0</v>
      </c>
      <c r="Q2766" s="58"/>
      <c r="R2766" s="35">
        <f t="shared" si="469"/>
        <v>-2.4526016727568276</v>
      </c>
      <c r="S2766" s="66"/>
      <c r="T2766" s="89">
        <f t="shared" si="470"/>
        <v>5.863737965467708E-2</v>
      </c>
      <c r="U2766" s="90">
        <f t="shared" si="471"/>
        <v>1.3586373796546769</v>
      </c>
    </row>
    <row r="2767" spans="1:21">
      <c r="A2767" s="74">
        <v>39275</v>
      </c>
      <c r="B2767" s="75">
        <v>2.032E-3</v>
      </c>
      <c r="C2767" s="76">
        <v>5.0108072510849531E-3</v>
      </c>
      <c r="D2767" s="77">
        <f t="shared" si="472"/>
        <v>1.4585147495710391</v>
      </c>
      <c r="E2767" s="35">
        <f t="shared" si="473"/>
        <v>14170.294991420782</v>
      </c>
      <c r="F2767" s="117"/>
      <c r="G2767" s="58"/>
      <c r="H2767" s="77">
        <f t="shared" si="463"/>
        <v>40.64</v>
      </c>
      <c r="I2767" s="58"/>
      <c r="J2767" s="35">
        <f t="shared" si="464"/>
        <v>73.151999999999987</v>
      </c>
      <c r="K2767" s="58"/>
      <c r="L2767" s="83">
        <f t="shared" si="465"/>
        <v>100.21614502169906</v>
      </c>
      <c r="M2767" s="65"/>
      <c r="N2767" s="35">
        <f t="shared" si="466"/>
        <v>0</v>
      </c>
      <c r="O2767" s="35">
        <f t="shared" si="467"/>
        <v>0</v>
      </c>
      <c r="P2767" s="35">
        <f t="shared" si="468"/>
        <v>0</v>
      </c>
      <c r="Q2767" s="58"/>
      <c r="R2767" s="35">
        <f t="shared" si="469"/>
        <v>13.575854978300924</v>
      </c>
      <c r="S2767" s="66"/>
      <c r="T2767" s="89">
        <f t="shared" si="470"/>
        <v>5.8514749571039193E-2</v>
      </c>
      <c r="U2767" s="90">
        <f t="shared" si="471"/>
        <v>1.358514749571039</v>
      </c>
    </row>
    <row r="2768" spans="1:21">
      <c r="A2768" s="74">
        <v>39276</v>
      </c>
      <c r="B2768" s="75">
        <v>2.5399999999999999E-4</v>
      </c>
      <c r="C2768" s="76">
        <v>5.7684361775167557E-3</v>
      </c>
      <c r="D2768" s="77">
        <f t="shared" si="472"/>
        <v>1.4591935423199542</v>
      </c>
      <c r="E2768" s="35">
        <f t="shared" si="473"/>
        <v>14183.870846399082</v>
      </c>
      <c r="F2768" s="117"/>
      <c r="G2768" s="58"/>
      <c r="H2768" s="77">
        <f t="shared" si="463"/>
        <v>5.08</v>
      </c>
      <c r="I2768" s="58"/>
      <c r="J2768" s="35">
        <f t="shared" si="464"/>
        <v>9.1439999999999984</v>
      </c>
      <c r="K2768" s="58"/>
      <c r="L2768" s="83">
        <f t="shared" si="465"/>
        <v>115.36872355033512</v>
      </c>
      <c r="M2768" s="65"/>
      <c r="N2768" s="35">
        <f t="shared" si="466"/>
        <v>0</v>
      </c>
      <c r="O2768" s="35">
        <f t="shared" si="467"/>
        <v>0</v>
      </c>
      <c r="P2768" s="35">
        <f t="shared" si="468"/>
        <v>0</v>
      </c>
      <c r="Q2768" s="58"/>
      <c r="R2768" s="35">
        <f t="shared" si="469"/>
        <v>-101.14472355033512</v>
      </c>
      <c r="S2768" s="66"/>
      <c r="T2768" s="89">
        <f t="shared" si="470"/>
        <v>5.9193542319954329E-2</v>
      </c>
      <c r="U2768" s="90">
        <f t="shared" si="471"/>
        <v>1.3591935423199542</v>
      </c>
    </row>
    <row r="2769" spans="1:21">
      <c r="A2769" s="74">
        <v>39277</v>
      </c>
      <c r="B2769" s="75">
        <v>7.6199999999999992E-3</v>
      </c>
      <c r="C2769" s="76">
        <v>4.8771348647837862E-3</v>
      </c>
      <c r="D2769" s="77">
        <f t="shared" si="472"/>
        <v>1.4541363061424375</v>
      </c>
      <c r="E2769" s="35">
        <f t="shared" si="473"/>
        <v>14082.726122848748</v>
      </c>
      <c r="F2769" s="117"/>
      <c r="G2769" s="58"/>
      <c r="H2769" s="77">
        <f t="shared" si="463"/>
        <v>152.39999999999998</v>
      </c>
      <c r="I2769" s="58"/>
      <c r="J2769" s="35">
        <f t="shared" si="464"/>
        <v>274.31999999999994</v>
      </c>
      <c r="K2769" s="58"/>
      <c r="L2769" s="83">
        <f t="shared" si="465"/>
        <v>97.542697295675723</v>
      </c>
      <c r="M2769" s="65"/>
      <c r="N2769" s="35">
        <f t="shared" si="466"/>
        <v>0</v>
      </c>
      <c r="O2769" s="35">
        <f t="shared" si="467"/>
        <v>0</v>
      </c>
      <c r="P2769" s="35">
        <f t="shared" si="468"/>
        <v>0</v>
      </c>
      <c r="Q2769" s="58"/>
      <c r="R2769" s="35">
        <f t="shared" si="469"/>
        <v>329.17730270432418</v>
      </c>
      <c r="S2769" s="66"/>
      <c r="T2769" s="89">
        <f t="shared" si="470"/>
        <v>5.4136306142437585E-2</v>
      </c>
      <c r="U2769" s="90">
        <f t="shared" si="471"/>
        <v>1.3541363061424374</v>
      </c>
    </row>
    <row r="2770" spans="1:21">
      <c r="A2770" s="74">
        <v>39278</v>
      </c>
      <c r="B2770" s="75">
        <v>5.0800000000000003E-3</v>
      </c>
      <c r="C2770" s="76">
        <v>5.4849178290184144E-3</v>
      </c>
      <c r="D2770" s="77">
        <f t="shared" si="472"/>
        <v>1.4705951712776535</v>
      </c>
      <c r="E2770" s="35">
        <f t="shared" si="473"/>
        <v>14411.903425553071</v>
      </c>
      <c r="F2770" s="117"/>
      <c r="G2770" s="58"/>
      <c r="H2770" s="77">
        <f t="shared" ref="H2770:H2833" si="474">B2770*($D$12+$D$11)*10000</f>
        <v>101.60000000000001</v>
      </c>
      <c r="I2770" s="58"/>
      <c r="J2770" s="35">
        <f t="shared" ref="J2770:J2833" si="475">B2770*$K$14*$D$10*10000</f>
        <v>182.88</v>
      </c>
      <c r="K2770" s="58"/>
      <c r="L2770" s="83">
        <f t="shared" ref="L2770:L2833" si="476">C2770*($D$12+$D$11)*10000</f>
        <v>109.69835658036828</v>
      </c>
      <c r="M2770" s="65"/>
      <c r="N2770" s="35">
        <f t="shared" ref="N2770:N2833" si="477">IF(D2770&lt;$N$10,0,(2/3*$N$12*SQRT(2*$N$13)*$N$11*(D2770-$N$10)^(3/2))*24*60*60)</f>
        <v>0</v>
      </c>
      <c r="O2770" s="35">
        <f t="shared" ref="O2770:O2833" si="478">IF(D2770&lt;$N$10,0,(D2770-$N$10)*10000*($D$12+$D$11))</f>
        <v>0</v>
      </c>
      <c r="P2770" s="35">
        <f t="shared" ref="P2770:P2833" si="479">IF(N2770&gt;O2770,O2770,N2770)</f>
        <v>0</v>
      </c>
      <c r="Q2770" s="58"/>
      <c r="R2770" s="35">
        <f t="shared" ref="R2770:R2833" si="480">H2770+J2770-L2770-P2770</f>
        <v>174.78164341963173</v>
      </c>
      <c r="S2770" s="66"/>
      <c r="T2770" s="89">
        <f t="shared" ref="T2770:T2833" si="481">D2770-$D$14</f>
        <v>7.0595171277653579E-2</v>
      </c>
      <c r="U2770" s="90">
        <f t="shared" ref="U2770:U2833" si="482">IF(D2770&lt;$D$13,0,D2770-$D$13)</f>
        <v>1.3705951712776534</v>
      </c>
    </row>
    <row r="2771" spans="1:21">
      <c r="A2771" s="74">
        <v>39279</v>
      </c>
      <c r="B2771" s="75">
        <v>7.6199999999999998E-4</v>
      </c>
      <c r="C2771" s="76">
        <v>6.1268015817709911E-3</v>
      </c>
      <c r="D2771" s="77">
        <f t="shared" ref="D2771:D2834" si="483">IF(E2771&lt;$D$11*10000*($D$14-$D$13),(E2771+$D$13*$D$11*10000)/($D$11*10000),(E2771+$D$13*$D$11*10000+$D$14*$D$12*10000)/($D$11*10000+$D$12*10000))</f>
        <v>1.4793342534486351</v>
      </c>
      <c r="E2771" s="35">
        <f t="shared" ref="E2771:E2834" si="484">E2770+R2770</f>
        <v>14586.685068972703</v>
      </c>
      <c r="F2771" s="117"/>
      <c r="G2771" s="58"/>
      <c r="H2771" s="77">
        <f t="shared" si="474"/>
        <v>15.24</v>
      </c>
      <c r="I2771" s="58"/>
      <c r="J2771" s="35">
        <f t="shared" si="475"/>
        <v>27.431999999999999</v>
      </c>
      <c r="K2771" s="58"/>
      <c r="L2771" s="83">
        <f t="shared" si="476"/>
        <v>122.53603163541982</v>
      </c>
      <c r="M2771" s="65"/>
      <c r="N2771" s="35">
        <f t="shared" si="477"/>
        <v>0</v>
      </c>
      <c r="O2771" s="35">
        <f t="shared" si="478"/>
        <v>0</v>
      </c>
      <c r="P2771" s="35">
        <f t="shared" si="479"/>
        <v>0</v>
      </c>
      <c r="Q2771" s="58"/>
      <c r="R2771" s="35">
        <f t="shared" si="480"/>
        <v>-79.864031635419821</v>
      </c>
      <c r="S2771" s="66"/>
      <c r="T2771" s="89">
        <f t="shared" si="481"/>
        <v>7.9334253448635206E-2</v>
      </c>
      <c r="U2771" s="90">
        <f t="shared" si="482"/>
        <v>1.379334253448635</v>
      </c>
    </row>
    <row r="2772" spans="1:21">
      <c r="A2772" s="74">
        <v>39280</v>
      </c>
      <c r="B2772" s="75">
        <v>3.0479999999999999E-3</v>
      </c>
      <c r="C2772" s="76">
        <v>6.3364860320155826E-3</v>
      </c>
      <c r="D2772" s="77">
        <f t="shared" si="483"/>
        <v>1.4753410518668644</v>
      </c>
      <c r="E2772" s="35">
        <f t="shared" si="484"/>
        <v>14506.821037337284</v>
      </c>
      <c r="F2772" s="117"/>
      <c r="G2772" s="58"/>
      <c r="H2772" s="77">
        <f t="shared" si="474"/>
        <v>60.96</v>
      </c>
      <c r="I2772" s="58"/>
      <c r="J2772" s="35">
        <f t="shared" si="475"/>
        <v>109.72799999999999</v>
      </c>
      <c r="K2772" s="58"/>
      <c r="L2772" s="83">
        <f t="shared" si="476"/>
        <v>126.72972064031165</v>
      </c>
      <c r="M2772" s="65"/>
      <c r="N2772" s="35">
        <f t="shared" si="477"/>
        <v>0</v>
      </c>
      <c r="O2772" s="35">
        <f t="shared" si="478"/>
        <v>0</v>
      </c>
      <c r="P2772" s="35">
        <f t="shared" si="479"/>
        <v>0</v>
      </c>
      <c r="Q2772" s="58"/>
      <c r="R2772" s="35">
        <f t="shared" si="480"/>
        <v>43.958279359688333</v>
      </c>
      <c r="S2772" s="66"/>
      <c r="T2772" s="89">
        <f t="shared" si="481"/>
        <v>7.5341051866864461E-2</v>
      </c>
      <c r="U2772" s="90">
        <f t="shared" si="482"/>
        <v>1.3753410518668643</v>
      </c>
    </row>
    <row r="2773" spans="1:21">
      <c r="A2773" s="74">
        <v>39281</v>
      </c>
      <c r="B2773" s="75">
        <v>0</v>
      </c>
      <c r="C2773" s="76">
        <v>6.6997387028502756E-3</v>
      </c>
      <c r="D2773" s="77">
        <f t="shared" si="483"/>
        <v>1.4775389658348486</v>
      </c>
      <c r="E2773" s="35">
        <f t="shared" si="484"/>
        <v>14550.779316696973</v>
      </c>
      <c r="F2773" s="117"/>
      <c r="G2773" s="58"/>
      <c r="H2773" s="77">
        <f t="shared" si="474"/>
        <v>0</v>
      </c>
      <c r="I2773" s="58"/>
      <c r="J2773" s="35">
        <f t="shared" si="475"/>
        <v>0</v>
      </c>
      <c r="K2773" s="58"/>
      <c r="L2773" s="83">
        <f t="shared" si="476"/>
        <v>133.99477405700551</v>
      </c>
      <c r="M2773" s="65"/>
      <c r="N2773" s="35">
        <f t="shared" si="477"/>
        <v>0</v>
      </c>
      <c r="O2773" s="35">
        <f t="shared" si="478"/>
        <v>0</v>
      </c>
      <c r="P2773" s="35">
        <f t="shared" si="479"/>
        <v>0</v>
      </c>
      <c r="Q2773" s="58"/>
      <c r="R2773" s="35">
        <f t="shared" si="480"/>
        <v>-133.99477405700551</v>
      </c>
      <c r="S2773" s="66"/>
      <c r="T2773" s="89">
        <f t="shared" si="481"/>
        <v>7.753896583484865E-2</v>
      </c>
      <c r="U2773" s="90">
        <f t="shared" si="482"/>
        <v>1.3775389658348485</v>
      </c>
    </row>
    <row r="2774" spans="1:21">
      <c r="A2774" s="74">
        <v>39282</v>
      </c>
      <c r="B2774" s="75">
        <v>0</v>
      </c>
      <c r="C2774" s="76">
        <v>6.2413541318219693E-3</v>
      </c>
      <c r="D2774" s="77">
        <f t="shared" si="483"/>
        <v>1.4708392271319983</v>
      </c>
      <c r="E2774" s="35">
        <f t="shared" si="484"/>
        <v>14416.784542639967</v>
      </c>
      <c r="F2774" s="117"/>
      <c r="G2774" s="58"/>
      <c r="H2774" s="77">
        <f t="shared" si="474"/>
        <v>0</v>
      </c>
      <c r="I2774" s="58"/>
      <c r="J2774" s="35">
        <f t="shared" si="475"/>
        <v>0</v>
      </c>
      <c r="K2774" s="58"/>
      <c r="L2774" s="83">
        <f t="shared" si="476"/>
        <v>124.82708263643939</v>
      </c>
      <c r="M2774" s="65"/>
      <c r="N2774" s="35">
        <f t="shared" si="477"/>
        <v>0</v>
      </c>
      <c r="O2774" s="35">
        <f t="shared" si="478"/>
        <v>0</v>
      </c>
      <c r="P2774" s="35">
        <f t="shared" si="479"/>
        <v>0</v>
      </c>
      <c r="Q2774" s="58"/>
      <c r="R2774" s="35">
        <f t="shared" si="480"/>
        <v>-124.82708263643939</v>
      </c>
      <c r="S2774" s="66"/>
      <c r="T2774" s="89">
        <f t="shared" si="481"/>
        <v>7.0839227131998417E-2</v>
      </c>
      <c r="U2774" s="90">
        <f t="shared" si="482"/>
        <v>1.3708392271319982</v>
      </c>
    </row>
    <row r="2775" spans="1:21">
      <c r="A2775" s="74">
        <v>39283</v>
      </c>
      <c r="B2775" s="75">
        <v>0</v>
      </c>
      <c r="C2775" s="76">
        <v>5.8098296633949361E-3</v>
      </c>
      <c r="D2775" s="77">
        <f t="shared" si="483"/>
        <v>1.4645978730001763</v>
      </c>
      <c r="E2775" s="35">
        <f t="shared" si="484"/>
        <v>14291.957460003528</v>
      </c>
      <c r="F2775" s="117"/>
      <c r="G2775" s="58"/>
      <c r="H2775" s="77">
        <f t="shared" si="474"/>
        <v>0</v>
      </c>
      <c r="I2775" s="58"/>
      <c r="J2775" s="35">
        <f t="shared" si="475"/>
        <v>0</v>
      </c>
      <c r="K2775" s="58"/>
      <c r="L2775" s="83">
        <f t="shared" si="476"/>
        <v>116.19659326789872</v>
      </c>
      <c r="M2775" s="65"/>
      <c r="N2775" s="35">
        <f t="shared" si="477"/>
        <v>0</v>
      </c>
      <c r="O2775" s="35">
        <f t="shared" si="478"/>
        <v>0</v>
      </c>
      <c r="P2775" s="35">
        <f t="shared" si="479"/>
        <v>0</v>
      </c>
      <c r="Q2775" s="58"/>
      <c r="R2775" s="35">
        <f t="shared" si="480"/>
        <v>-116.19659326789872</v>
      </c>
      <c r="S2775" s="66"/>
      <c r="T2775" s="89">
        <f t="shared" si="481"/>
        <v>6.4597873000176387E-2</v>
      </c>
      <c r="U2775" s="90">
        <f t="shared" si="482"/>
        <v>1.3645978730001762</v>
      </c>
    </row>
    <row r="2776" spans="1:21">
      <c r="A2776" s="74">
        <v>39284</v>
      </c>
      <c r="B2776" s="75">
        <v>1.2700000000000001E-3</v>
      </c>
      <c r="C2776" s="76">
        <v>5.4672022135274076E-3</v>
      </c>
      <c r="D2776" s="77">
        <f t="shared" si="483"/>
        <v>1.4587880433367815</v>
      </c>
      <c r="E2776" s="35">
        <f t="shared" si="484"/>
        <v>14175.760866735629</v>
      </c>
      <c r="F2776" s="117"/>
      <c r="G2776" s="58"/>
      <c r="H2776" s="77">
        <f t="shared" si="474"/>
        <v>25.400000000000002</v>
      </c>
      <c r="I2776" s="58"/>
      <c r="J2776" s="35">
        <f t="shared" si="475"/>
        <v>45.72</v>
      </c>
      <c r="K2776" s="58"/>
      <c r="L2776" s="83">
        <f t="shared" si="476"/>
        <v>109.34404427054815</v>
      </c>
      <c r="M2776" s="65"/>
      <c r="N2776" s="35">
        <f t="shared" si="477"/>
        <v>0</v>
      </c>
      <c r="O2776" s="35">
        <f t="shared" si="478"/>
        <v>0</v>
      </c>
      <c r="P2776" s="35">
        <f t="shared" si="479"/>
        <v>0</v>
      </c>
      <c r="Q2776" s="58"/>
      <c r="R2776" s="35">
        <f t="shared" si="480"/>
        <v>-38.224044270548148</v>
      </c>
      <c r="S2776" s="66"/>
      <c r="T2776" s="89">
        <f t="shared" si="481"/>
        <v>5.8788043336781559E-2</v>
      </c>
      <c r="U2776" s="90">
        <f t="shared" si="482"/>
        <v>1.3587880433367814</v>
      </c>
    </row>
    <row r="2777" spans="1:21">
      <c r="A2777" s="74">
        <v>39285</v>
      </c>
      <c r="B2777" s="75">
        <v>2.5400000000000002E-3</v>
      </c>
      <c r="C2777" s="76">
        <v>5.0140429808263783E-3</v>
      </c>
      <c r="D2777" s="77">
        <f t="shared" si="483"/>
        <v>1.456876841123254</v>
      </c>
      <c r="E2777" s="35">
        <f t="shared" si="484"/>
        <v>14137.536822465081</v>
      </c>
      <c r="F2777" s="117"/>
      <c r="G2777" s="58"/>
      <c r="H2777" s="77">
        <f t="shared" si="474"/>
        <v>50.800000000000004</v>
      </c>
      <c r="I2777" s="58"/>
      <c r="J2777" s="35">
        <f t="shared" si="475"/>
        <v>91.44</v>
      </c>
      <c r="K2777" s="58"/>
      <c r="L2777" s="83">
        <f t="shared" si="476"/>
        <v>100.28085961652756</v>
      </c>
      <c r="M2777" s="65"/>
      <c r="N2777" s="35">
        <f t="shared" si="477"/>
        <v>0</v>
      </c>
      <c r="O2777" s="35">
        <f t="shared" si="478"/>
        <v>0</v>
      </c>
      <c r="P2777" s="35">
        <f t="shared" si="479"/>
        <v>0</v>
      </c>
      <c r="Q2777" s="58"/>
      <c r="R2777" s="35">
        <f t="shared" si="480"/>
        <v>41.959140383472445</v>
      </c>
      <c r="S2777" s="66"/>
      <c r="T2777" s="89">
        <f t="shared" si="481"/>
        <v>5.6876841123254085E-2</v>
      </c>
      <c r="U2777" s="90">
        <f t="shared" si="482"/>
        <v>1.3568768411232539</v>
      </c>
    </row>
    <row r="2778" spans="1:21">
      <c r="A2778" s="74">
        <v>39286</v>
      </c>
      <c r="B2778" s="75">
        <v>0</v>
      </c>
      <c r="C2778" s="76">
        <v>5.6381965345597461E-3</v>
      </c>
      <c r="D2778" s="77">
        <f t="shared" si="483"/>
        <v>1.4589747981424277</v>
      </c>
      <c r="E2778" s="35">
        <f t="shared" si="484"/>
        <v>14179.495962848554</v>
      </c>
      <c r="F2778" s="117"/>
      <c r="G2778" s="58"/>
      <c r="H2778" s="77">
        <f t="shared" si="474"/>
        <v>0</v>
      </c>
      <c r="I2778" s="58"/>
      <c r="J2778" s="35">
        <f t="shared" si="475"/>
        <v>0</v>
      </c>
      <c r="K2778" s="58"/>
      <c r="L2778" s="83">
        <f t="shared" si="476"/>
        <v>112.76393069119493</v>
      </c>
      <c r="M2778" s="65"/>
      <c r="N2778" s="35">
        <f t="shared" si="477"/>
        <v>0</v>
      </c>
      <c r="O2778" s="35">
        <f t="shared" si="478"/>
        <v>0</v>
      </c>
      <c r="P2778" s="35">
        <f t="shared" si="479"/>
        <v>0</v>
      </c>
      <c r="Q2778" s="58"/>
      <c r="R2778" s="35">
        <f t="shared" si="480"/>
        <v>-112.76393069119493</v>
      </c>
      <c r="S2778" s="66"/>
      <c r="T2778" s="89">
        <f t="shared" si="481"/>
        <v>5.8974798142427787E-2</v>
      </c>
      <c r="U2778" s="90">
        <f t="shared" si="482"/>
        <v>1.3589747981424276</v>
      </c>
    </row>
    <row r="2779" spans="1:21">
      <c r="A2779" s="74">
        <v>39287</v>
      </c>
      <c r="B2779" s="75">
        <v>2.2859999999999998E-3</v>
      </c>
      <c r="C2779" s="76">
        <v>4.8451173759142359E-3</v>
      </c>
      <c r="D2779" s="77">
        <f t="shared" si="483"/>
        <v>1.4533366016078679</v>
      </c>
      <c r="E2779" s="35">
        <f t="shared" si="484"/>
        <v>14066.732032157359</v>
      </c>
      <c r="F2779" s="117"/>
      <c r="G2779" s="58"/>
      <c r="H2779" s="77">
        <f t="shared" si="474"/>
        <v>45.72</v>
      </c>
      <c r="I2779" s="58"/>
      <c r="J2779" s="35">
        <f t="shared" si="475"/>
        <v>82.295999999999978</v>
      </c>
      <c r="K2779" s="58"/>
      <c r="L2779" s="83">
        <f t="shared" si="476"/>
        <v>96.902347518284714</v>
      </c>
      <c r="M2779" s="65"/>
      <c r="N2779" s="35">
        <f t="shared" si="477"/>
        <v>0</v>
      </c>
      <c r="O2779" s="35">
        <f t="shared" si="478"/>
        <v>0</v>
      </c>
      <c r="P2779" s="35">
        <f t="shared" si="479"/>
        <v>0</v>
      </c>
      <c r="Q2779" s="58"/>
      <c r="R2779" s="35">
        <f t="shared" si="480"/>
        <v>31.113652481715249</v>
      </c>
      <c r="S2779" s="66"/>
      <c r="T2779" s="89">
        <f t="shared" si="481"/>
        <v>5.3336601607868017E-2</v>
      </c>
      <c r="U2779" s="90">
        <f t="shared" si="482"/>
        <v>1.3533366016078678</v>
      </c>
    </row>
    <row r="2780" spans="1:21">
      <c r="A2780" s="74">
        <v>39288</v>
      </c>
      <c r="B2780" s="75">
        <v>6.3499999999999997E-3</v>
      </c>
      <c r="C2780" s="76">
        <v>6.0523522253631981E-3</v>
      </c>
      <c r="D2780" s="77">
        <f t="shared" si="483"/>
        <v>1.4548922842319538</v>
      </c>
      <c r="E2780" s="35">
        <f t="shared" si="484"/>
        <v>14097.845684639075</v>
      </c>
      <c r="F2780" s="117"/>
      <c r="G2780" s="58"/>
      <c r="H2780" s="77">
        <f t="shared" si="474"/>
        <v>127</v>
      </c>
      <c r="I2780" s="58"/>
      <c r="J2780" s="35">
        <f t="shared" si="475"/>
        <v>228.6</v>
      </c>
      <c r="K2780" s="58"/>
      <c r="L2780" s="83">
        <f t="shared" si="476"/>
        <v>121.04704450726396</v>
      </c>
      <c r="M2780" s="65"/>
      <c r="N2780" s="35">
        <f t="shared" si="477"/>
        <v>0</v>
      </c>
      <c r="O2780" s="35">
        <f t="shared" si="478"/>
        <v>0</v>
      </c>
      <c r="P2780" s="35">
        <f t="shared" si="479"/>
        <v>0</v>
      </c>
      <c r="Q2780" s="58"/>
      <c r="R2780" s="35">
        <f t="shared" si="480"/>
        <v>234.55295549273606</v>
      </c>
      <c r="S2780" s="66"/>
      <c r="T2780" s="89">
        <f t="shared" si="481"/>
        <v>5.4892284231953914E-2</v>
      </c>
      <c r="U2780" s="90">
        <f t="shared" si="482"/>
        <v>1.3548922842319537</v>
      </c>
    </row>
    <row r="2781" spans="1:21">
      <c r="A2781" s="74">
        <v>39289</v>
      </c>
      <c r="B2781" s="75">
        <v>0</v>
      </c>
      <c r="C2781" s="76">
        <v>5.9352767540406951E-3</v>
      </c>
      <c r="D2781" s="77">
        <f t="shared" si="483"/>
        <v>1.4666199320065905</v>
      </c>
      <c r="E2781" s="35">
        <f t="shared" si="484"/>
        <v>14332.398640131811</v>
      </c>
      <c r="F2781" s="117"/>
      <c r="G2781" s="58"/>
      <c r="H2781" s="77">
        <f t="shared" si="474"/>
        <v>0</v>
      </c>
      <c r="I2781" s="58"/>
      <c r="J2781" s="35">
        <f t="shared" si="475"/>
        <v>0</v>
      </c>
      <c r="K2781" s="58"/>
      <c r="L2781" s="83">
        <f t="shared" si="476"/>
        <v>118.7055350808139</v>
      </c>
      <c r="M2781" s="65"/>
      <c r="N2781" s="35">
        <f t="shared" si="477"/>
        <v>0</v>
      </c>
      <c r="O2781" s="35">
        <f t="shared" si="478"/>
        <v>0</v>
      </c>
      <c r="P2781" s="35">
        <f t="shared" si="479"/>
        <v>0</v>
      </c>
      <c r="Q2781" s="58"/>
      <c r="R2781" s="35">
        <f t="shared" si="480"/>
        <v>-118.7055350808139</v>
      </c>
      <c r="S2781" s="66"/>
      <c r="T2781" s="89">
        <f t="shared" si="481"/>
        <v>6.6619932006590554E-2</v>
      </c>
      <c r="U2781" s="90">
        <f t="shared" si="482"/>
        <v>1.3666199320065904</v>
      </c>
    </row>
    <row r="2782" spans="1:21">
      <c r="A2782" s="74">
        <v>39290</v>
      </c>
      <c r="B2782" s="75">
        <v>0</v>
      </c>
      <c r="C2782" s="76">
        <v>5.4569468518555295E-3</v>
      </c>
      <c r="D2782" s="77">
        <f t="shared" si="483"/>
        <v>1.4606846552525499</v>
      </c>
      <c r="E2782" s="35">
        <f t="shared" si="484"/>
        <v>14213.693105050997</v>
      </c>
      <c r="F2782" s="117"/>
      <c r="G2782" s="58"/>
      <c r="H2782" s="77">
        <f t="shared" si="474"/>
        <v>0</v>
      </c>
      <c r="I2782" s="58"/>
      <c r="J2782" s="35">
        <f t="shared" si="475"/>
        <v>0</v>
      </c>
      <c r="K2782" s="58"/>
      <c r="L2782" s="83">
        <f t="shared" si="476"/>
        <v>109.13893703711059</v>
      </c>
      <c r="M2782" s="65"/>
      <c r="N2782" s="35">
        <f t="shared" si="477"/>
        <v>0</v>
      </c>
      <c r="O2782" s="35">
        <f t="shared" si="478"/>
        <v>0</v>
      </c>
      <c r="P2782" s="35">
        <f t="shared" si="479"/>
        <v>0</v>
      </c>
      <c r="Q2782" s="58"/>
      <c r="R2782" s="35">
        <f t="shared" si="480"/>
        <v>-109.13893703711059</v>
      </c>
      <c r="S2782" s="66"/>
      <c r="T2782" s="89">
        <f t="shared" si="481"/>
        <v>6.0684655252549957E-2</v>
      </c>
      <c r="U2782" s="90">
        <f t="shared" si="482"/>
        <v>1.3606846552525498</v>
      </c>
    </row>
    <row r="2783" spans="1:21">
      <c r="A2783" s="74">
        <v>39291</v>
      </c>
      <c r="B2783" s="75">
        <v>5.740399999999999E-2</v>
      </c>
      <c r="C2783" s="76">
        <v>5.0878525084945645E-3</v>
      </c>
      <c r="D2783" s="77">
        <f t="shared" si="483"/>
        <v>1.4552277084006942</v>
      </c>
      <c r="E2783" s="35">
        <f t="shared" si="484"/>
        <v>14104.554168013887</v>
      </c>
      <c r="F2783" s="117"/>
      <c r="G2783" s="58"/>
      <c r="H2783" s="77">
        <f t="shared" si="474"/>
        <v>1148.0799999999997</v>
      </c>
      <c r="I2783" s="58"/>
      <c r="J2783" s="35">
        <f t="shared" si="475"/>
        <v>2066.5439999999994</v>
      </c>
      <c r="K2783" s="58"/>
      <c r="L2783" s="83">
        <f t="shared" si="476"/>
        <v>101.75705016989129</v>
      </c>
      <c r="M2783" s="65"/>
      <c r="N2783" s="35">
        <f t="shared" si="477"/>
        <v>0</v>
      </c>
      <c r="O2783" s="35">
        <f t="shared" si="478"/>
        <v>0</v>
      </c>
      <c r="P2783" s="35">
        <f t="shared" si="479"/>
        <v>0</v>
      </c>
      <c r="Q2783" s="58"/>
      <c r="R2783" s="35">
        <f t="shared" si="480"/>
        <v>3112.8669498301074</v>
      </c>
      <c r="S2783" s="66"/>
      <c r="T2783" s="89">
        <f t="shared" si="481"/>
        <v>5.5227708400694242E-2</v>
      </c>
      <c r="U2783" s="90">
        <f t="shared" si="482"/>
        <v>1.3552277084006941</v>
      </c>
    </row>
    <row r="2784" spans="1:21">
      <c r="A2784" s="74">
        <v>39292</v>
      </c>
      <c r="B2784" s="75">
        <v>2.5399999999999999E-4</v>
      </c>
      <c r="C2784" s="76">
        <v>5.4892592642197882E-3</v>
      </c>
      <c r="D2784" s="77">
        <f t="shared" si="483"/>
        <v>1.6108710558921997</v>
      </c>
      <c r="E2784" s="35">
        <f t="shared" si="484"/>
        <v>17217.421117843995</v>
      </c>
      <c r="F2784" s="117"/>
      <c r="G2784" s="58"/>
      <c r="H2784" s="77">
        <f t="shared" si="474"/>
        <v>5.08</v>
      </c>
      <c r="I2784" s="58"/>
      <c r="J2784" s="35">
        <f t="shared" si="475"/>
        <v>9.1439999999999984</v>
      </c>
      <c r="K2784" s="58"/>
      <c r="L2784" s="83">
        <f t="shared" si="476"/>
        <v>109.78518528439577</v>
      </c>
      <c r="M2784" s="65"/>
      <c r="N2784" s="35">
        <f t="shared" si="477"/>
        <v>5651.3279542038135</v>
      </c>
      <c r="O2784" s="35">
        <f t="shared" si="478"/>
        <v>2217.4211178439941</v>
      </c>
      <c r="P2784" s="35">
        <f t="shared" si="479"/>
        <v>2217.4211178439941</v>
      </c>
      <c r="Q2784" s="58"/>
      <c r="R2784" s="35">
        <f t="shared" si="480"/>
        <v>-2312.98230312839</v>
      </c>
      <c r="S2784" s="66"/>
      <c r="T2784" s="89">
        <f t="shared" si="481"/>
        <v>0.21087105589219979</v>
      </c>
      <c r="U2784" s="90">
        <f t="shared" si="482"/>
        <v>1.5108710558921996</v>
      </c>
    </row>
    <row r="2785" spans="1:21">
      <c r="A2785" s="74">
        <v>39293</v>
      </c>
      <c r="B2785" s="75">
        <v>0</v>
      </c>
      <c r="C2785" s="76">
        <v>5.5281797008693333E-3</v>
      </c>
      <c r="D2785" s="77">
        <f t="shared" si="483"/>
        <v>1.4952219407357803</v>
      </c>
      <c r="E2785" s="35">
        <f t="shared" si="484"/>
        <v>14904.438814715604</v>
      </c>
      <c r="F2785" s="117"/>
      <c r="G2785" s="58"/>
      <c r="H2785" s="77">
        <f t="shared" si="474"/>
        <v>0</v>
      </c>
      <c r="I2785" s="58"/>
      <c r="J2785" s="35">
        <f t="shared" si="475"/>
        <v>0</v>
      </c>
      <c r="K2785" s="58"/>
      <c r="L2785" s="83">
        <f t="shared" si="476"/>
        <v>110.56359401738666</v>
      </c>
      <c r="M2785" s="65"/>
      <c r="N2785" s="35">
        <f t="shared" si="477"/>
        <v>0</v>
      </c>
      <c r="O2785" s="35">
        <f t="shared" si="478"/>
        <v>0</v>
      </c>
      <c r="P2785" s="35">
        <f t="shared" si="479"/>
        <v>0</v>
      </c>
      <c r="Q2785" s="58"/>
      <c r="R2785" s="35">
        <f t="shared" si="480"/>
        <v>-110.56359401738666</v>
      </c>
      <c r="S2785" s="66"/>
      <c r="T2785" s="89">
        <f t="shared" si="481"/>
        <v>9.5221940735780386E-2</v>
      </c>
      <c r="U2785" s="90">
        <f t="shared" si="482"/>
        <v>1.3952219407357802</v>
      </c>
    </row>
    <row r="2786" spans="1:21">
      <c r="A2786" s="74">
        <v>39294</v>
      </c>
      <c r="B2786" s="75">
        <v>1.5493999999999999E-2</v>
      </c>
      <c r="C2786" s="76">
        <v>5.3734828545410739E-3</v>
      </c>
      <c r="D2786" s="77">
        <f t="shared" si="483"/>
        <v>1.4896937610349108</v>
      </c>
      <c r="E2786" s="35">
        <f t="shared" si="484"/>
        <v>14793.875220698217</v>
      </c>
      <c r="F2786" s="117"/>
      <c r="G2786" s="58"/>
      <c r="H2786" s="77">
        <f t="shared" si="474"/>
        <v>309.88</v>
      </c>
      <c r="I2786" s="58"/>
      <c r="J2786" s="35">
        <f t="shared" si="475"/>
        <v>557.78399999999999</v>
      </c>
      <c r="K2786" s="58"/>
      <c r="L2786" s="83">
        <f t="shared" si="476"/>
        <v>107.46965709082149</v>
      </c>
      <c r="M2786" s="65"/>
      <c r="N2786" s="35">
        <f t="shared" si="477"/>
        <v>0</v>
      </c>
      <c r="O2786" s="35">
        <f t="shared" si="478"/>
        <v>0</v>
      </c>
      <c r="P2786" s="35">
        <f t="shared" si="479"/>
        <v>0</v>
      </c>
      <c r="Q2786" s="58"/>
      <c r="R2786" s="35">
        <f t="shared" si="480"/>
        <v>760.19434290917854</v>
      </c>
      <c r="S2786" s="66"/>
      <c r="T2786" s="89">
        <f t="shared" si="481"/>
        <v>8.969376103491089E-2</v>
      </c>
      <c r="U2786" s="90">
        <f t="shared" si="482"/>
        <v>1.3896937610349107</v>
      </c>
    </row>
    <row r="2787" spans="1:21">
      <c r="A2787" s="74">
        <v>39295</v>
      </c>
      <c r="B2787" s="75">
        <v>0</v>
      </c>
      <c r="C2787" s="76">
        <v>5.2113312746933926E-3</v>
      </c>
      <c r="D2787" s="77">
        <f t="shared" si="483"/>
        <v>1.5277034781803698</v>
      </c>
      <c r="E2787" s="35">
        <f t="shared" si="484"/>
        <v>15554.069563607396</v>
      </c>
      <c r="F2787" s="117"/>
      <c r="G2787" s="58"/>
      <c r="H2787" s="77">
        <f t="shared" si="474"/>
        <v>0</v>
      </c>
      <c r="I2787" s="58"/>
      <c r="J2787" s="35">
        <f t="shared" si="475"/>
        <v>0</v>
      </c>
      <c r="K2787" s="58"/>
      <c r="L2787" s="83">
        <f t="shared" si="476"/>
        <v>104.22662549386786</v>
      </c>
      <c r="M2787" s="65"/>
      <c r="N2787" s="35">
        <f t="shared" si="477"/>
        <v>705.86993226182199</v>
      </c>
      <c r="O2787" s="35">
        <f t="shared" si="478"/>
        <v>554.06956360739559</v>
      </c>
      <c r="P2787" s="35">
        <f t="shared" si="479"/>
        <v>554.06956360739559</v>
      </c>
      <c r="Q2787" s="58"/>
      <c r="R2787" s="35">
        <f t="shared" si="480"/>
        <v>-658.29618910126351</v>
      </c>
      <c r="S2787" s="66"/>
      <c r="T2787" s="89">
        <f t="shared" si="481"/>
        <v>0.12770347818036987</v>
      </c>
      <c r="U2787" s="90">
        <f t="shared" si="482"/>
        <v>1.4277034781803697</v>
      </c>
    </row>
    <row r="2788" spans="1:21">
      <c r="A2788" s="74">
        <v>39296</v>
      </c>
      <c r="B2788" s="75">
        <v>1.4731999999999999E-2</v>
      </c>
      <c r="C2788" s="76">
        <v>3.1655203009395088E-3</v>
      </c>
      <c r="D2788" s="77">
        <f t="shared" si="483"/>
        <v>1.4947886687253067</v>
      </c>
      <c r="E2788" s="35">
        <f t="shared" si="484"/>
        <v>14895.773374506132</v>
      </c>
      <c r="F2788" s="117"/>
      <c r="G2788" s="58"/>
      <c r="H2788" s="77">
        <f t="shared" si="474"/>
        <v>294.64</v>
      </c>
      <c r="I2788" s="58"/>
      <c r="J2788" s="35">
        <f t="shared" si="475"/>
        <v>530.35199999999986</v>
      </c>
      <c r="K2788" s="58"/>
      <c r="L2788" s="83">
        <f t="shared" si="476"/>
        <v>63.310406018790175</v>
      </c>
      <c r="M2788" s="65"/>
      <c r="N2788" s="35">
        <f t="shared" si="477"/>
        <v>0</v>
      </c>
      <c r="O2788" s="35">
        <f t="shared" si="478"/>
        <v>0</v>
      </c>
      <c r="P2788" s="35">
        <f t="shared" si="479"/>
        <v>0</v>
      </c>
      <c r="Q2788" s="58"/>
      <c r="R2788" s="35">
        <f t="shared" si="480"/>
        <v>761.68159398120963</v>
      </c>
      <c r="S2788" s="66"/>
      <c r="T2788" s="89">
        <f t="shared" si="481"/>
        <v>9.4788668725306779E-2</v>
      </c>
      <c r="U2788" s="90">
        <f t="shared" si="482"/>
        <v>1.3947886687253066</v>
      </c>
    </row>
    <row r="2789" spans="1:21">
      <c r="A2789" s="74">
        <v>39297</v>
      </c>
      <c r="B2789" s="75">
        <v>2.1843999999999999E-2</v>
      </c>
      <c r="C2789" s="76">
        <v>3.102302926876578E-3</v>
      </c>
      <c r="D2789" s="77">
        <f t="shared" si="483"/>
        <v>1.5328727484243672</v>
      </c>
      <c r="E2789" s="35">
        <f t="shared" si="484"/>
        <v>15657.454968487342</v>
      </c>
      <c r="F2789" s="117"/>
      <c r="G2789" s="58"/>
      <c r="H2789" s="77">
        <f t="shared" si="474"/>
        <v>436.88</v>
      </c>
      <c r="I2789" s="58"/>
      <c r="J2789" s="35">
        <f t="shared" si="475"/>
        <v>786.38399999999979</v>
      </c>
      <c r="K2789" s="58"/>
      <c r="L2789" s="83">
        <f t="shared" si="476"/>
        <v>62.046058537531557</v>
      </c>
      <c r="M2789" s="65"/>
      <c r="N2789" s="35">
        <f t="shared" si="477"/>
        <v>912.38315710811139</v>
      </c>
      <c r="O2789" s="35">
        <f t="shared" si="478"/>
        <v>657.45496848734319</v>
      </c>
      <c r="P2789" s="35">
        <f t="shared" si="479"/>
        <v>657.45496848734319</v>
      </c>
      <c r="Q2789" s="58"/>
      <c r="R2789" s="35">
        <f t="shared" si="480"/>
        <v>503.76297297512497</v>
      </c>
      <c r="S2789" s="66"/>
      <c r="T2789" s="89">
        <f t="shared" si="481"/>
        <v>0.13287274842436725</v>
      </c>
      <c r="U2789" s="90">
        <f t="shared" si="482"/>
        <v>1.4328727484243671</v>
      </c>
    </row>
    <row r="2790" spans="1:21">
      <c r="A2790" s="74">
        <v>39298</v>
      </c>
      <c r="B2790" s="75">
        <v>5.0799999999999999E-4</v>
      </c>
      <c r="C2790" s="76">
        <v>4.814320167482903E-3</v>
      </c>
      <c r="D2790" s="77">
        <f t="shared" si="483"/>
        <v>1.5580608970731233</v>
      </c>
      <c r="E2790" s="35">
        <f t="shared" si="484"/>
        <v>16161.217941462466</v>
      </c>
      <c r="F2790" s="117"/>
      <c r="G2790" s="58"/>
      <c r="H2790" s="77">
        <f t="shared" si="474"/>
        <v>10.16</v>
      </c>
      <c r="I2790" s="58"/>
      <c r="J2790" s="35">
        <f t="shared" si="475"/>
        <v>18.287999999999997</v>
      </c>
      <c r="K2790" s="58"/>
      <c r="L2790" s="83">
        <f t="shared" si="476"/>
        <v>96.286403349658059</v>
      </c>
      <c r="M2790" s="65"/>
      <c r="N2790" s="35">
        <f t="shared" si="477"/>
        <v>2141.6517271489588</v>
      </c>
      <c r="O2790" s="35">
        <f t="shared" si="478"/>
        <v>1161.2179414624668</v>
      </c>
      <c r="P2790" s="35">
        <f t="shared" si="479"/>
        <v>1161.2179414624668</v>
      </c>
      <c r="Q2790" s="58"/>
      <c r="R2790" s="35">
        <f t="shared" si="480"/>
        <v>-1229.056344812125</v>
      </c>
      <c r="S2790" s="66"/>
      <c r="T2790" s="89">
        <f t="shared" si="481"/>
        <v>0.15806089707312343</v>
      </c>
      <c r="U2790" s="90">
        <f t="shared" si="482"/>
        <v>1.4580608970731233</v>
      </c>
    </row>
    <row r="2791" spans="1:21">
      <c r="A2791" s="74">
        <v>39299</v>
      </c>
      <c r="B2791" s="75">
        <v>0</v>
      </c>
      <c r="C2791" s="76">
        <v>5.6556140688466339E-3</v>
      </c>
      <c r="D2791" s="77">
        <f t="shared" si="483"/>
        <v>1.496608079832517</v>
      </c>
      <c r="E2791" s="35">
        <f t="shared" si="484"/>
        <v>14932.161596650341</v>
      </c>
      <c r="F2791" s="117"/>
      <c r="G2791" s="58"/>
      <c r="H2791" s="77">
        <f t="shared" si="474"/>
        <v>0</v>
      </c>
      <c r="I2791" s="58"/>
      <c r="J2791" s="35">
        <f t="shared" si="475"/>
        <v>0</v>
      </c>
      <c r="K2791" s="58"/>
      <c r="L2791" s="83">
        <f t="shared" si="476"/>
        <v>113.11228137693267</v>
      </c>
      <c r="M2791" s="65"/>
      <c r="N2791" s="35">
        <f t="shared" si="477"/>
        <v>0</v>
      </c>
      <c r="O2791" s="35">
        <f t="shared" si="478"/>
        <v>0</v>
      </c>
      <c r="P2791" s="35">
        <f t="shared" si="479"/>
        <v>0</v>
      </c>
      <c r="Q2791" s="58"/>
      <c r="R2791" s="35">
        <f t="shared" si="480"/>
        <v>-113.11228137693267</v>
      </c>
      <c r="S2791" s="66"/>
      <c r="T2791" s="89">
        <f t="shared" si="481"/>
        <v>9.6608079832517069E-2</v>
      </c>
      <c r="U2791" s="90">
        <f t="shared" si="482"/>
        <v>1.3966080798325169</v>
      </c>
    </row>
    <row r="2792" spans="1:21">
      <c r="A2792" s="74">
        <v>39300</v>
      </c>
      <c r="B2792" s="75">
        <v>0</v>
      </c>
      <c r="C2792" s="76">
        <v>5.1337795515170193E-3</v>
      </c>
      <c r="D2792" s="77">
        <f t="shared" si="483"/>
        <v>1.4909524657636704</v>
      </c>
      <c r="E2792" s="35">
        <f t="shared" si="484"/>
        <v>14819.049315273409</v>
      </c>
      <c r="F2792" s="117"/>
      <c r="G2792" s="58"/>
      <c r="H2792" s="77">
        <f t="shared" si="474"/>
        <v>0</v>
      </c>
      <c r="I2792" s="58"/>
      <c r="J2792" s="35">
        <f t="shared" si="475"/>
        <v>0</v>
      </c>
      <c r="K2792" s="58"/>
      <c r="L2792" s="83">
        <f t="shared" si="476"/>
        <v>102.67559103034039</v>
      </c>
      <c r="M2792" s="65"/>
      <c r="N2792" s="35">
        <f t="shared" si="477"/>
        <v>0</v>
      </c>
      <c r="O2792" s="35">
        <f t="shared" si="478"/>
        <v>0</v>
      </c>
      <c r="P2792" s="35">
        <f t="shared" si="479"/>
        <v>0</v>
      </c>
      <c r="Q2792" s="58"/>
      <c r="R2792" s="35">
        <f t="shared" si="480"/>
        <v>-102.67559103034039</v>
      </c>
      <c r="S2792" s="66"/>
      <c r="T2792" s="89">
        <f t="shared" si="481"/>
        <v>9.0952465763670443E-2</v>
      </c>
      <c r="U2792" s="90">
        <f t="shared" si="482"/>
        <v>1.3909524657636703</v>
      </c>
    </row>
    <row r="2793" spans="1:21">
      <c r="A2793" s="74">
        <v>39301</v>
      </c>
      <c r="B2793" s="75">
        <v>0</v>
      </c>
      <c r="C2793" s="76">
        <v>5.8163705824988256E-3</v>
      </c>
      <c r="D2793" s="77">
        <f t="shared" si="483"/>
        <v>1.4858186862121534</v>
      </c>
      <c r="E2793" s="35">
        <f t="shared" si="484"/>
        <v>14716.373724243069</v>
      </c>
      <c r="F2793" s="117"/>
      <c r="G2793" s="58"/>
      <c r="H2793" s="77">
        <f t="shared" si="474"/>
        <v>0</v>
      </c>
      <c r="I2793" s="58"/>
      <c r="J2793" s="35">
        <f t="shared" si="475"/>
        <v>0</v>
      </c>
      <c r="K2793" s="58"/>
      <c r="L2793" s="83">
        <f t="shared" si="476"/>
        <v>116.32741164997651</v>
      </c>
      <c r="M2793" s="65"/>
      <c r="N2793" s="35">
        <f t="shared" si="477"/>
        <v>0</v>
      </c>
      <c r="O2793" s="35">
        <f t="shared" si="478"/>
        <v>0</v>
      </c>
      <c r="P2793" s="35">
        <f t="shared" si="479"/>
        <v>0</v>
      </c>
      <c r="Q2793" s="58"/>
      <c r="R2793" s="35">
        <f t="shared" si="480"/>
        <v>-116.32741164997651</v>
      </c>
      <c r="S2793" s="66"/>
      <c r="T2793" s="89">
        <f t="shared" si="481"/>
        <v>8.5818686212153494E-2</v>
      </c>
      <c r="U2793" s="90">
        <f t="shared" si="482"/>
        <v>1.3858186862121533</v>
      </c>
    </row>
    <row r="2794" spans="1:21">
      <c r="A2794" s="74">
        <v>39302</v>
      </c>
      <c r="B2794" s="75">
        <v>0</v>
      </c>
      <c r="C2794" s="76">
        <v>5.7085000098821203E-3</v>
      </c>
      <c r="D2794" s="77">
        <f t="shared" si="483"/>
        <v>1.4800023156296545</v>
      </c>
      <c r="E2794" s="35">
        <f t="shared" si="484"/>
        <v>14600.046312593093</v>
      </c>
      <c r="F2794" s="117"/>
      <c r="G2794" s="58"/>
      <c r="H2794" s="77">
        <f t="shared" si="474"/>
        <v>0</v>
      </c>
      <c r="I2794" s="58"/>
      <c r="J2794" s="35">
        <f t="shared" si="475"/>
        <v>0</v>
      </c>
      <c r="K2794" s="58"/>
      <c r="L2794" s="83">
        <f t="shared" si="476"/>
        <v>114.17000019764241</v>
      </c>
      <c r="M2794" s="65"/>
      <c r="N2794" s="35">
        <f t="shared" si="477"/>
        <v>0</v>
      </c>
      <c r="O2794" s="35">
        <f t="shared" si="478"/>
        <v>0</v>
      </c>
      <c r="P2794" s="35">
        <f t="shared" si="479"/>
        <v>0</v>
      </c>
      <c r="Q2794" s="58"/>
      <c r="R2794" s="35">
        <f t="shared" si="480"/>
        <v>-114.17000019764241</v>
      </c>
      <c r="S2794" s="66"/>
      <c r="T2794" s="89">
        <f t="shared" si="481"/>
        <v>8.0002315629654541E-2</v>
      </c>
      <c r="U2794" s="90">
        <f t="shared" si="482"/>
        <v>1.3800023156296544</v>
      </c>
    </row>
    <row r="2795" spans="1:21">
      <c r="A2795" s="74">
        <v>39303</v>
      </c>
      <c r="B2795" s="75">
        <v>0</v>
      </c>
      <c r="C2795" s="76">
        <v>5.6474659076178281E-3</v>
      </c>
      <c r="D2795" s="77">
        <f t="shared" si="483"/>
        <v>1.4742938156197725</v>
      </c>
      <c r="E2795" s="35">
        <f t="shared" si="484"/>
        <v>14485.87631239545</v>
      </c>
      <c r="F2795" s="117"/>
      <c r="G2795" s="58"/>
      <c r="H2795" s="77">
        <f t="shared" si="474"/>
        <v>0</v>
      </c>
      <c r="I2795" s="58"/>
      <c r="J2795" s="35">
        <f t="shared" si="475"/>
        <v>0</v>
      </c>
      <c r="K2795" s="58"/>
      <c r="L2795" s="83">
        <f t="shared" si="476"/>
        <v>112.94931815235657</v>
      </c>
      <c r="M2795" s="65"/>
      <c r="N2795" s="35">
        <f t="shared" si="477"/>
        <v>0</v>
      </c>
      <c r="O2795" s="35">
        <f t="shared" si="478"/>
        <v>0</v>
      </c>
      <c r="P2795" s="35">
        <f t="shared" si="479"/>
        <v>0</v>
      </c>
      <c r="Q2795" s="58"/>
      <c r="R2795" s="35">
        <f t="shared" si="480"/>
        <v>-112.94931815235657</v>
      </c>
      <c r="S2795" s="66"/>
      <c r="T2795" s="89">
        <f t="shared" si="481"/>
        <v>7.4293815619772552E-2</v>
      </c>
      <c r="U2795" s="90">
        <f t="shared" si="482"/>
        <v>1.3742938156197724</v>
      </c>
    </row>
    <row r="2796" spans="1:21">
      <c r="A2796" s="74">
        <v>39304</v>
      </c>
      <c r="B2796" s="75">
        <v>2.5400000000000002E-3</v>
      </c>
      <c r="C2796" s="76">
        <v>5.3749991538038855E-3</v>
      </c>
      <c r="D2796" s="77">
        <f t="shared" si="483"/>
        <v>1.4686463497121547</v>
      </c>
      <c r="E2796" s="35">
        <f t="shared" si="484"/>
        <v>14372.926994243095</v>
      </c>
      <c r="F2796" s="117"/>
      <c r="G2796" s="58"/>
      <c r="H2796" s="77">
        <f t="shared" si="474"/>
        <v>50.800000000000004</v>
      </c>
      <c r="I2796" s="58"/>
      <c r="J2796" s="35">
        <f t="shared" si="475"/>
        <v>91.44</v>
      </c>
      <c r="K2796" s="58"/>
      <c r="L2796" s="83">
        <f t="shared" si="476"/>
        <v>107.49998307607771</v>
      </c>
      <c r="M2796" s="65"/>
      <c r="N2796" s="35">
        <f t="shared" si="477"/>
        <v>0</v>
      </c>
      <c r="O2796" s="35">
        <f t="shared" si="478"/>
        <v>0</v>
      </c>
      <c r="P2796" s="35">
        <f t="shared" si="479"/>
        <v>0</v>
      </c>
      <c r="Q2796" s="58"/>
      <c r="R2796" s="35">
        <f t="shared" si="480"/>
        <v>34.740016923922298</v>
      </c>
      <c r="S2796" s="66"/>
      <c r="T2796" s="89">
        <f t="shared" si="481"/>
        <v>6.8646349712154775E-2</v>
      </c>
      <c r="U2796" s="90">
        <f t="shared" si="482"/>
        <v>1.3686463497121546</v>
      </c>
    </row>
    <row r="2797" spans="1:21">
      <c r="A2797" s="74">
        <v>39305</v>
      </c>
      <c r="B2797" s="75">
        <v>0</v>
      </c>
      <c r="C2797" s="76">
        <v>5.3199752815068588E-3</v>
      </c>
      <c r="D2797" s="77">
        <f t="shared" si="483"/>
        <v>1.4703833505583508</v>
      </c>
      <c r="E2797" s="35">
        <f t="shared" si="484"/>
        <v>14407.667011167017</v>
      </c>
      <c r="F2797" s="117"/>
      <c r="G2797" s="58"/>
      <c r="H2797" s="77">
        <f t="shared" si="474"/>
        <v>0</v>
      </c>
      <c r="I2797" s="58"/>
      <c r="J2797" s="35">
        <f t="shared" si="475"/>
        <v>0</v>
      </c>
      <c r="K2797" s="58"/>
      <c r="L2797" s="83">
        <f t="shared" si="476"/>
        <v>106.39950563013717</v>
      </c>
      <c r="M2797" s="65"/>
      <c r="N2797" s="35">
        <f t="shared" si="477"/>
        <v>0</v>
      </c>
      <c r="O2797" s="35">
        <f t="shared" si="478"/>
        <v>0</v>
      </c>
      <c r="P2797" s="35">
        <f t="shared" si="479"/>
        <v>0</v>
      </c>
      <c r="Q2797" s="58"/>
      <c r="R2797" s="35">
        <f t="shared" si="480"/>
        <v>-106.39950563013717</v>
      </c>
      <c r="S2797" s="66"/>
      <c r="T2797" s="89">
        <f t="shared" si="481"/>
        <v>7.0383350558350877E-2</v>
      </c>
      <c r="U2797" s="90">
        <f t="shared" si="482"/>
        <v>1.3703833505583507</v>
      </c>
    </row>
    <row r="2798" spans="1:21">
      <c r="A2798" s="74">
        <v>39306</v>
      </c>
      <c r="B2798" s="75">
        <v>3.3019999999999998E-3</v>
      </c>
      <c r="C2798" s="76">
        <v>5.8956482445140712E-3</v>
      </c>
      <c r="D2798" s="77">
        <f t="shared" si="483"/>
        <v>1.465063375276844</v>
      </c>
      <c r="E2798" s="35">
        <f t="shared" si="484"/>
        <v>14301.26750553688</v>
      </c>
      <c r="F2798" s="117"/>
      <c r="G2798" s="58"/>
      <c r="H2798" s="77">
        <f t="shared" si="474"/>
        <v>66.039999999999992</v>
      </c>
      <c r="I2798" s="58"/>
      <c r="J2798" s="35">
        <f t="shared" si="475"/>
        <v>118.87199999999999</v>
      </c>
      <c r="K2798" s="58"/>
      <c r="L2798" s="83">
        <f t="shared" si="476"/>
        <v>117.91296489028143</v>
      </c>
      <c r="M2798" s="65"/>
      <c r="N2798" s="35">
        <f t="shared" si="477"/>
        <v>0</v>
      </c>
      <c r="O2798" s="35">
        <f t="shared" si="478"/>
        <v>0</v>
      </c>
      <c r="P2798" s="35">
        <f t="shared" si="479"/>
        <v>0</v>
      </c>
      <c r="Q2798" s="58"/>
      <c r="R2798" s="35">
        <f t="shared" si="480"/>
        <v>66.999035109718548</v>
      </c>
      <c r="S2798" s="66"/>
      <c r="T2798" s="89">
        <f t="shared" si="481"/>
        <v>6.5063375276844138E-2</v>
      </c>
      <c r="U2798" s="90">
        <f t="shared" si="482"/>
        <v>1.365063375276844</v>
      </c>
    </row>
    <row r="2799" spans="1:21">
      <c r="A2799" s="74">
        <v>39307</v>
      </c>
      <c r="B2799" s="75">
        <v>2.5399999999999999E-4</v>
      </c>
      <c r="C2799" s="76">
        <v>5.4346102303444279E-3</v>
      </c>
      <c r="D2799" s="77">
        <f t="shared" si="483"/>
        <v>1.4684133270323299</v>
      </c>
      <c r="E2799" s="35">
        <f t="shared" si="484"/>
        <v>14368.266540646599</v>
      </c>
      <c r="F2799" s="117"/>
      <c r="G2799" s="58"/>
      <c r="H2799" s="77">
        <f t="shared" si="474"/>
        <v>5.08</v>
      </c>
      <c r="I2799" s="58"/>
      <c r="J2799" s="35">
        <f t="shared" si="475"/>
        <v>9.1439999999999984</v>
      </c>
      <c r="K2799" s="58"/>
      <c r="L2799" s="83">
        <f t="shared" si="476"/>
        <v>108.69220460688855</v>
      </c>
      <c r="M2799" s="65"/>
      <c r="N2799" s="35">
        <f t="shared" si="477"/>
        <v>0</v>
      </c>
      <c r="O2799" s="35">
        <f t="shared" si="478"/>
        <v>0</v>
      </c>
      <c r="P2799" s="35">
        <f t="shared" si="479"/>
        <v>0</v>
      </c>
      <c r="Q2799" s="58"/>
      <c r="R2799" s="35">
        <f t="shared" si="480"/>
        <v>-94.468204606888548</v>
      </c>
      <c r="S2799" s="66"/>
      <c r="T2799" s="89">
        <f t="shared" si="481"/>
        <v>6.841332703232994E-2</v>
      </c>
      <c r="U2799" s="90">
        <f t="shared" si="482"/>
        <v>1.3684133270323298</v>
      </c>
    </row>
    <row r="2800" spans="1:21">
      <c r="A2800" s="74">
        <v>39308</v>
      </c>
      <c r="B2800" s="75">
        <v>5.842E-3</v>
      </c>
      <c r="C2800" s="76">
        <v>6.0669567406658213E-3</v>
      </c>
      <c r="D2800" s="77">
        <f t="shared" si="483"/>
        <v>1.4636899168019857</v>
      </c>
      <c r="E2800" s="35">
        <f t="shared" si="484"/>
        <v>14273.79833603971</v>
      </c>
      <c r="F2800" s="117"/>
      <c r="G2800" s="58"/>
      <c r="H2800" s="77">
        <f t="shared" si="474"/>
        <v>116.84</v>
      </c>
      <c r="I2800" s="58"/>
      <c r="J2800" s="35">
        <f t="shared" si="475"/>
        <v>210.31200000000001</v>
      </c>
      <c r="K2800" s="58"/>
      <c r="L2800" s="83">
        <f t="shared" si="476"/>
        <v>121.33913481331642</v>
      </c>
      <c r="M2800" s="65"/>
      <c r="N2800" s="35">
        <f t="shared" si="477"/>
        <v>0</v>
      </c>
      <c r="O2800" s="35">
        <f t="shared" si="478"/>
        <v>0</v>
      </c>
      <c r="P2800" s="35">
        <f t="shared" si="479"/>
        <v>0</v>
      </c>
      <c r="Q2800" s="58"/>
      <c r="R2800" s="35">
        <f t="shared" si="480"/>
        <v>205.81286518668361</v>
      </c>
      <c r="S2800" s="66"/>
      <c r="T2800" s="89">
        <f t="shared" si="481"/>
        <v>6.3689916801985769E-2</v>
      </c>
      <c r="U2800" s="90">
        <f t="shared" si="482"/>
        <v>1.3636899168019856</v>
      </c>
    </row>
    <row r="2801" spans="1:21">
      <c r="A2801" s="74">
        <v>39309</v>
      </c>
      <c r="B2801" s="75">
        <v>8.8899999999999986E-3</v>
      </c>
      <c r="C2801" s="76">
        <v>5.6946257046795127E-3</v>
      </c>
      <c r="D2801" s="77">
        <f t="shared" si="483"/>
        <v>1.4739805600613196</v>
      </c>
      <c r="E2801" s="35">
        <f t="shared" si="484"/>
        <v>14479.611201226393</v>
      </c>
      <c r="F2801" s="117"/>
      <c r="G2801" s="58"/>
      <c r="H2801" s="77">
        <f t="shared" si="474"/>
        <v>177.79999999999998</v>
      </c>
      <c r="I2801" s="58"/>
      <c r="J2801" s="35">
        <f t="shared" si="475"/>
        <v>320.03999999999996</v>
      </c>
      <c r="K2801" s="58"/>
      <c r="L2801" s="83">
        <f t="shared" si="476"/>
        <v>113.89251409359025</v>
      </c>
      <c r="M2801" s="65"/>
      <c r="N2801" s="35">
        <f t="shared" si="477"/>
        <v>0</v>
      </c>
      <c r="O2801" s="35">
        <f t="shared" si="478"/>
        <v>0</v>
      </c>
      <c r="P2801" s="35">
        <f t="shared" si="479"/>
        <v>0</v>
      </c>
      <c r="Q2801" s="58"/>
      <c r="R2801" s="35">
        <f t="shared" si="480"/>
        <v>383.94748590640967</v>
      </c>
      <c r="S2801" s="66"/>
      <c r="T2801" s="89">
        <f t="shared" si="481"/>
        <v>7.39805600613197E-2</v>
      </c>
      <c r="U2801" s="90">
        <f t="shared" si="482"/>
        <v>1.3739805600613195</v>
      </c>
    </row>
    <row r="2802" spans="1:21">
      <c r="A2802" s="74">
        <v>39310</v>
      </c>
      <c r="B2802" s="75">
        <v>2.5399999999999999E-4</v>
      </c>
      <c r="C2802" s="76">
        <v>5.7616489757535243E-3</v>
      </c>
      <c r="D2802" s="77">
        <f t="shared" si="483"/>
        <v>1.4931779343566403</v>
      </c>
      <c r="E2802" s="35">
        <f t="shared" si="484"/>
        <v>14863.558687132803</v>
      </c>
      <c r="F2802" s="117"/>
      <c r="G2802" s="58"/>
      <c r="H2802" s="77">
        <f t="shared" si="474"/>
        <v>5.08</v>
      </c>
      <c r="I2802" s="58"/>
      <c r="J2802" s="35">
        <f t="shared" si="475"/>
        <v>9.1439999999999984</v>
      </c>
      <c r="K2802" s="58"/>
      <c r="L2802" s="83">
        <f t="shared" si="476"/>
        <v>115.23297951507048</v>
      </c>
      <c r="M2802" s="65"/>
      <c r="N2802" s="35">
        <f t="shared" si="477"/>
        <v>0</v>
      </c>
      <c r="O2802" s="35">
        <f t="shared" si="478"/>
        <v>0</v>
      </c>
      <c r="P2802" s="35">
        <f t="shared" si="479"/>
        <v>0</v>
      </c>
      <c r="Q2802" s="58"/>
      <c r="R2802" s="35">
        <f t="shared" si="480"/>
        <v>-101.00897951507048</v>
      </c>
      <c r="S2802" s="66"/>
      <c r="T2802" s="89">
        <f t="shared" si="481"/>
        <v>9.3177934356640346E-2</v>
      </c>
      <c r="U2802" s="90">
        <f t="shared" si="482"/>
        <v>1.3931779343566402</v>
      </c>
    </row>
    <row r="2803" spans="1:21">
      <c r="A2803" s="74">
        <v>39311</v>
      </c>
      <c r="B2803" s="75">
        <v>0</v>
      </c>
      <c r="C2803" s="76">
        <v>5.6695518633844899E-3</v>
      </c>
      <c r="D2803" s="77">
        <f t="shared" si="483"/>
        <v>1.4881274853808868</v>
      </c>
      <c r="E2803" s="35">
        <f t="shared" si="484"/>
        <v>14762.549707617733</v>
      </c>
      <c r="F2803" s="117"/>
      <c r="G2803" s="58"/>
      <c r="H2803" s="77">
        <f t="shared" si="474"/>
        <v>0</v>
      </c>
      <c r="I2803" s="58"/>
      <c r="J2803" s="35">
        <f t="shared" si="475"/>
        <v>0</v>
      </c>
      <c r="K2803" s="58"/>
      <c r="L2803" s="83">
        <f t="shared" si="476"/>
        <v>113.3910372676898</v>
      </c>
      <c r="M2803" s="65"/>
      <c r="N2803" s="35">
        <f t="shared" si="477"/>
        <v>0</v>
      </c>
      <c r="O2803" s="35">
        <f t="shared" si="478"/>
        <v>0</v>
      </c>
      <c r="P2803" s="35">
        <f t="shared" si="479"/>
        <v>0</v>
      </c>
      <c r="Q2803" s="58"/>
      <c r="R2803" s="35">
        <f t="shared" si="480"/>
        <v>-113.3910372676898</v>
      </c>
      <c r="S2803" s="66"/>
      <c r="T2803" s="89">
        <f t="shared" si="481"/>
        <v>8.8127485380886883E-2</v>
      </c>
      <c r="U2803" s="90">
        <f t="shared" si="482"/>
        <v>1.3881274853808867</v>
      </c>
    </row>
    <row r="2804" spans="1:21">
      <c r="A2804" s="74">
        <v>39312</v>
      </c>
      <c r="B2804" s="75">
        <v>0</v>
      </c>
      <c r="C2804" s="76">
        <v>5.3403657426236949E-3</v>
      </c>
      <c r="D2804" s="77">
        <f t="shared" si="483"/>
        <v>1.4824579335175021</v>
      </c>
      <c r="E2804" s="35">
        <f t="shared" si="484"/>
        <v>14649.158670350043</v>
      </c>
      <c r="F2804" s="117"/>
      <c r="G2804" s="58"/>
      <c r="H2804" s="77">
        <f t="shared" si="474"/>
        <v>0</v>
      </c>
      <c r="I2804" s="58"/>
      <c r="J2804" s="35">
        <f t="shared" si="475"/>
        <v>0</v>
      </c>
      <c r="K2804" s="58"/>
      <c r="L2804" s="83">
        <f t="shared" si="476"/>
        <v>106.80731485247389</v>
      </c>
      <c r="M2804" s="65"/>
      <c r="N2804" s="35">
        <f t="shared" si="477"/>
        <v>0</v>
      </c>
      <c r="O2804" s="35">
        <f t="shared" si="478"/>
        <v>0</v>
      </c>
      <c r="P2804" s="35">
        <f t="shared" si="479"/>
        <v>0</v>
      </c>
      <c r="Q2804" s="58"/>
      <c r="R2804" s="35">
        <f t="shared" si="480"/>
        <v>-106.80731485247389</v>
      </c>
      <c r="S2804" s="66"/>
      <c r="T2804" s="89">
        <f t="shared" si="481"/>
        <v>8.2457933517502191E-2</v>
      </c>
      <c r="U2804" s="90">
        <f t="shared" si="482"/>
        <v>1.382457933517502</v>
      </c>
    </row>
    <row r="2805" spans="1:21">
      <c r="A2805" s="74">
        <v>39313</v>
      </c>
      <c r="B2805" s="75">
        <v>0</v>
      </c>
      <c r="C2805" s="76">
        <v>5.8925939381984102E-3</v>
      </c>
      <c r="D2805" s="77">
        <f t="shared" si="483"/>
        <v>1.4771175677748785</v>
      </c>
      <c r="E2805" s="35">
        <f t="shared" si="484"/>
        <v>14542.351355497569</v>
      </c>
      <c r="F2805" s="117"/>
      <c r="G2805" s="58"/>
      <c r="H2805" s="77">
        <f t="shared" si="474"/>
        <v>0</v>
      </c>
      <c r="I2805" s="58"/>
      <c r="J2805" s="35">
        <f t="shared" si="475"/>
        <v>0</v>
      </c>
      <c r="K2805" s="58"/>
      <c r="L2805" s="83">
        <f t="shared" si="476"/>
        <v>117.8518787639682</v>
      </c>
      <c r="M2805" s="65"/>
      <c r="N2805" s="35">
        <f t="shared" si="477"/>
        <v>0</v>
      </c>
      <c r="O2805" s="35">
        <f t="shared" si="478"/>
        <v>0</v>
      </c>
      <c r="P2805" s="35">
        <f t="shared" si="479"/>
        <v>0</v>
      </c>
      <c r="Q2805" s="58"/>
      <c r="R2805" s="35">
        <f t="shared" si="480"/>
        <v>-117.8518787639682</v>
      </c>
      <c r="S2805" s="66"/>
      <c r="T2805" s="89">
        <f t="shared" si="481"/>
        <v>7.7117567774878548E-2</v>
      </c>
      <c r="U2805" s="90">
        <f t="shared" si="482"/>
        <v>1.3771175677748784</v>
      </c>
    </row>
    <row r="2806" spans="1:21">
      <c r="A2806" s="74">
        <v>39314</v>
      </c>
      <c r="B2806" s="75">
        <v>0</v>
      </c>
      <c r="C2806" s="76">
        <v>5.9658509477882741E-3</v>
      </c>
      <c r="D2806" s="77">
        <f t="shared" si="483"/>
        <v>1.47122497383668</v>
      </c>
      <c r="E2806" s="35">
        <f t="shared" si="484"/>
        <v>14424.499476733601</v>
      </c>
      <c r="F2806" s="117"/>
      <c r="G2806" s="58"/>
      <c r="H2806" s="77">
        <f t="shared" si="474"/>
        <v>0</v>
      </c>
      <c r="I2806" s="58"/>
      <c r="J2806" s="35">
        <f t="shared" si="475"/>
        <v>0</v>
      </c>
      <c r="K2806" s="58"/>
      <c r="L2806" s="83">
        <f t="shared" si="476"/>
        <v>119.31701895576548</v>
      </c>
      <c r="M2806" s="65"/>
      <c r="N2806" s="35">
        <f t="shared" si="477"/>
        <v>0</v>
      </c>
      <c r="O2806" s="35">
        <f t="shared" si="478"/>
        <v>0</v>
      </c>
      <c r="P2806" s="35">
        <f t="shared" si="479"/>
        <v>0</v>
      </c>
      <c r="Q2806" s="58"/>
      <c r="R2806" s="35">
        <f t="shared" si="480"/>
        <v>-119.31701895576548</v>
      </c>
      <c r="S2806" s="66"/>
      <c r="T2806" s="89">
        <f t="shared" si="481"/>
        <v>7.1224973836680139E-2</v>
      </c>
      <c r="U2806" s="90">
        <f t="shared" si="482"/>
        <v>1.37122497383668</v>
      </c>
    </row>
    <row r="2807" spans="1:21">
      <c r="A2807" s="74">
        <v>39315</v>
      </c>
      <c r="B2807" s="75">
        <v>0</v>
      </c>
      <c r="C2807" s="76">
        <v>5.9368014667409577E-3</v>
      </c>
      <c r="D2807" s="77">
        <f t="shared" si="483"/>
        <v>1.4652591228888918</v>
      </c>
      <c r="E2807" s="35">
        <f t="shared" si="484"/>
        <v>14305.182457777835</v>
      </c>
      <c r="F2807" s="117"/>
      <c r="G2807" s="58"/>
      <c r="H2807" s="77">
        <f t="shared" si="474"/>
        <v>0</v>
      </c>
      <c r="I2807" s="58"/>
      <c r="J2807" s="35">
        <f t="shared" si="475"/>
        <v>0</v>
      </c>
      <c r="K2807" s="58"/>
      <c r="L2807" s="83">
        <f t="shared" si="476"/>
        <v>118.73602933481915</v>
      </c>
      <c r="M2807" s="65"/>
      <c r="N2807" s="35">
        <f t="shared" si="477"/>
        <v>0</v>
      </c>
      <c r="O2807" s="35">
        <f t="shared" si="478"/>
        <v>0</v>
      </c>
      <c r="P2807" s="35">
        <f t="shared" si="479"/>
        <v>0</v>
      </c>
      <c r="Q2807" s="58"/>
      <c r="R2807" s="35">
        <f t="shared" si="480"/>
        <v>-118.73602933481915</v>
      </c>
      <c r="S2807" s="66"/>
      <c r="T2807" s="89">
        <f t="shared" si="481"/>
        <v>6.5259122888891907E-2</v>
      </c>
      <c r="U2807" s="90">
        <f t="shared" si="482"/>
        <v>1.3652591228888917</v>
      </c>
    </row>
    <row r="2808" spans="1:21">
      <c r="A2808" s="74">
        <v>39316</v>
      </c>
      <c r="B2808" s="75">
        <v>0</v>
      </c>
      <c r="C2808" s="76">
        <v>6.1473644714227071E-3</v>
      </c>
      <c r="D2808" s="77">
        <f t="shared" si="483"/>
        <v>1.4593223214221507</v>
      </c>
      <c r="E2808" s="35">
        <f t="shared" si="484"/>
        <v>14186.446428443016</v>
      </c>
      <c r="F2808" s="117"/>
      <c r="G2808" s="58"/>
      <c r="H2808" s="77">
        <f t="shared" si="474"/>
        <v>0</v>
      </c>
      <c r="I2808" s="58"/>
      <c r="J2808" s="35">
        <f t="shared" si="475"/>
        <v>0</v>
      </c>
      <c r="K2808" s="58"/>
      <c r="L2808" s="83">
        <f t="shared" si="476"/>
        <v>122.94728942845414</v>
      </c>
      <c r="M2808" s="65"/>
      <c r="N2808" s="35">
        <f t="shared" si="477"/>
        <v>0</v>
      </c>
      <c r="O2808" s="35">
        <f t="shared" si="478"/>
        <v>0</v>
      </c>
      <c r="P2808" s="35">
        <f t="shared" si="479"/>
        <v>0</v>
      </c>
      <c r="Q2808" s="58"/>
      <c r="R2808" s="35">
        <f t="shared" si="480"/>
        <v>-122.94728942845414</v>
      </c>
      <c r="S2808" s="66"/>
      <c r="T2808" s="89">
        <f t="shared" si="481"/>
        <v>5.932232142215077E-2</v>
      </c>
      <c r="U2808" s="90">
        <f t="shared" si="482"/>
        <v>1.3593223214221506</v>
      </c>
    </row>
    <row r="2809" spans="1:21">
      <c r="A2809" s="74">
        <v>39317</v>
      </c>
      <c r="B2809" s="75">
        <v>0</v>
      </c>
      <c r="C2809" s="76">
        <v>6.169408041806451E-3</v>
      </c>
      <c r="D2809" s="77">
        <f t="shared" si="483"/>
        <v>1.4531749569507282</v>
      </c>
      <c r="E2809" s="35">
        <f t="shared" si="484"/>
        <v>14063.499139014562</v>
      </c>
      <c r="F2809" s="117"/>
      <c r="G2809" s="58"/>
      <c r="H2809" s="77">
        <f t="shared" si="474"/>
        <v>0</v>
      </c>
      <c r="I2809" s="58"/>
      <c r="J2809" s="35">
        <f t="shared" si="475"/>
        <v>0</v>
      </c>
      <c r="K2809" s="58"/>
      <c r="L2809" s="83">
        <f t="shared" si="476"/>
        <v>123.38816083612902</v>
      </c>
      <c r="M2809" s="65"/>
      <c r="N2809" s="35">
        <f t="shared" si="477"/>
        <v>0</v>
      </c>
      <c r="O2809" s="35">
        <f t="shared" si="478"/>
        <v>0</v>
      </c>
      <c r="P2809" s="35">
        <f t="shared" si="479"/>
        <v>0</v>
      </c>
      <c r="Q2809" s="58"/>
      <c r="R2809" s="35">
        <f t="shared" si="480"/>
        <v>-123.38816083612902</v>
      </c>
      <c r="S2809" s="66"/>
      <c r="T2809" s="89">
        <f t="shared" si="481"/>
        <v>5.3174956950728269E-2</v>
      </c>
      <c r="U2809" s="90">
        <f t="shared" si="482"/>
        <v>1.3531749569507281</v>
      </c>
    </row>
    <row r="2810" spans="1:21">
      <c r="A2810" s="74">
        <v>39318</v>
      </c>
      <c r="B2810" s="75">
        <v>1.2700000000000001E-3</v>
      </c>
      <c r="C2810" s="76">
        <v>5.7491336647749877E-3</v>
      </c>
      <c r="D2810" s="77">
        <f t="shared" si="483"/>
        <v>1.4470055489089215</v>
      </c>
      <c r="E2810" s="35">
        <f t="shared" si="484"/>
        <v>13940.110978178433</v>
      </c>
      <c r="F2810" s="117"/>
      <c r="G2810" s="58"/>
      <c r="H2810" s="77">
        <f t="shared" si="474"/>
        <v>25.400000000000002</v>
      </c>
      <c r="I2810" s="58"/>
      <c r="J2810" s="35">
        <f t="shared" si="475"/>
        <v>45.72</v>
      </c>
      <c r="K2810" s="58"/>
      <c r="L2810" s="83">
        <f t="shared" si="476"/>
        <v>114.98267329549975</v>
      </c>
      <c r="M2810" s="65"/>
      <c r="N2810" s="35">
        <f t="shared" si="477"/>
        <v>0</v>
      </c>
      <c r="O2810" s="35">
        <f t="shared" si="478"/>
        <v>0</v>
      </c>
      <c r="P2810" s="35">
        <f t="shared" si="479"/>
        <v>0</v>
      </c>
      <c r="Q2810" s="58"/>
      <c r="R2810" s="35">
        <f t="shared" si="480"/>
        <v>-43.862673295499746</v>
      </c>
      <c r="S2810" s="66"/>
      <c r="T2810" s="89">
        <f t="shared" si="481"/>
        <v>4.7005548908921613E-2</v>
      </c>
      <c r="U2810" s="90">
        <f t="shared" si="482"/>
        <v>1.3470055489089214</v>
      </c>
    </row>
    <row r="2811" spans="1:21">
      <c r="A2811" s="74">
        <v>39319</v>
      </c>
      <c r="B2811" s="75">
        <v>7.1120000000000003E-3</v>
      </c>
      <c r="C2811" s="76">
        <v>4.6743172374972327E-3</v>
      </c>
      <c r="D2811" s="77">
        <f t="shared" si="483"/>
        <v>1.4448124152441466</v>
      </c>
      <c r="E2811" s="35">
        <f t="shared" si="484"/>
        <v>13896.248304882933</v>
      </c>
      <c r="F2811" s="117"/>
      <c r="G2811" s="58"/>
      <c r="H2811" s="77">
        <f t="shared" si="474"/>
        <v>142.24</v>
      </c>
      <c r="I2811" s="58"/>
      <c r="J2811" s="35">
        <f t="shared" si="475"/>
        <v>256.03199999999998</v>
      </c>
      <c r="K2811" s="58"/>
      <c r="L2811" s="83">
        <f t="shared" si="476"/>
        <v>93.486344749944649</v>
      </c>
      <c r="M2811" s="65"/>
      <c r="N2811" s="35">
        <f t="shared" si="477"/>
        <v>0</v>
      </c>
      <c r="O2811" s="35">
        <f t="shared" si="478"/>
        <v>0</v>
      </c>
      <c r="P2811" s="35">
        <f t="shared" si="479"/>
        <v>0</v>
      </c>
      <c r="Q2811" s="58"/>
      <c r="R2811" s="35">
        <f t="shared" si="480"/>
        <v>304.78565525005536</v>
      </c>
      <c r="S2811" s="66"/>
      <c r="T2811" s="89">
        <f t="shared" si="481"/>
        <v>4.4812415244146697E-2</v>
      </c>
      <c r="U2811" s="90">
        <f t="shared" si="482"/>
        <v>1.3448124152441465</v>
      </c>
    </row>
    <row r="2812" spans="1:21">
      <c r="A2812" s="74">
        <v>39320</v>
      </c>
      <c r="B2812" s="75">
        <v>3.3019999999999998E-3</v>
      </c>
      <c r="C2812" s="76">
        <v>4.7845524103277441E-3</v>
      </c>
      <c r="D2812" s="77">
        <f t="shared" si="483"/>
        <v>1.4600516980066496</v>
      </c>
      <c r="E2812" s="35">
        <f t="shared" si="484"/>
        <v>14201.033960132989</v>
      </c>
      <c r="F2812" s="117"/>
      <c r="G2812" s="58"/>
      <c r="H2812" s="77">
        <f t="shared" si="474"/>
        <v>66.039999999999992</v>
      </c>
      <c r="I2812" s="58"/>
      <c r="J2812" s="35">
        <f t="shared" si="475"/>
        <v>118.87199999999999</v>
      </c>
      <c r="K2812" s="58"/>
      <c r="L2812" s="83">
        <f t="shared" si="476"/>
        <v>95.691048206554882</v>
      </c>
      <c r="M2812" s="65"/>
      <c r="N2812" s="35">
        <f t="shared" si="477"/>
        <v>0</v>
      </c>
      <c r="O2812" s="35">
        <f t="shared" si="478"/>
        <v>0</v>
      </c>
      <c r="P2812" s="35">
        <f t="shared" si="479"/>
        <v>0</v>
      </c>
      <c r="Q2812" s="58"/>
      <c r="R2812" s="35">
        <f t="shared" si="480"/>
        <v>89.220951793445096</v>
      </c>
      <c r="S2812" s="66"/>
      <c r="T2812" s="89">
        <f t="shared" si="481"/>
        <v>6.0051698006649668E-2</v>
      </c>
      <c r="U2812" s="90">
        <f t="shared" si="482"/>
        <v>1.3600516980066495</v>
      </c>
    </row>
    <row r="2813" spans="1:21">
      <c r="A2813" s="74">
        <v>39321</v>
      </c>
      <c r="B2813" s="75">
        <v>8.8899999999999986E-3</v>
      </c>
      <c r="C2813" s="76">
        <v>5.332122382240896E-3</v>
      </c>
      <c r="D2813" s="77">
        <f t="shared" si="483"/>
        <v>1.4645127455963216</v>
      </c>
      <c r="E2813" s="35">
        <f t="shared" si="484"/>
        <v>14290.254911926433</v>
      </c>
      <c r="F2813" s="117"/>
      <c r="G2813" s="58"/>
      <c r="H2813" s="77">
        <f t="shared" si="474"/>
        <v>177.79999999999998</v>
      </c>
      <c r="I2813" s="58"/>
      <c r="J2813" s="35">
        <f t="shared" si="475"/>
        <v>320.03999999999996</v>
      </c>
      <c r="K2813" s="58"/>
      <c r="L2813" s="83">
        <f t="shared" si="476"/>
        <v>106.64244764481792</v>
      </c>
      <c r="M2813" s="65"/>
      <c r="N2813" s="35">
        <f t="shared" si="477"/>
        <v>0</v>
      </c>
      <c r="O2813" s="35">
        <f t="shared" si="478"/>
        <v>0</v>
      </c>
      <c r="P2813" s="35">
        <f t="shared" si="479"/>
        <v>0</v>
      </c>
      <c r="Q2813" s="58"/>
      <c r="R2813" s="35">
        <f t="shared" si="480"/>
        <v>391.19755235518198</v>
      </c>
      <c r="S2813" s="66"/>
      <c r="T2813" s="89">
        <f t="shared" si="481"/>
        <v>6.4512745596321697E-2</v>
      </c>
      <c r="U2813" s="90">
        <f t="shared" si="482"/>
        <v>1.3645127455963215</v>
      </c>
    </row>
    <row r="2814" spans="1:21">
      <c r="A2814" s="74">
        <v>39322</v>
      </c>
      <c r="B2814" s="75">
        <v>5.0799999999999999E-4</v>
      </c>
      <c r="C2814" s="76">
        <v>5.6973708404684208E-3</v>
      </c>
      <c r="D2814" s="77">
        <f t="shared" si="483"/>
        <v>1.4840726232140808</v>
      </c>
      <c r="E2814" s="35">
        <f t="shared" si="484"/>
        <v>14681.452464281616</v>
      </c>
      <c r="F2814" s="117"/>
      <c r="G2814" s="58"/>
      <c r="H2814" s="77">
        <f t="shared" si="474"/>
        <v>10.16</v>
      </c>
      <c r="I2814" s="58"/>
      <c r="J2814" s="35">
        <f t="shared" si="475"/>
        <v>18.287999999999997</v>
      </c>
      <c r="K2814" s="58"/>
      <c r="L2814" s="83">
        <f t="shared" si="476"/>
        <v>113.94741680936842</v>
      </c>
      <c r="M2814" s="65"/>
      <c r="N2814" s="35">
        <f t="shared" si="477"/>
        <v>0</v>
      </c>
      <c r="O2814" s="35">
        <f t="shared" si="478"/>
        <v>0</v>
      </c>
      <c r="P2814" s="35">
        <f t="shared" si="479"/>
        <v>0</v>
      </c>
      <c r="Q2814" s="58"/>
      <c r="R2814" s="35">
        <f t="shared" si="480"/>
        <v>-85.499416809368427</v>
      </c>
      <c r="S2814" s="66"/>
      <c r="T2814" s="89">
        <f t="shared" si="481"/>
        <v>8.4072623214080933E-2</v>
      </c>
      <c r="U2814" s="90">
        <f t="shared" si="482"/>
        <v>1.3840726232140808</v>
      </c>
    </row>
    <row r="2815" spans="1:21">
      <c r="A2815" s="74">
        <v>39323</v>
      </c>
      <c r="B2815" s="75">
        <v>0</v>
      </c>
      <c r="C2815" s="76">
        <v>5.5500637959875884E-3</v>
      </c>
      <c r="D2815" s="77">
        <f t="shared" si="483"/>
        <v>1.4797976523736125</v>
      </c>
      <c r="E2815" s="35">
        <f t="shared" si="484"/>
        <v>14595.953047472247</v>
      </c>
      <c r="F2815" s="117"/>
      <c r="G2815" s="58"/>
      <c r="H2815" s="77">
        <f t="shared" si="474"/>
        <v>0</v>
      </c>
      <c r="I2815" s="58"/>
      <c r="J2815" s="35">
        <f t="shared" si="475"/>
        <v>0</v>
      </c>
      <c r="K2815" s="58"/>
      <c r="L2815" s="83">
        <f t="shared" si="476"/>
        <v>111.00127591975176</v>
      </c>
      <c r="M2815" s="65"/>
      <c r="N2815" s="35">
        <f t="shared" si="477"/>
        <v>0</v>
      </c>
      <c r="O2815" s="35">
        <f t="shared" si="478"/>
        <v>0</v>
      </c>
      <c r="P2815" s="35">
        <f t="shared" si="479"/>
        <v>0</v>
      </c>
      <c r="Q2815" s="58"/>
      <c r="R2815" s="35">
        <f t="shared" si="480"/>
        <v>-111.00127591975176</v>
      </c>
      <c r="S2815" s="66"/>
      <c r="T2815" s="89">
        <f t="shared" si="481"/>
        <v>7.9797652373612582E-2</v>
      </c>
      <c r="U2815" s="90">
        <f t="shared" si="482"/>
        <v>1.3797976523736124</v>
      </c>
    </row>
    <row r="2816" spans="1:21">
      <c r="A2816" s="74">
        <v>39324</v>
      </c>
      <c r="B2816" s="75">
        <v>2.9463999999999997E-2</v>
      </c>
      <c r="C2816" s="76">
        <v>5.6559902382193224E-3</v>
      </c>
      <c r="D2816" s="77">
        <f t="shared" si="483"/>
        <v>1.4742475885776247</v>
      </c>
      <c r="E2816" s="35">
        <f t="shared" si="484"/>
        <v>14484.951771552494</v>
      </c>
      <c r="F2816" s="117"/>
      <c r="G2816" s="58"/>
      <c r="H2816" s="77">
        <f t="shared" si="474"/>
        <v>589.28</v>
      </c>
      <c r="I2816" s="58"/>
      <c r="J2816" s="35">
        <f t="shared" si="475"/>
        <v>1060.7039999999997</v>
      </c>
      <c r="K2816" s="58"/>
      <c r="L2816" s="83">
        <f t="shared" si="476"/>
        <v>113.11980476438644</v>
      </c>
      <c r="M2816" s="65"/>
      <c r="N2816" s="35">
        <f t="shared" si="477"/>
        <v>0</v>
      </c>
      <c r="O2816" s="35">
        <f t="shared" si="478"/>
        <v>0</v>
      </c>
      <c r="P2816" s="35">
        <f t="shared" si="479"/>
        <v>0</v>
      </c>
      <c r="Q2816" s="58"/>
      <c r="R2816" s="35">
        <f t="shared" si="480"/>
        <v>1536.8641952356134</v>
      </c>
      <c r="S2816" s="66"/>
      <c r="T2816" s="89">
        <f t="shared" si="481"/>
        <v>7.4247588577624812E-2</v>
      </c>
      <c r="U2816" s="90">
        <f t="shared" si="482"/>
        <v>1.3742475885776246</v>
      </c>
    </row>
    <row r="2817" spans="1:21">
      <c r="A2817" s="74">
        <v>39325</v>
      </c>
      <c r="B2817" s="75">
        <v>5.0800000000000003E-3</v>
      </c>
      <c r="C2817" s="76">
        <v>4.5095474205528287E-3</v>
      </c>
      <c r="D2817" s="77">
        <f t="shared" si="483"/>
        <v>1.5510907983394053</v>
      </c>
      <c r="E2817" s="35">
        <f t="shared" si="484"/>
        <v>16021.815966788108</v>
      </c>
      <c r="F2817" s="117"/>
      <c r="G2817" s="58"/>
      <c r="H2817" s="77">
        <f t="shared" si="474"/>
        <v>101.60000000000001</v>
      </c>
      <c r="I2817" s="58"/>
      <c r="J2817" s="35">
        <f t="shared" si="475"/>
        <v>182.88</v>
      </c>
      <c r="K2817" s="58"/>
      <c r="L2817" s="83">
        <f t="shared" si="476"/>
        <v>90.190948411056567</v>
      </c>
      <c r="M2817" s="65"/>
      <c r="N2817" s="35">
        <f t="shared" si="477"/>
        <v>1767.8168488493566</v>
      </c>
      <c r="O2817" s="35">
        <f t="shared" si="478"/>
        <v>1021.8159667881066</v>
      </c>
      <c r="P2817" s="35">
        <f t="shared" si="479"/>
        <v>1021.8159667881066</v>
      </c>
      <c r="Q2817" s="58"/>
      <c r="R2817" s="35">
        <f t="shared" si="480"/>
        <v>-827.52691519916311</v>
      </c>
      <c r="S2817" s="66"/>
      <c r="T2817" s="89">
        <f t="shared" si="481"/>
        <v>0.15109079833940542</v>
      </c>
      <c r="U2817" s="90">
        <f t="shared" si="482"/>
        <v>1.4510907983394052</v>
      </c>
    </row>
    <row r="2818" spans="1:21">
      <c r="A2818" s="74">
        <v>39326</v>
      </c>
      <c r="B2818" s="75">
        <v>9.1439999999999994E-3</v>
      </c>
      <c r="C2818" s="76">
        <v>4.0222031282805314E-3</v>
      </c>
      <c r="D2818" s="77">
        <f t="shared" si="483"/>
        <v>1.5097144525794473</v>
      </c>
      <c r="E2818" s="35">
        <f t="shared" si="484"/>
        <v>15194.289051588945</v>
      </c>
      <c r="F2818" s="117"/>
      <c r="G2818" s="58"/>
      <c r="H2818" s="77">
        <f t="shared" si="474"/>
        <v>182.88</v>
      </c>
      <c r="I2818" s="58"/>
      <c r="J2818" s="35">
        <f t="shared" si="475"/>
        <v>329.18399999999991</v>
      </c>
      <c r="K2818" s="58"/>
      <c r="L2818" s="83">
        <f t="shared" si="476"/>
        <v>80.444062565610622</v>
      </c>
      <c r="M2818" s="65"/>
      <c r="N2818" s="35">
        <f t="shared" si="477"/>
        <v>146.57190562438262</v>
      </c>
      <c r="O2818" s="35">
        <f t="shared" si="478"/>
        <v>194.28905158894506</v>
      </c>
      <c r="P2818" s="35">
        <f t="shared" si="479"/>
        <v>146.57190562438262</v>
      </c>
      <c r="Q2818" s="58"/>
      <c r="R2818" s="35">
        <f t="shared" si="480"/>
        <v>285.04803181000659</v>
      </c>
      <c r="S2818" s="66"/>
      <c r="T2818" s="89">
        <f t="shared" si="481"/>
        <v>0.10971445257944734</v>
      </c>
      <c r="U2818" s="90">
        <f t="shared" si="482"/>
        <v>1.4097144525794472</v>
      </c>
    </row>
    <row r="2819" spans="1:21">
      <c r="A2819" s="74">
        <v>39327</v>
      </c>
      <c r="B2819" s="75">
        <v>7.6199999999999998E-4</v>
      </c>
      <c r="C2819" s="76">
        <v>3.9793876153823128E-3</v>
      </c>
      <c r="D2819" s="77">
        <f t="shared" si="483"/>
        <v>1.5239668541699476</v>
      </c>
      <c r="E2819" s="35">
        <f t="shared" si="484"/>
        <v>15479.337083398952</v>
      </c>
      <c r="F2819" s="117"/>
      <c r="G2819" s="58"/>
      <c r="H2819" s="77">
        <f t="shared" si="474"/>
        <v>15.24</v>
      </c>
      <c r="I2819" s="58"/>
      <c r="J2819" s="35">
        <f t="shared" si="475"/>
        <v>27.431999999999999</v>
      </c>
      <c r="K2819" s="58"/>
      <c r="L2819" s="83">
        <f t="shared" si="476"/>
        <v>79.587752307646255</v>
      </c>
      <c r="M2819" s="65"/>
      <c r="N2819" s="35">
        <f t="shared" si="477"/>
        <v>567.98881737646172</v>
      </c>
      <c r="O2819" s="35">
        <f t="shared" si="478"/>
        <v>479.33708339895185</v>
      </c>
      <c r="P2819" s="35">
        <f t="shared" si="479"/>
        <v>479.33708339895185</v>
      </c>
      <c r="Q2819" s="58"/>
      <c r="R2819" s="35">
        <f t="shared" si="480"/>
        <v>-516.25283570659815</v>
      </c>
      <c r="S2819" s="66"/>
      <c r="T2819" s="89">
        <f t="shared" si="481"/>
        <v>0.12396685416994768</v>
      </c>
      <c r="U2819" s="90">
        <f t="shared" si="482"/>
        <v>1.4239668541699475</v>
      </c>
    </row>
    <row r="2820" spans="1:21">
      <c r="A2820" s="74">
        <v>39328</v>
      </c>
      <c r="B2820" s="75">
        <v>0</v>
      </c>
      <c r="C2820" s="76">
        <v>4.2639482997336034E-3</v>
      </c>
      <c r="D2820" s="77">
        <f t="shared" si="483"/>
        <v>1.4981542123846177</v>
      </c>
      <c r="E2820" s="35">
        <f t="shared" si="484"/>
        <v>14963.084247692354</v>
      </c>
      <c r="F2820" s="117"/>
      <c r="G2820" s="58"/>
      <c r="H2820" s="77">
        <f t="shared" si="474"/>
        <v>0</v>
      </c>
      <c r="I2820" s="58"/>
      <c r="J2820" s="35">
        <f t="shared" si="475"/>
        <v>0</v>
      </c>
      <c r="K2820" s="58"/>
      <c r="L2820" s="83">
        <f t="shared" si="476"/>
        <v>85.278965994672063</v>
      </c>
      <c r="M2820" s="65"/>
      <c r="N2820" s="35">
        <f t="shared" si="477"/>
        <v>0</v>
      </c>
      <c r="O2820" s="35">
        <f t="shared" si="478"/>
        <v>0</v>
      </c>
      <c r="P2820" s="35">
        <f t="shared" si="479"/>
        <v>0</v>
      </c>
      <c r="Q2820" s="58"/>
      <c r="R2820" s="35">
        <f t="shared" si="480"/>
        <v>-85.278965994672063</v>
      </c>
      <c r="S2820" s="66"/>
      <c r="T2820" s="89">
        <f t="shared" si="481"/>
        <v>9.8154212384617745E-2</v>
      </c>
      <c r="U2820" s="90">
        <f t="shared" si="482"/>
        <v>1.3981542123846176</v>
      </c>
    </row>
    <row r="2821" spans="1:21">
      <c r="A2821" s="74">
        <v>39329</v>
      </c>
      <c r="B2821" s="75">
        <v>0</v>
      </c>
      <c r="C2821" s="76">
        <v>4.7833302043521321E-3</v>
      </c>
      <c r="D2821" s="77">
        <f t="shared" si="483"/>
        <v>1.4938902640848841</v>
      </c>
      <c r="E2821" s="35">
        <f t="shared" si="484"/>
        <v>14877.805281697681</v>
      </c>
      <c r="F2821" s="117"/>
      <c r="G2821" s="58"/>
      <c r="H2821" s="77">
        <f t="shared" si="474"/>
        <v>0</v>
      </c>
      <c r="I2821" s="58"/>
      <c r="J2821" s="35">
        <f t="shared" si="475"/>
        <v>0</v>
      </c>
      <c r="K2821" s="58"/>
      <c r="L2821" s="83">
        <f t="shared" si="476"/>
        <v>95.666604087042643</v>
      </c>
      <c r="M2821" s="65"/>
      <c r="N2821" s="35">
        <f t="shared" si="477"/>
        <v>0</v>
      </c>
      <c r="O2821" s="35">
        <f t="shared" si="478"/>
        <v>0</v>
      </c>
      <c r="P2821" s="35">
        <f t="shared" si="479"/>
        <v>0</v>
      </c>
      <c r="Q2821" s="58"/>
      <c r="R2821" s="35">
        <f t="shared" si="480"/>
        <v>-95.666604087042643</v>
      </c>
      <c r="S2821" s="66"/>
      <c r="T2821" s="89">
        <f t="shared" si="481"/>
        <v>9.3890264084884212E-2</v>
      </c>
      <c r="U2821" s="90">
        <f t="shared" si="482"/>
        <v>1.393890264084884</v>
      </c>
    </row>
    <row r="2822" spans="1:21">
      <c r="A2822" s="74">
        <v>39330</v>
      </c>
      <c r="B2822" s="75">
        <v>0</v>
      </c>
      <c r="C2822" s="76">
        <v>4.7673329777422639E-3</v>
      </c>
      <c r="D2822" s="77">
        <f t="shared" si="483"/>
        <v>1.4891069338805318</v>
      </c>
      <c r="E2822" s="35">
        <f t="shared" si="484"/>
        <v>14782.138677610639</v>
      </c>
      <c r="F2822" s="117"/>
      <c r="G2822" s="58"/>
      <c r="H2822" s="77">
        <f t="shared" si="474"/>
        <v>0</v>
      </c>
      <c r="I2822" s="58"/>
      <c r="J2822" s="35">
        <f t="shared" si="475"/>
        <v>0</v>
      </c>
      <c r="K2822" s="58"/>
      <c r="L2822" s="83">
        <f t="shared" si="476"/>
        <v>95.346659554845274</v>
      </c>
      <c r="M2822" s="65"/>
      <c r="N2822" s="35">
        <f t="shared" si="477"/>
        <v>0</v>
      </c>
      <c r="O2822" s="35">
        <f t="shared" si="478"/>
        <v>0</v>
      </c>
      <c r="P2822" s="35">
        <f t="shared" si="479"/>
        <v>0</v>
      </c>
      <c r="Q2822" s="58"/>
      <c r="R2822" s="35">
        <f t="shared" si="480"/>
        <v>-95.346659554845274</v>
      </c>
      <c r="S2822" s="66"/>
      <c r="T2822" s="89">
        <f t="shared" si="481"/>
        <v>8.9106933880531924E-2</v>
      </c>
      <c r="U2822" s="90">
        <f t="shared" si="482"/>
        <v>1.3891069338805317</v>
      </c>
    </row>
    <row r="2823" spans="1:21">
      <c r="A2823" s="74">
        <v>39331</v>
      </c>
      <c r="B2823" s="75">
        <v>0</v>
      </c>
      <c r="C2823" s="76">
        <v>4.9229302434949038E-3</v>
      </c>
      <c r="D2823" s="77">
        <f t="shared" si="483"/>
        <v>1.4843396009027896</v>
      </c>
      <c r="E2823" s="35">
        <f t="shared" si="484"/>
        <v>14686.792018055794</v>
      </c>
      <c r="F2823" s="117"/>
      <c r="G2823" s="58"/>
      <c r="H2823" s="77">
        <f t="shared" si="474"/>
        <v>0</v>
      </c>
      <c r="I2823" s="58"/>
      <c r="J2823" s="35">
        <f t="shared" si="475"/>
        <v>0</v>
      </c>
      <c r="K2823" s="58"/>
      <c r="L2823" s="83">
        <f t="shared" si="476"/>
        <v>98.458604869898082</v>
      </c>
      <c r="M2823" s="65"/>
      <c r="N2823" s="35">
        <f t="shared" si="477"/>
        <v>0</v>
      </c>
      <c r="O2823" s="35">
        <f t="shared" si="478"/>
        <v>0</v>
      </c>
      <c r="P2823" s="35">
        <f t="shared" si="479"/>
        <v>0</v>
      </c>
      <c r="Q2823" s="58"/>
      <c r="R2823" s="35">
        <f t="shared" si="480"/>
        <v>-98.458604869898082</v>
      </c>
      <c r="S2823" s="66"/>
      <c r="T2823" s="89">
        <f t="shared" si="481"/>
        <v>8.4339600902789691E-2</v>
      </c>
      <c r="U2823" s="90">
        <f t="shared" si="482"/>
        <v>1.3843396009027895</v>
      </c>
    </row>
    <row r="2824" spans="1:21">
      <c r="A2824" s="74">
        <v>39332</v>
      </c>
      <c r="B2824" s="75">
        <v>0</v>
      </c>
      <c r="C2824" s="76">
        <v>4.9344357804338487E-3</v>
      </c>
      <c r="D2824" s="77">
        <f t="shared" si="483"/>
        <v>1.4794166706592946</v>
      </c>
      <c r="E2824" s="35">
        <f t="shared" si="484"/>
        <v>14588.333413185896</v>
      </c>
      <c r="F2824" s="117"/>
      <c r="G2824" s="58"/>
      <c r="H2824" s="77">
        <f t="shared" si="474"/>
        <v>0</v>
      </c>
      <c r="I2824" s="58"/>
      <c r="J2824" s="35">
        <f t="shared" si="475"/>
        <v>0</v>
      </c>
      <c r="K2824" s="58"/>
      <c r="L2824" s="83">
        <f t="shared" si="476"/>
        <v>98.688715608676972</v>
      </c>
      <c r="M2824" s="65"/>
      <c r="N2824" s="35">
        <f t="shared" si="477"/>
        <v>0</v>
      </c>
      <c r="O2824" s="35">
        <f t="shared" si="478"/>
        <v>0</v>
      </c>
      <c r="P2824" s="35">
        <f t="shared" si="479"/>
        <v>0</v>
      </c>
      <c r="Q2824" s="58"/>
      <c r="R2824" s="35">
        <f t="shared" si="480"/>
        <v>-98.688715608676972</v>
      </c>
      <c r="S2824" s="66"/>
      <c r="T2824" s="89">
        <f t="shared" si="481"/>
        <v>7.9416670659294697E-2</v>
      </c>
      <c r="U2824" s="90">
        <f t="shared" si="482"/>
        <v>1.3794166706592945</v>
      </c>
    </row>
    <row r="2825" spans="1:21">
      <c r="A2825" s="74">
        <v>39333</v>
      </c>
      <c r="B2825" s="75">
        <v>2.5399999999999999E-4</v>
      </c>
      <c r="C2825" s="76">
        <v>4.223371895898261E-3</v>
      </c>
      <c r="D2825" s="77">
        <f t="shared" si="483"/>
        <v>1.4744822348788609</v>
      </c>
      <c r="E2825" s="35">
        <f t="shared" si="484"/>
        <v>14489.644697577218</v>
      </c>
      <c r="F2825" s="117"/>
      <c r="G2825" s="58"/>
      <c r="H2825" s="77">
        <f t="shared" si="474"/>
        <v>5.08</v>
      </c>
      <c r="I2825" s="58"/>
      <c r="J2825" s="35">
        <f t="shared" si="475"/>
        <v>9.1439999999999984</v>
      </c>
      <c r="K2825" s="58"/>
      <c r="L2825" s="83">
        <f t="shared" si="476"/>
        <v>84.467437917965214</v>
      </c>
      <c r="M2825" s="65"/>
      <c r="N2825" s="35">
        <f t="shared" si="477"/>
        <v>0</v>
      </c>
      <c r="O2825" s="35">
        <f t="shared" si="478"/>
        <v>0</v>
      </c>
      <c r="P2825" s="35">
        <f t="shared" si="479"/>
        <v>0</v>
      </c>
      <c r="Q2825" s="58"/>
      <c r="R2825" s="35">
        <f t="shared" si="480"/>
        <v>-70.24343791796521</v>
      </c>
      <c r="S2825" s="66"/>
      <c r="T2825" s="89">
        <f t="shared" si="481"/>
        <v>7.4482234878860964E-2</v>
      </c>
      <c r="U2825" s="90">
        <f t="shared" si="482"/>
        <v>1.3744822348788608</v>
      </c>
    </row>
    <row r="2826" spans="1:21">
      <c r="A2826" s="74">
        <v>39334</v>
      </c>
      <c r="B2826" s="75">
        <v>0</v>
      </c>
      <c r="C2826" s="76">
        <v>5.0460850960907669E-3</v>
      </c>
      <c r="D2826" s="77">
        <f t="shared" si="483"/>
        <v>1.4709700629829625</v>
      </c>
      <c r="E2826" s="35">
        <f t="shared" si="484"/>
        <v>14419.401259659253</v>
      </c>
      <c r="F2826" s="117"/>
      <c r="G2826" s="58"/>
      <c r="H2826" s="77">
        <f t="shared" si="474"/>
        <v>0</v>
      </c>
      <c r="I2826" s="58"/>
      <c r="J2826" s="35">
        <f t="shared" si="475"/>
        <v>0</v>
      </c>
      <c r="K2826" s="58"/>
      <c r="L2826" s="83">
        <f t="shared" si="476"/>
        <v>100.92170192181534</v>
      </c>
      <c r="M2826" s="65"/>
      <c r="N2826" s="35">
        <f t="shared" si="477"/>
        <v>0</v>
      </c>
      <c r="O2826" s="35">
        <f t="shared" si="478"/>
        <v>0</v>
      </c>
      <c r="P2826" s="35">
        <f t="shared" si="479"/>
        <v>0</v>
      </c>
      <c r="Q2826" s="58"/>
      <c r="R2826" s="35">
        <f t="shared" si="480"/>
        <v>-100.92170192181534</v>
      </c>
      <c r="S2826" s="66"/>
      <c r="T2826" s="89">
        <f t="shared" si="481"/>
        <v>7.0970062982962601E-2</v>
      </c>
      <c r="U2826" s="90">
        <f t="shared" si="482"/>
        <v>1.3709700629829624</v>
      </c>
    </row>
    <row r="2827" spans="1:21">
      <c r="A2827" s="74">
        <v>39335</v>
      </c>
      <c r="B2827" s="75">
        <v>0</v>
      </c>
      <c r="C2827" s="76">
        <v>4.9966746369496272E-3</v>
      </c>
      <c r="D2827" s="77">
        <f t="shared" si="483"/>
        <v>1.465923977886872</v>
      </c>
      <c r="E2827" s="35">
        <f t="shared" si="484"/>
        <v>14318.479557737437</v>
      </c>
      <c r="F2827" s="117"/>
      <c r="G2827" s="58"/>
      <c r="H2827" s="77">
        <f t="shared" si="474"/>
        <v>0</v>
      </c>
      <c r="I2827" s="58"/>
      <c r="J2827" s="35">
        <f t="shared" si="475"/>
        <v>0</v>
      </c>
      <c r="K2827" s="58"/>
      <c r="L2827" s="83">
        <f t="shared" si="476"/>
        <v>99.933492738992541</v>
      </c>
      <c r="M2827" s="65"/>
      <c r="N2827" s="35">
        <f t="shared" si="477"/>
        <v>0</v>
      </c>
      <c r="O2827" s="35">
        <f t="shared" si="478"/>
        <v>0</v>
      </c>
      <c r="P2827" s="35">
        <f t="shared" si="479"/>
        <v>0</v>
      </c>
      <c r="Q2827" s="58"/>
      <c r="R2827" s="35">
        <f t="shared" si="480"/>
        <v>-99.933492738992541</v>
      </c>
      <c r="S2827" s="66"/>
      <c r="T2827" s="89">
        <f t="shared" si="481"/>
        <v>6.5923977886872098E-2</v>
      </c>
      <c r="U2827" s="90">
        <f t="shared" si="482"/>
        <v>1.3659239778868719</v>
      </c>
    </row>
    <row r="2828" spans="1:21">
      <c r="A2828" s="74">
        <v>39336</v>
      </c>
      <c r="B2828" s="75">
        <v>0</v>
      </c>
      <c r="C2828" s="76">
        <v>4.1414105464000189E-3</v>
      </c>
      <c r="D2828" s="77">
        <f t="shared" si="483"/>
        <v>1.4609273032499224</v>
      </c>
      <c r="E2828" s="35">
        <f t="shared" si="484"/>
        <v>14218.546064998445</v>
      </c>
      <c r="F2828" s="117"/>
      <c r="G2828" s="58"/>
      <c r="H2828" s="77">
        <f t="shared" si="474"/>
        <v>0</v>
      </c>
      <c r="I2828" s="58"/>
      <c r="J2828" s="35">
        <f t="shared" si="475"/>
        <v>0</v>
      </c>
      <c r="K2828" s="58"/>
      <c r="L2828" s="83">
        <f t="shared" si="476"/>
        <v>82.828210928000374</v>
      </c>
      <c r="M2828" s="65"/>
      <c r="N2828" s="35">
        <f t="shared" si="477"/>
        <v>0</v>
      </c>
      <c r="O2828" s="35">
        <f t="shared" si="478"/>
        <v>0</v>
      </c>
      <c r="P2828" s="35">
        <f t="shared" si="479"/>
        <v>0</v>
      </c>
      <c r="Q2828" s="58"/>
      <c r="R2828" s="35">
        <f t="shared" si="480"/>
        <v>-82.828210928000374</v>
      </c>
      <c r="S2828" s="66"/>
      <c r="T2828" s="89">
        <f t="shared" si="481"/>
        <v>6.092730324992246E-2</v>
      </c>
      <c r="U2828" s="90">
        <f t="shared" si="482"/>
        <v>1.3609273032499223</v>
      </c>
    </row>
    <row r="2829" spans="1:21">
      <c r="A2829" s="74">
        <v>39337</v>
      </c>
      <c r="B2829" s="75">
        <v>0</v>
      </c>
      <c r="C2829" s="76">
        <v>4.6454721551085244E-3</v>
      </c>
      <c r="D2829" s="77">
        <f t="shared" si="483"/>
        <v>1.4567858927035222</v>
      </c>
      <c r="E2829" s="35">
        <f t="shared" si="484"/>
        <v>14135.717854070444</v>
      </c>
      <c r="F2829" s="117"/>
      <c r="G2829" s="58"/>
      <c r="H2829" s="77">
        <f t="shared" si="474"/>
        <v>0</v>
      </c>
      <c r="I2829" s="58"/>
      <c r="J2829" s="35">
        <f t="shared" si="475"/>
        <v>0</v>
      </c>
      <c r="K2829" s="58"/>
      <c r="L2829" s="83">
        <f t="shared" si="476"/>
        <v>92.909443102170485</v>
      </c>
      <c r="M2829" s="65"/>
      <c r="N2829" s="35">
        <f t="shared" si="477"/>
        <v>0</v>
      </c>
      <c r="O2829" s="35">
        <f t="shared" si="478"/>
        <v>0</v>
      </c>
      <c r="P2829" s="35">
        <f t="shared" si="479"/>
        <v>0</v>
      </c>
      <c r="Q2829" s="58"/>
      <c r="R2829" s="35">
        <f t="shared" si="480"/>
        <v>-92.909443102170485</v>
      </c>
      <c r="S2829" s="66"/>
      <c r="T2829" s="89">
        <f t="shared" si="481"/>
        <v>5.67858927035223E-2</v>
      </c>
      <c r="U2829" s="90">
        <f t="shared" si="482"/>
        <v>1.3567858927035221</v>
      </c>
    </row>
    <row r="2830" spans="1:21">
      <c r="A2830" s="74">
        <v>39338</v>
      </c>
      <c r="B2830" s="75">
        <v>7.3659999999999993E-3</v>
      </c>
      <c r="C2830" s="76">
        <v>5.1169319057211447E-3</v>
      </c>
      <c r="D2830" s="77">
        <f t="shared" si="483"/>
        <v>1.4521404205484139</v>
      </c>
      <c r="E2830" s="35">
        <f t="shared" si="484"/>
        <v>14042.808410968273</v>
      </c>
      <c r="F2830" s="117"/>
      <c r="G2830" s="58"/>
      <c r="H2830" s="77">
        <f t="shared" si="474"/>
        <v>147.32</v>
      </c>
      <c r="I2830" s="58"/>
      <c r="J2830" s="35">
        <f t="shared" si="475"/>
        <v>265.17599999999993</v>
      </c>
      <c r="K2830" s="58"/>
      <c r="L2830" s="83">
        <f t="shared" si="476"/>
        <v>102.33863811442289</v>
      </c>
      <c r="M2830" s="65"/>
      <c r="N2830" s="35">
        <f t="shared" si="477"/>
        <v>0</v>
      </c>
      <c r="O2830" s="35">
        <f t="shared" si="478"/>
        <v>0</v>
      </c>
      <c r="P2830" s="35">
        <f t="shared" si="479"/>
        <v>0</v>
      </c>
      <c r="Q2830" s="58"/>
      <c r="R2830" s="35">
        <f t="shared" si="480"/>
        <v>310.15736188557702</v>
      </c>
      <c r="S2830" s="66"/>
      <c r="T2830" s="89">
        <f t="shared" si="481"/>
        <v>5.2140420548413946E-2</v>
      </c>
      <c r="U2830" s="90">
        <f t="shared" si="482"/>
        <v>1.3521404205484138</v>
      </c>
    </row>
    <row r="2831" spans="1:21">
      <c r="A2831" s="74">
        <v>39339</v>
      </c>
      <c r="B2831" s="75">
        <v>1.7525999999999996E-2</v>
      </c>
      <c r="C2831" s="76">
        <v>4.5971376822918084E-3</v>
      </c>
      <c r="D2831" s="77">
        <f t="shared" si="483"/>
        <v>1.4676482886426925</v>
      </c>
      <c r="E2831" s="35">
        <f t="shared" si="484"/>
        <v>14352.96577285385</v>
      </c>
      <c r="F2831" s="117"/>
      <c r="G2831" s="58"/>
      <c r="H2831" s="77">
        <f t="shared" si="474"/>
        <v>350.51999999999992</v>
      </c>
      <c r="I2831" s="58"/>
      <c r="J2831" s="35">
        <f t="shared" si="475"/>
        <v>630.93599999999981</v>
      </c>
      <c r="K2831" s="58"/>
      <c r="L2831" s="83">
        <f t="shared" si="476"/>
        <v>91.942753645836163</v>
      </c>
      <c r="M2831" s="65"/>
      <c r="N2831" s="35">
        <f t="shared" si="477"/>
        <v>0</v>
      </c>
      <c r="O2831" s="35">
        <f t="shared" si="478"/>
        <v>0</v>
      </c>
      <c r="P2831" s="35">
        <f t="shared" si="479"/>
        <v>0</v>
      </c>
      <c r="Q2831" s="58"/>
      <c r="R2831" s="35">
        <f t="shared" si="480"/>
        <v>889.51324635416347</v>
      </c>
      <c r="S2831" s="66"/>
      <c r="T2831" s="89">
        <f t="shared" si="481"/>
        <v>6.7648288642692567E-2</v>
      </c>
      <c r="U2831" s="90">
        <f t="shared" si="482"/>
        <v>1.3676482886426924</v>
      </c>
    </row>
    <row r="2832" spans="1:21">
      <c r="A2832" s="74">
        <v>39340</v>
      </c>
      <c r="B2832" s="75">
        <v>7.8739999999999991E-3</v>
      </c>
      <c r="C2832" s="76">
        <v>4.3272033379512563E-3</v>
      </c>
      <c r="D2832" s="77">
        <f t="shared" si="483"/>
        <v>1.5121239509604005</v>
      </c>
      <c r="E2832" s="35">
        <f t="shared" si="484"/>
        <v>15242.479019208013</v>
      </c>
      <c r="F2832" s="117"/>
      <c r="G2832" s="58"/>
      <c r="H2832" s="77">
        <f t="shared" si="474"/>
        <v>157.47999999999999</v>
      </c>
      <c r="I2832" s="58"/>
      <c r="J2832" s="35">
        <f t="shared" si="475"/>
        <v>283.46399999999994</v>
      </c>
      <c r="K2832" s="58"/>
      <c r="L2832" s="83">
        <f t="shared" si="476"/>
        <v>86.544066759025128</v>
      </c>
      <c r="M2832" s="65"/>
      <c r="N2832" s="35">
        <f t="shared" si="477"/>
        <v>204.35698746497934</v>
      </c>
      <c r="O2832" s="35">
        <f t="shared" si="478"/>
        <v>242.47901920801064</v>
      </c>
      <c r="P2832" s="35">
        <f t="shared" si="479"/>
        <v>204.35698746497934</v>
      </c>
      <c r="Q2832" s="58"/>
      <c r="R2832" s="35">
        <f t="shared" si="480"/>
        <v>150.04294577599552</v>
      </c>
      <c r="S2832" s="66"/>
      <c r="T2832" s="89">
        <f t="shared" si="481"/>
        <v>0.11212395096040062</v>
      </c>
      <c r="U2832" s="90">
        <f t="shared" si="482"/>
        <v>1.4121239509604004</v>
      </c>
    </row>
    <row r="2833" spans="1:21">
      <c r="A2833" s="74">
        <v>39341</v>
      </c>
      <c r="B2833" s="75">
        <v>2.5399999999999999E-4</v>
      </c>
      <c r="C2833" s="76">
        <v>4.6337797528840851E-3</v>
      </c>
      <c r="D2833" s="77">
        <f t="shared" si="483"/>
        <v>1.5196260982492005</v>
      </c>
      <c r="E2833" s="35">
        <f t="shared" si="484"/>
        <v>15392.521964984007</v>
      </c>
      <c r="F2833" s="117"/>
      <c r="G2833" s="58"/>
      <c r="H2833" s="77">
        <f t="shared" si="474"/>
        <v>5.08</v>
      </c>
      <c r="I2833" s="58"/>
      <c r="J2833" s="35">
        <f t="shared" si="475"/>
        <v>9.1439999999999984</v>
      </c>
      <c r="K2833" s="58"/>
      <c r="L2833" s="83">
        <f t="shared" si="476"/>
        <v>92.675595057681704</v>
      </c>
      <c r="M2833" s="65"/>
      <c r="N2833" s="35">
        <f t="shared" si="477"/>
        <v>420.89540863946644</v>
      </c>
      <c r="O2833" s="35">
        <f t="shared" si="478"/>
        <v>392.52196498400951</v>
      </c>
      <c r="P2833" s="35">
        <f t="shared" si="479"/>
        <v>392.52196498400951</v>
      </c>
      <c r="Q2833" s="58"/>
      <c r="R2833" s="35">
        <f t="shared" si="480"/>
        <v>-470.9735600416912</v>
      </c>
      <c r="S2833" s="66"/>
      <c r="T2833" s="89">
        <f t="shared" si="481"/>
        <v>0.11962609824920056</v>
      </c>
      <c r="U2833" s="90">
        <f t="shared" si="482"/>
        <v>1.4196260982492004</v>
      </c>
    </row>
    <row r="2834" spans="1:21">
      <c r="A2834" s="74">
        <v>39342</v>
      </c>
      <c r="B2834" s="75">
        <v>5.0799999999999999E-4</v>
      </c>
      <c r="C2834" s="76">
        <v>3.2959936860068066E-3</v>
      </c>
      <c r="D2834" s="77">
        <f t="shared" si="483"/>
        <v>1.4960774202471159</v>
      </c>
      <c r="E2834" s="35">
        <f t="shared" si="484"/>
        <v>14921.548404942316</v>
      </c>
      <c r="F2834" s="117"/>
      <c r="G2834" s="58"/>
      <c r="H2834" s="77">
        <f t="shared" ref="H2834:H2897" si="485">B2834*($D$12+$D$11)*10000</f>
        <v>10.16</v>
      </c>
      <c r="I2834" s="58"/>
      <c r="J2834" s="35">
        <f t="shared" ref="J2834:J2897" si="486">B2834*$K$14*$D$10*10000</f>
        <v>18.287999999999997</v>
      </c>
      <c r="K2834" s="58"/>
      <c r="L2834" s="83">
        <f t="shared" ref="L2834:L2897" si="487">C2834*($D$12+$D$11)*10000</f>
        <v>65.919873720136138</v>
      </c>
      <c r="M2834" s="65"/>
      <c r="N2834" s="35">
        <f t="shared" ref="N2834:N2897" si="488">IF(D2834&lt;$N$10,0,(2/3*$N$12*SQRT(2*$N$13)*$N$11*(D2834-$N$10)^(3/2))*24*60*60)</f>
        <v>0</v>
      </c>
      <c r="O2834" s="35">
        <f t="shared" ref="O2834:O2897" si="489">IF(D2834&lt;$N$10,0,(D2834-$N$10)*10000*($D$12+$D$11))</f>
        <v>0</v>
      </c>
      <c r="P2834" s="35">
        <f t="shared" ref="P2834:P2897" si="490">IF(N2834&gt;O2834,O2834,N2834)</f>
        <v>0</v>
      </c>
      <c r="Q2834" s="58"/>
      <c r="R2834" s="35">
        <f t="shared" ref="R2834:R2897" si="491">H2834+J2834-L2834-P2834</f>
        <v>-37.471873720136145</v>
      </c>
      <c r="S2834" s="66"/>
      <c r="T2834" s="89">
        <f t="shared" ref="T2834:T2897" si="492">D2834-$D$14</f>
        <v>9.6077420247115963E-2</v>
      </c>
      <c r="U2834" s="90">
        <f t="shared" ref="U2834:U2897" si="493">IF(D2834&lt;$D$13,0,D2834-$D$13)</f>
        <v>1.3960774202471158</v>
      </c>
    </row>
    <row r="2835" spans="1:21">
      <c r="A2835" s="74">
        <v>39343</v>
      </c>
      <c r="B2835" s="75">
        <v>2.5399999999999999E-4</v>
      </c>
      <c r="C2835" s="76">
        <v>4.263295808511953E-3</v>
      </c>
      <c r="D2835" s="77">
        <f t="shared" ref="D2835:D2898" si="494">IF(E2835&lt;$D$11*10000*($D$14-$D$13),(E2835+$D$13*$D$11*10000)/($D$11*10000),(E2835+$D$13*$D$11*10000+$D$14*$D$12*10000)/($D$11*10000+$D$12*10000))</f>
        <v>1.4942038265611088</v>
      </c>
      <c r="E2835" s="35">
        <f t="shared" ref="E2835:E2898" si="495">E2834+R2834</f>
        <v>14884.076531222179</v>
      </c>
      <c r="F2835" s="117"/>
      <c r="G2835" s="58"/>
      <c r="H2835" s="77">
        <f t="shared" si="485"/>
        <v>5.08</v>
      </c>
      <c r="I2835" s="58"/>
      <c r="J2835" s="35">
        <f t="shared" si="486"/>
        <v>9.1439999999999984</v>
      </c>
      <c r="K2835" s="58"/>
      <c r="L2835" s="83">
        <f t="shared" si="487"/>
        <v>85.265916170239066</v>
      </c>
      <c r="M2835" s="65"/>
      <c r="N2835" s="35">
        <f t="shared" si="488"/>
        <v>0</v>
      </c>
      <c r="O2835" s="35">
        <f t="shared" si="489"/>
        <v>0</v>
      </c>
      <c r="P2835" s="35">
        <f t="shared" si="490"/>
        <v>0</v>
      </c>
      <c r="Q2835" s="58"/>
      <c r="R2835" s="35">
        <f t="shared" si="491"/>
        <v>-71.041916170239062</v>
      </c>
      <c r="S2835" s="66"/>
      <c r="T2835" s="89">
        <f t="shared" si="492"/>
        <v>9.4203826561108928E-2</v>
      </c>
      <c r="U2835" s="90">
        <f t="shared" si="493"/>
        <v>1.3942038265611087</v>
      </c>
    </row>
    <row r="2836" spans="1:21">
      <c r="A2836" s="74">
        <v>39344</v>
      </c>
      <c r="B2836" s="75">
        <v>1.3462E-2</v>
      </c>
      <c r="C2836" s="76">
        <v>2.4192897796022298E-3</v>
      </c>
      <c r="D2836" s="77">
        <f t="shared" si="494"/>
        <v>1.490651730752597</v>
      </c>
      <c r="E2836" s="35">
        <f t="shared" si="495"/>
        <v>14813.03461505194</v>
      </c>
      <c r="F2836" s="117"/>
      <c r="G2836" s="58"/>
      <c r="H2836" s="77">
        <f t="shared" si="485"/>
        <v>269.24</v>
      </c>
      <c r="I2836" s="58"/>
      <c r="J2836" s="35">
        <f t="shared" si="486"/>
        <v>484.63200000000001</v>
      </c>
      <c r="K2836" s="58"/>
      <c r="L2836" s="83">
        <f t="shared" si="487"/>
        <v>48.385795592044595</v>
      </c>
      <c r="M2836" s="65"/>
      <c r="N2836" s="35">
        <f t="shared" si="488"/>
        <v>0</v>
      </c>
      <c r="O2836" s="35">
        <f t="shared" si="489"/>
        <v>0</v>
      </c>
      <c r="P2836" s="35">
        <f t="shared" si="490"/>
        <v>0</v>
      </c>
      <c r="Q2836" s="58"/>
      <c r="R2836" s="35">
        <f t="shared" si="491"/>
        <v>705.48620440795548</v>
      </c>
      <c r="S2836" s="66"/>
      <c r="T2836" s="89">
        <f t="shared" si="492"/>
        <v>9.0651730752597137E-2</v>
      </c>
      <c r="U2836" s="90">
        <f t="shared" si="493"/>
        <v>1.390651730752597</v>
      </c>
    </row>
    <row r="2837" spans="1:21">
      <c r="A2837" s="74">
        <v>39345</v>
      </c>
      <c r="B2837" s="75">
        <v>1.8541999999999999E-2</v>
      </c>
      <c r="C2837" s="76">
        <v>4.3422115319834437E-3</v>
      </c>
      <c r="D2837" s="77">
        <f t="shared" si="494"/>
        <v>1.5259260409729949</v>
      </c>
      <c r="E2837" s="35">
        <f t="shared" si="495"/>
        <v>15518.520819459896</v>
      </c>
      <c r="F2837" s="117"/>
      <c r="G2837" s="58"/>
      <c r="H2837" s="77">
        <f t="shared" si="485"/>
        <v>370.84</v>
      </c>
      <c r="I2837" s="58"/>
      <c r="J2837" s="35">
        <f t="shared" si="486"/>
        <v>667.51199999999994</v>
      </c>
      <c r="K2837" s="58"/>
      <c r="L2837" s="83">
        <f t="shared" si="487"/>
        <v>86.844230639668879</v>
      </c>
      <c r="M2837" s="65"/>
      <c r="N2837" s="35">
        <f t="shared" si="488"/>
        <v>639.03925943262527</v>
      </c>
      <c r="O2837" s="35">
        <f t="shared" si="489"/>
        <v>518.52081945989778</v>
      </c>
      <c r="P2837" s="35">
        <f t="shared" si="490"/>
        <v>518.52081945989778</v>
      </c>
      <c r="Q2837" s="58"/>
      <c r="R2837" s="35">
        <f t="shared" si="491"/>
        <v>432.98694990043316</v>
      </c>
      <c r="S2837" s="66"/>
      <c r="T2837" s="89">
        <f t="shared" si="492"/>
        <v>0.12592604097299498</v>
      </c>
      <c r="U2837" s="90">
        <f t="shared" si="493"/>
        <v>1.4259260409729948</v>
      </c>
    </row>
    <row r="2838" spans="1:21">
      <c r="A2838" s="74">
        <v>39346</v>
      </c>
      <c r="B2838" s="75">
        <v>2.1589999999999998E-2</v>
      </c>
      <c r="C2838" s="76">
        <v>4.3675522123401873E-3</v>
      </c>
      <c r="D2838" s="77">
        <f t="shared" si="494"/>
        <v>1.5475753884680166</v>
      </c>
      <c r="E2838" s="35">
        <f t="shared" si="495"/>
        <v>15951.507769360329</v>
      </c>
      <c r="F2838" s="117"/>
      <c r="G2838" s="58"/>
      <c r="H2838" s="77">
        <f t="shared" si="485"/>
        <v>431.79999999999995</v>
      </c>
      <c r="I2838" s="58"/>
      <c r="J2838" s="35">
        <f t="shared" si="486"/>
        <v>777.2399999999999</v>
      </c>
      <c r="K2838" s="58"/>
      <c r="L2838" s="83">
        <f t="shared" si="487"/>
        <v>87.351044246803752</v>
      </c>
      <c r="M2838" s="65"/>
      <c r="N2838" s="35">
        <f t="shared" si="488"/>
        <v>1588.5348609667353</v>
      </c>
      <c r="O2838" s="35">
        <f t="shared" si="489"/>
        <v>951.50776936033128</v>
      </c>
      <c r="P2838" s="35">
        <f t="shared" si="490"/>
        <v>951.50776936033128</v>
      </c>
      <c r="Q2838" s="58"/>
      <c r="R2838" s="35">
        <f t="shared" si="491"/>
        <v>170.18118639286502</v>
      </c>
      <c r="S2838" s="66"/>
      <c r="T2838" s="89">
        <f t="shared" si="492"/>
        <v>0.14757538846801665</v>
      </c>
      <c r="U2838" s="90">
        <f t="shared" si="493"/>
        <v>1.4475753884680165</v>
      </c>
    </row>
    <row r="2839" spans="1:21">
      <c r="A2839" s="74">
        <v>39347</v>
      </c>
      <c r="B2839" s="75">
        <v>2.5399999999999999E-4</v>
      </c>
      <c r="C2839" s="76">
        <v>4.2867258575269331E-3</v>
      </c>
      <c r="D2839" s="77">
        <f t="shared" si="494"/>
        <v>1.5560844477876596</v>
      </c>
      <c r="E2839" s="35">
        <f t="shared" si="495"/>
        <v>16121.688955753194</v>
      </c>
      <c r="F2839" s="117"/>
      <c r="G2839" s="58"/>
      <c r="H2839" s="77">
        <f t="shared" si="485"/>
        <v>5.08</v>
      </c>
      <c r="I2839" s="58"/>
      <c r="J2839" s="35">
        <f t="shared" si="486"/>
        <v>9.1439999999999984</v>
      </c>
      <c r="K2839" s="58"/>
      <c r="L2839" s="83">
        <f t="shared" si="487"/>
        <v>85.734517150538665</v>
      </c>
      <c r="M2839" s="65"/>
      <c r="N2839" s="35">
        <f t="shared" si="488"/>
        <v>2033.2318656355769</v>
      </c>
      <c r="O2839" s="35">
        <f t="shared" si="489"/>
        <v>1121.6889557531929</v>
      </c>
      <c r="P2839" s="35">
        <f t="shared" si="490"/>
        <v>1121.6889557531929</v>
      </c>
      <c r="Q2839" s="58"/>
      <c r="R2839" s="35">
        <f t="shared" si="491"/>
        <v>-1193.1994729037315</v>
      </c>
      <c r="S2839" s="66"/>
      <c r="T2839" s="89">
        <f t="shared" si="492"/>
        <v>0.15608444778765973</v>
      </c>
      <c r="U2839" s="90">
        <f t="shared" si="493"/>
        <v>1.4560844477876596</v>
      </c>
    </row>
    <row r="2840" spans="1:21">
      <c r="A2840" s="74">
        <v>39348</v>
      </c>
      <c r="B2840" s="75">
        <v>3.3019999999999998E-3</v>
      </c>
      <c r="C2840" s="76">
        <v>3.9412170656163321E-3</v>
      </c>
      <c r="D2840" s="77">
        <f t="shared" si="494"/>
        <v>1.496424474142473</v>
      </c>
      <c r="E2840" s="35">
        <f t="shared" si="495"/>
        <v>14928.489482849462</v>
      </c>
      <c r="F2840" s="117"/>
      <c r="G2840" s="58"/>
      <c r="H2840" s="77">
        <f t="shared" si="485"/>
        <v>66.039999999999992</v>
      </c>
      <c r="I2840" s="58"/>
      <c r="J2840" s="35">
        <f t="shared" si="486"/>
        <v>118.87199999999999</v>
      </c>
      <c r="K2840" s="58"/>
      <c r="L2840" s="83">
        <f t="shared" si="487"/>
        <v>78.824341312326638</v>
      </c>
      <c r="M2840" s="65"/>
      <c r="N2840" s="35">
        <f t="shared" si="488"/>
        <v>0</v>
      </c>
      <c r="O2840" s="35">
        <f t="shared" si="489"/>
        <v>0</v>
      </c>
      <c r="P2840" s="35">
        <f t="shared" si="490"/>
        <v>0</v>
      </c>
      <c r="Q2840" s="58"/>
      <c r="R2840" s="35">
        <f t="shared" si="491"/>
        <v>106.08765868767334</v>
      </c>
      <c r="S2840" s="66"/>
      <c r="T2840" s="89">
        <f t="shared" si="492"/>
        <v>9.6424474142473127E-2</v>
      </c>
      <c r="U2840" s="90">
        <f t="shared" si="493"/>
        <v>1.3964244741424729</v>
      </c>
    </row>
    <row r="2841" spans="1:21">
      <c r="A2841" s="74">
        <v>39349</v>
      </c>
      <c r="B2841" s="75">
        <v>0</v>
      </c>
      <c r="C2841" s="76">
        <v>4.4247580307924701E-3</v>
      </c>
      <c r="D2841" s="77">
        <f t="shared" si="494"/>
        <v>1.5017288570768568</v>
      </c>
      <c r="E2841" s="35">
        <f t="shared" si="495"/>
        <v>15034.577141537135</v>
      </c>
      <c r="F2841" s="117"/>
      <c r="G2841" s="58"/>
      <c r="H2841" s="77">
        <f t="shared" si="485"/>
        <v>0</v>
      </c>
      <c r="I2841" s="58"/>
      <c r="J2841" s="35">
        <f t="shared" si="486"/>
        <v>0</v>
      </c>
      <c r="K2841" s="58"/>
      <c r="L2841" s="83">
        <f t="shared" si="487"/>
        <v>88.4951606158494</v>
      </c>
      <c r="M2841" s="65"/>
      <c r="N2841" s="35">
        <f t="shared" si="488"/>
        <v>11.004286106670754</v>
      </c>
      <c r="O2841" s="35">
        <f t="shared" si="489"/>
        <v>34.577141537135425</v>
      </c>
      <c r="P2841" s="35">
        <f t="shared" si="490"/>
        <v>11.004286106670754</v>
      </c>
      <c r="Q2841" s="58"/>
      <c r="R2841" s="35">
        <f t="shared" si="491"/>
        <v>-99.499446722520162</v>
      </c>
      <c r="S2841" s="66"/>
      <c r="T2841" s="89">
        <f t="shared" si="492"/>
        <v>0.10172885707685686</v>
      </c>
      <c r="U2841" s="90">
        <f t="shared" si="493"/>
        <v>1.4017288570768567</v>
      </c>
    </row>
    <row r="2842" spans="1:21">
      <c r="A2842" s="74">
        <v>39350</v>
      </c>
      <c r="B2842" s="75">
        <v>2.032E-3</v>
      </c>
      <c r="C2842" s="76">
        <v>3.7292197068250852E-3</v>
      </c>
      <c r="D2842" s="77">
        <f t="shared" si="494"/>
        <v>1.4967538847407309</v>
      </c>
      <c r="E2842" s="35">
        <f t="shared" si="495"/>
        <v>14935.077694814614</v>
      </c>
      <c r="F2842" s="117"/>
      <c r="G2842" s="58"/>
      <c r="H2842" s="77">
        <f t="shared" si="485"/>
        <v>40.64</v>
      </c>
      <c r="I2842" s="58"/>
      <c r="J2842" s="35">
        <f t="shared" si="486"/>
        <v>73.151999999999987</v>
      </c>
      <c r="K2842" s="58"/>
      <c r="L2842" s="83">
        <f t="shared" si="487"/>
        <v>74.5843941365017</v>
      </c>
      <c r="M2842" s="65"/>
      <c r="N2842" s="35">
        <f t="shared" si="488"/>
        <v>0</v>
      </c>
      <c r="O2842" s="35">
        <f t="shared" si="489"/>
        <v>0</v>
      </c>
      <c r="P2842" s="35">
        <f t="shared" si="490"/>
        <v>0</v>
      </c>
      <c r="Q2842" s="58"/>
      <c r="R2842" s="35">
        <f t="shared" si="491"/>
        <v>39.207605863498287</v>
      </c>
      <c r="S2842" s="66"/>
      <c r="T2842" s="89">
        <f t="shared" si="492"/>
        <v>9.6753884740730989E-2</v>
      </c>
      <c r="U2842" s="90">
        <f t="shared" si="493"/>
        <v>1.3967538847407308</v>
      </c>
    </row>
    <row r="2843" spans="1:21">
      <c r="A2843" s="74">
        <v>39351</v>
      </c>
      <c r="B2843" s="75">
        <v>1.1684E-2</v>
      </c>
      <c r="C2843" s="76">
        <v>4.0915540474709368E-3</v>
      </c>
      <c r="D2843" s="77">
        <f t="shared" si="494"/>
        <v>1.4987142650339056</v>
      </c>
      <c r="E2843" s="35">
        <f t="shared" si="495"/>
        <v>14974.285300678112</v>
      </c>
      <c r="F2843" s="117"/>
      <c r="G2843" s="58"/>
      <c r="H2843" s="77">
        <f t="shared" si="485"/>
        <v>233.68</v>
      </c>
      <c r="I2843" s="58"/>
      <c r="J2843" s="35">
        <f t="shared" si="486"/>
        <v>420.62400000000002</v>
      </c>
      <c r="K2843" s="58"/>
      <c r="L2843" s="83">
        <f t="shared" si="487"/>
        <v>81.831080949418734</v>
      </c>
      <c r="M2843" s="65"/>
      <c r="N2843" s="35">
        <f t="shared" si="488"/>
        <v>0</v>
      </c>
      <c r="O2843" s="35">
        <f t="shared" si="489"/>
        <v>0</v>
      </c>
      <c r="P2843" s="35">
        <f t="shared" si="490"/>
        <v>0</v>
      </c>
      <c r="Q2843" s="58"/>
      <c r="R2843" s="35">
        <f t="shared" si="491"/>
        <v>572.47291905058137</v>
      </c>
      <c r="S2843" s="66"/>
      <c r="T2843" s="89">
        <f t="shared" si="492"/>
        <v>9.8714265033905679E-2</v>
      </c>
      <c r="U2843" s="90">
        <f t="shared" si="493"/>
        <v>1.3987142650339055</v>
      </c>
    </row>
    <row r="2844" spans="1:21">
      <c r="A2844" s="74">
        <v>39352</v>
      </c>
      <c r="B2844" s="75">
        <v>0</v>
      </c>
      <c r="C2844" s="76">
        <v>4.5677599640909748E-3</v>
      </c>
      <c r="D2844" s="77">
        <f t="shared" si="494"/>
        <v>1.5273379109864347</v>
      </c>
      <c r="E2844" s="35">
        <f t="shared" si="495"/>
        <v>15546.758219728694</v>
      </c>
      <c r="F2844" s="117"/>
      <c r="G2844" s="58"/>
      <c r="H2844" s="77">
        <f t="shared" si="485"/>
        <v>0</v>
      </c>
      <c r="I2844" s="58"/>
      <c r="J2844" s="35">
        <f t="shared" si="486"/>
        <v>0</v>
      </c>
      <c r="K2844" s="58"/>
      <c r="L2844" s="83">
        <f t="shared" si="487"/>
        <v>91.355199281819495</v>
      </c>
      <c r="M2844" s="65"/>
      <c r="N2844" s="35">
        <f t="shared" si="488"/>
        <v>691.94443838584971</v>
      </c>
      <c r="O2844" s="35">
        <f t="shared" si="489"/>
        <v>546.75821972869358</v>
      </c>
      <c r="P2844" s="35">
        <f t="shared" si="490"/>
        <v>546.75821972869358</v>
      </c>
      <c r="Q2844" s="58"/>
      <c r="R2844" s="35">
        <f t="shared" si="491"/>
        <v>-638.1134190105131</v>
      </c>
      <c r="S2844" s="66"/>
      <c r="T2844" s="89">
        <f t="shared" si="492"/>
        <v>0.12733791098643477</v>
      </c>
      <c r="U2844" s="90">
        <f t="shared" si="493"/>
        <v>1.4273379109864346</v>
      </c>
    </row>
    <row r="2845" spans="1:21">
      <c r="A2845" s="74">
        <v>39353</v>
      </c>
      <c r="B2845" s="75">
        <v>0</v>
      </c>
      <c r="C2845" s="76">
        <v>4.6312639403839643E-3</v>
      </c>
      <c r="D2845" s="77">
        <f t="shared" si="494"/>
        <v>1.495432240035909</v>
      </c>
      <c r="E2845" s="35">
        <f t="shared" si="495"/>
        <v>14908.644800718181</v>
      </c>
      <c r="F2845" s="117"/>
      <c r="G2845" s="58"/>
      <c r="H2845" s="77">
        <f t="shared" si="485"/>
        <v>0</v>
      </c>
      <c r="I2845" s="58"/>
      <c r="J2845" s="35">
        <f t="shared" si="486"/>
        <v>0</v>
      </c>
      <c r="K2845" s="58"/>
      <c r="L2845" s="83">
        <f t="shared" si="487"/>
        <v>92.62527880767928</v>
      </c>
      <c r="M2845" s="65"/>
      <c r="N2845" s="35">
        <f t="shared" si="488"/>
        <v>0</v>
      </c>
      <c r="O2845" s="35">
        <f t="shared" si="489"/>
        <v>0</v>
      </c>
      <c r="P2845" s="35">
        <f t="shared" si="490"/>
        <v>0</v>
      </c>
      <c r="Q2845" s="58"/>
      <c r="R2845" s="35">
        <f t="shared" si="491"/>
        <v>-92.62527880767928</v>
      </c>
      <c r="S2845" s="66"/>
      <c r="T2845" s="89">
        <f t="shared" si="492"/>
        <v>9.5432240035909111E-2</v>
      </c>
      <c r="U2845" s="90">
        <f t="shared" si="493"/>
        <v>1.3954322400359089</v>
      </c>
    </row>
    <row r="2846" spans="1:21">
      <c r="A2846" s="74">
        <v>39354</v>
      </c>
      <c r="B2846" s="75">
        <v>0</v>
      </c>
      <c r="C2846" s="76">
        <v>4.0985190376171274E-3</v>
      </c>
      <c r="D2846" s="77">
        <f t="shared" si="494"/>
        <v>1.490800976095525</v>
      </c>
      <c r="E2846" s="35">
        <f t="shared" si="495"/>
        <v>14816.019521910501</v>
      </c>
      <c r="F2846" s="117"/>
      <c r="G2846" s="58"/>
      <c r="H2846" s="77">
        <f t="shared" si="485"/>
        <v>0</v>
      </c>
      <c r="I2846" s="58"/>
      <c r="J2846" s="35">
        <f t="shared" si="486"/>
        <v>0</v>
      </c>
      <c r="K2846" s="58"/>
      <c r="L2846" s="83">
        <f t="shared" si="487"/>
        <v>81.97038075234255</v>
      </c>
      <c r="M2846" s="65"/>
      <c r="N2846" s="35">
        <f t="shared" si="488"/>
        <v>0</v>
      </c>
      <c r="O2846" s="35">
        <f t="shared" si="489"/>
        <v>0</v>
      </c>
      <c r="P2846" s="35">
        <f t="shared" si="490"/>
        <v>0</v>
      </c>
      <c r="Q2846" s="58"/>
      <c r="R2846" s="35">
        <f t="shared" si="491"/>
        <v>-81.97038075234255</v>
      </c>
      <c r="S2846" s="66"/>
      <c r="T2846" s="89">
        <f t="shared" si="492"/>
        <v>9.0800976095525066E-2</v>
      </c>
      <c r="U2846" s="90">
        <f t="shared" si="493"/>
        <v>1.3908009760955249</v>
      </c>
    </row>
    <row r="2847" spans="1:21">
      <c r="A2847" s="74">
        <v>39355</v>
      </c>
      <c r="B2847" s="75">
        <v>1.524E-3</v>
      </c>
      <c r="C2847" s="76">
        <v>3.7925668448802559E-3</v>
      </c>
      <c r="D2847" s="77">
        <f t="shared" si="494"/>
        <v>1.4867024570579079</v>
      </c>
      <c r="E2847" s="35">
        <f t="shared" si="495"/>
        <v>14734.049141158159</v>
      </c>
      <c r="F2847" s="117"/>
      <c r="G2847" s="58"/>
      <c r="H2847" s="77">
        <f t="shared" si="485"/>
        <v>30.48</v>
      </c>
      <c r="I2847" s="58"/>
      <c r="J2847" s="35">
        <f t="shared" si="486"/>
        <v>54.863999999999997</v>
      </c>
      <c r="K2847" s="58"/>
      <c r="L2847" s="83">
        <f t="shared" si="487"/>
        <v>75.851336897605123</v>
      </c>
      <c r="M2847" s="65"/>
      <c r="N2847" s="35">
        <f t="shared" si="488"/>
        <v>0</v>
      </c>
      <c r="O2847" s="35">
        <f t="shared" si="489"/>
        <v>0</v>
      </c>
      <c r="P2847" s="35">
        <f t="shared" si="490"/>
        <v>0</v>
      </c>
      <c r="Q2847" s="58"/>
      <c r="R2847" s="35">
        <f t="shared" si="491"/>
        <v>9.4926631023948715</v>
      </c>
      <c r="S2847" s="66"/>
      <c r="T2847" s="89">
        <f t="shared" si="492"/>
        <v>8.6702457057908022E-2</v>
      </c>
      <c r="U2847" s="90">
        <f t="shared" si="493"/>
        <v>1.3867024570579078</v>
      </c>
    </row>
    <row r="2848" spans="1:21">
      <c r="A2848" s="74">
        <v>39356</v>
      </c>
      <c r="B2848" s="75">
        <v>1.7780000000000001E-3</v>
      </c>
      <c r="C2848" s="76">
        <v>3.4281840471738646E-3</v>
      </c>
      <c r="D2848" s="77">
        <f t="shared" si="494"/>
        <v>1.4871770902130277</v>
      </c>
      <c r="E2848" s="35">
        <f t="shared" si="495"/>
        <v>14743.541804260554</v>
      </c>
      <c r="F2848" s="117"/>
      <c r="G2848" s="58"/>
      <c r="H2848" s="77">
        <f t="shared" si="485"/>
        <v>35.56</v>
      </c>
      <c r="I2848" s="58"/>
      <c r="J2848" s="35">
        <f t="shared" si="486"/>
        <v>64.007999999999996</v>
      </c>
      <c r="K2848" s="58"/>
      <c r="L2848" s="83">
        <f t="shared" si="487"/>
        <v>68.563680943477294</v>
      </c>
      <c r="M2848" s="65"/>
      <c r="N2848" s="35">
        <f t="shared" si="488"/>
        <v>0</v>
      </c>
      <c r="O2848" s="35">
        <f t="shared" si="489"/>
        <v>0</v>
      </c>
      <c r="P2848" s="35">
        <f t="shared" si="490"/>
        <v>0</v>
      </c>
      <c r="Q2848" s="58"/>
      <c r="R2848" s="35">
        <f t="shared" si="491"/>
        <v>31.004319056522704</v>
      </c>
      <c r="S2848" s="66"/>
      <c r="T2848" s="89">
        <f t="shared" si="492"/>
        <v>8.7177090213027775E-2</v>
      </c>
      <c r="U2848" s="90">
        <f t="shared" si="493"/>
        <v>1.3871770902130276</v>
      </c>
    </row>
    <row r="2849" spans="1:21">
      <c r="A2849" s="74">
        <v>39357</v>
      </c>
      <c r="B2849" s="75">
        <v>2.794E-2</v>
      </c>
      <c r="C2849" s="76">
        <v>2.0171361262805807E-3</v>
      </c>
      <c r="D2849" s="77">
        <f t="shared" si="494"/>
        <v>1.4887273061658539</v>
      </c>
      <c r="E2849" s="35">
        <f t="shared" si="495"/>
        <v>14774.546123317077</v>
      </c>
      <c r="F2849" s="117"/>
      <c r="G2849" s="58"/>
      <c r="H2849" s="77">
        <f t="shared" si="485"/>
        <v>558.79999999999995</v>
      </c>
      <c r="I2849" s="58"/>
      <c r="J2849" s="35">
        <f t="shared" si="486"/>
        <v>1005.84</v>
      </c>
      <c r="K2849" s="58"/>
      <c r="L2849" s="83">
        <f t="shared" si="487"/>
        <v>40.342722525611613</v>
      </c>
      <c r="M2849" s="65"/>
      <c r="N2849" s="35">
        <f t="shared" si="488"/>
        <v>0</v>
      </c>
      <c r="O2849" s="35">
        <f t="shared" si="489"/>
        <v>0</v>
      </c>
      <c r="P2849" s="35">
        <f t="shared" si="490"/>
        <v>0</v>
      </c>
      <c r="Q2849" s="58"/>
      <c r="R2849" s="35">
        <f t="shared" si="491"/>
        <v>1524.2972774743882</v>
      </c>
      <c r="S2849" s="66"/>
      <c r="T2849" s="89">
        <f t="shared" si="492"/>
        <v>8.8727306165854003E-2</v>
      </c>
      <c r="U2849" s="90">
        <f t="shared" si="493"/>
        <v>1.3887273061658538</v>
      </c>
    </row>
    <row r="2850" spans="1:21">
      <c r="A2850" s="74">
        <v>39358</v>
      </c>
      <c r="B2850" s="75">
        <v>7.6199999999999998E-4</v>
      </c>
      <c r="C2850" s="76">
        <v>3.1435065759802538E-3</v>
      </c>
      <c r="D2850" s="77">
        <f t="shared" si="494"/>
        <v>1.5649421700395734</v>
      </c>
      <c r="E2850" s="35">
        <f t="shared" si="495"/>
        <v>16298.843400791466</v>
      </c>
      <c r="F2850" s="117"/>
      <c r="G2850" s="58"/>
      <c r="H2850" s="77">
        <f t="shared" si="485"/>
        <v>15.24</v>
      </c>
      <c r="I2850" s="58"/>
      <c r="J2850" s="35">
        <f t="shared" si="486"/>
        <v>27.431999999999999</v>
      </c>
      <c r="K2850" s="58"/>
      <c r="L2850" s="83">
        <f t="shared" si="487"/>
        <v>62.870131519605074</v>
      </c>
      <c r="M2850" s="65"/>
      <c r="N2850" s="35">
        <f t="shared" si="488"/>
        <v>2533.4563731933426</v>
      </c>
      <c r="O2850" s="35">
        <f t="shared" si="489"/>
        <v>1298.8434007914673</v>
      </c>
      <c r="P2850" s="35">
        <f t="shared" si="490"/>
        <v>1298.8434007914673</v>
      </c>
      <c r="Q2850" s="58"/>
      <c r="R2850" s="35">
        <f t="shared" si="491"/>
        <v>-1319.0415323110724</v>
      </c>
      <c r="S2850" s="66"/>
      <c r="T2850" s="89">
        <f t="shared" si="492"/>
        <v>0.16494217003957345</v>
      </c>
      <c r="U2850" s="90">
        <f t="shared" si="493"/>
        <v>1.4649421700395733</v>
      </c>
    </row>
    <row r="2851" spans="1:21">
      <c r="A2851" s="74">
        <v>39359</v>
      </c>
      <c r="B2851" s="75">
        <v>5.842E-3</v>
      </c>
      <c r="C2851" s="76">
        <v>2.7856238080271102E-3</v>
      </c>
      <c r="D2851" s="77">
        <f t="shared" si="494"/>
        <v>1.4989900934240197</v>
      </c>
      <c r="E2851" s="35">
        <f t="shared" si="495"/>
        <v>14979.801868480394</v>
      </c>
      <c r="F2851" s="117"/>
      <c r="G2851" s="58"/>
      <c r="H2851" s="77">
        <f t="shared" si="485"/>
        <v>116.84</v>
      </c>
      <c r="I2851" s="58"/>
      <c r="J2851" s="35">
        <f t="shared" si="486"/>
        <v>210.31200000000001</v>
      </c>
      <c r="K2851" s="58"/>
      <c r="L2851" s="83">
        <f t="shared" si="487"/>
        <v>55.712476160542202</v>
      </c>
      <c r="M2851" s="65"/>
      <c r="N2851" s="35">
        <f t="shared" si="488"/>
        <v>0</v>
      </c>
      <c r="O2851" s="35">
        <f t="shared" si="489"/>
        <v>0</v>
      </c>
      <c r="P2851" s="35">
        <f t="shared" si="490"/>
        <v>0</v>
      </c>
      <c r="Q2851" s="58"/>
      <c r="R2851" s="35">
        <f t="shared" si="491"/>
        <v>271.43952383945782</v>
      </c>
      <c r="S2851" s="66"/>
      <c r="T2851" s="89">
        <f t="shared" si="492"/>
        <v>9.8990093424019765E-2</v>
      </c>
      <c r="U2851" s="90">
        <f t="shared" si="493"/>
        <v>1.3989900934240196</v>
      </c>
    </row>
    <row r="2852" spans="1:21">
      <c r="A2852" s="74">
        <v>39360</v>
      </c>
      <c r="B2852" s="75">
        <v>1.651E-2</v>
      </c>
      <c r="C2852" s="76">
        <v>2.5129635738414509E-3</v>
      </c>
      <c r="D2852" s="77">
        <f t="shared" si="494"/>
        <v>1.5125620696159925</v>
      </c>
      <c r="E2852" s="35">
        <f t="shared" si="495"/>
        <v>15251.241392319851</v>
      </c>
      <c r="F2852" s="117"/>
      <c r="G2852" s="58"/>
      <c r="H2852" s="77">
        <f t="shared" si="485"/>
        <v>330.2</v>
      </c>
      <c r="I2852" s="58"/>
      <c r="J2852" s="35">
        <f t="shared" si="486"/>
        <v>594.36</v>
      </c>
      <c r="K2852" s="58"/>
      <c r="L2852" s="83">
        <f t="shared" si="487"/>
        <v>50.259271476829021</v>
      </c>
      <c r="M2852" s="65"/>
      <c r="N2852" s="35">
        <f t="shared" si="488"/>
        <v>215.53362292488782</v>
      </c>
      <c r="O2852" s="35">
        <f t="shared" si="489"/>
        <v>251.24139231984975</v>
      </c>
      <c r="P2852" s="35">
        <f t="shared" si="490"/>
        <v>215.53362292488782</v>
      </c>
      <c r="Q2852" s="58"/>
      <c r="R2852" s="35">
        <f t="shared" si="491"/>
        <v>658.76710559828314</v>
      </c>
      <c r="S2852" s="66"/>
      <c r="T2852" s="89">
        <f t="shared" si="492"/>
        <v>0.11256206961599258</v>
      </c>
      <c r="U2852" s="90">
        <f t="shared" si="493"/>
        <v>1.4125620696159924</v>
      </c>
    </row>
    <row r="2853" spans="1:21">
      <c r="A2853" s="74">
        <v>39361</v>
      </c>
      <c r="B2853" s="75">
        <v>9.1439999999999994E-3</v>
      </c>
      <c r="C2853" s="76">
        <v>2.6999097916050336E-3</v>
      </c>
      <c r="D2853" s="77">
        <f t="shared" si="494"/>
        <v>1.5455004248959068</v>
      </c>
      <c r="E2853" s="35">
        <f t="shared" si="495"/>
        <v>15910.008497918134</v>
      </c>
      <c r="F2853" s="117"/>
      <c r="G2853" s="58"/>
      <c r="H2853" s="77">
        <f t="shared" si="485"/>
        <v>182.88</v>
      </c>
      <c r="I2853" s="58"/>
      <c r="J2853" s="35">
        <f t="shared" si="486"/>
        <v>329.18399999999991</v>
      </c>
      <c r="K2853" s="58"/>
      <c r="L2853" s="83">
        <f t="shared" si="487"/>
        <v>53.99819583210067</v>
      </c>
      <c r="M2853" s="65"/>
      <c r="N2853" s="35">
        <f t="shared" si="488"/>
        <v>1485.7523084025713</v>
      </c>
      <c r="O2853" s="35">
        <f t="shared" si="489"/>
        <v>910.0084979181355</v>
      </c>
      <c r="P2853" s="35">
        <f t="shared" si="490"/>
        <v>910.0084979181355</v>
      </c>
      <c r="Q2853" s="58"/>
      <c r="R2853" s="35">
        <f t="shared" si="491"/>
        <v>-451.94269375023634</v>
      </c>
      <c r="S2853" s="66"/>
      <c r="T2853" s="89">
        <f t="shared" si="492"/>
        <v>0.14550042489590687</v>
      </c>
      <c r="U2853" s="90">
        <f t="shared" si="493"/>
        <v>1.4455004248959067</v>
      </c>
    </row>
    <row r="2854" spans="1:21">
      <c r="A2854" s="74">
        <v>39362</v>
      </c>
      <c r="B2854" s="75">
        <v>3.3019999999999998E-3</v>
      </c>
      <c r="C2854" s="76">
        <v>2.732719002648442E-3</v>
      </c>
      <c r="D2854" s="77">
        <f t="shared" si="494"/>
        <v>1.522903290208395</v>
      </c>
      <c r="E2854" s="35">
        <f t="shared" si="495"/>
        <v>15458.065804167898</v>
      </c>
      <c r="F2854" s="117"/>
      <c r="G2854" s="58"/>
      <c r="H2854" s="77">
        <f t="shared" si="485"/>
        <v>66.039999999999992</v>
      </c>
      <c r="I2854" s="58"/>
      <c r="J2854" s="35">
        <f t="shared" si="486"/>
        <v>118.87199999999999</v>
      </c>
      <c r="K2854" s="58"/>
      <c r="L2854" s="83">
        <f t="shared" si="487"/>
        <v>54.65438005296884</v>
      </c>
      <c r="M2854" s="65"/>
      <c r="N2854" s="35">
        <f t="shared" si="488"/>
        <v>530.60342556619855</v>
      </c>
      <c r="O2854" s="35">
        <f t="shared" si="489"/>
        <v>458.06580416789978</v>
      </c>
      <c r="P2854" s="35">
        <f t="shared" si="490"/>
        <v>458.06580416789978</v>
      </c>
      <c r="Q2854" s="58"/>
      <c r="R2854" s="35">
        <f t="shared" si="491"/>
        <v>-327.80818422086861</v>
      </c>
      <c r="S2854" s="66"/>
      <c r="T2854" s="89">
        <f t="shared" si="492"/>
        <v>0.12290329020839508</v>
      </c>
      <c r="U2854" s="90">
        <f t="shared" si="493"/>
        <v>1.4229032902083949</v>
      </c>
    </row>
    <row r="2855" spans="1:21">
      <c r="A2855" s="74">
        <v>39363</v>
      </c>
      <c r="B2855" s="75">
        <v>0</v>
      </c>
      <c r="C2855" s="76">
        <v>3.4470170777015463E-3</v>
      </c>
      <c r="D2855" s="77">
        <f t="shared" si="494"/>
        <v>1.5065128809973514</v>
      </c>
      <c r="E2855" s="35">
        <f t="shared" si="495"/>
        <v>15130.25761994703</v>
      </c>
      <c r="F2855" s="117"/>
      <c r="G2855" s="58"/>
      <c r="H2855" s="77">
        <f t="shared" si="485"/>
        <v>0</v>
      </c>
      <c r="I2855" s="58"/>
      <c r="J2855" s="35">
        <f t="shared" si="486"/>
        <v>0</v>
      </c>
      <c r="K2855" s="58"/>
      <c r="L2855" s="83">
        <f t="shared" si="487"/>
        <v>68.940341554030923</v>
      </c>
      <c r="M2855" s="65"/>
      <c r="N2855" s="35">
        <f t="shared" si="488"/>
        <v>80.46054123634616</v>
      </c>
      <c r="O2855" s="35">
        <f t="shared" si="489"/>
        <v>130.25761994702734</v>
      </c>
      <c r="P2855" s="35">
        <f t="shared" si="490"/>
        <v>80.46054123634616</v>
      </c>
      <c r="Q2855" s="58"/>
      <c r="R2855" s="35">
        <f t="shared" si="491"/>
        <v>-149.40088279037707</v>
      </c>
      <c r="S2855" s="66"/>
      <c r="T2855" s="89">
        <f t="shared" si="492"/>
        <v>0.10651288099735146</v>
      </c>
      <c r="U2855" s="90">
        <f t="shared" si="493"/>
        <v>1.4065128809973513</v>
      </c>
    </row>
    <row r="2856" spans="1:21">
      <c r="A2856" s="74">
        <v>39364</v>
      </c>
      <c r="B2856" s="75">
        <v>0</v>
      </c>
      <c r="C2856" s="76">
        <v>3.7330526843644888E-3</v>
      </c>
      <c r="D2856" s="77">
        <f t="shared" si="494"/>
        <v>1.4990428368578326</v>
      </c>
      <c r="E2856" s="35">
        <f t="shared" si="495"/>
        <v>14980.856737156653</v>
      </c>
      <c r="F2856" s="117"/>
      <c r="G2856" s="58"/>
      <c r="H2856" s="77">
        <f t="shared" si="485"/>
        <v>0</v>
      </c>
      <c r="I2856" s="58"/>
      <c r="J2856" s="35">
        <f t="shared" si="486"/>
        <v>0</v>
      </c>
      <c r="K2856" s="58"/>
      <c r="L2856" s="83">
        <f t="shared" si="487"/>
        <v>74.66105368728978</v>
      </c>
      <c r="M2856" s="65"/>
      <c r="N2856" s="35">
        <f t="shared" si="488"/>
        <v>0</v>
      </c>
      <c r="O2856" s="35">
        <f t="shared" si="489"/>
        <v>0</v>
      </c>
      <c r="P2856" s="35">
        <f t="shared" si="490"/>
        <v>0</v>
      </c>
      <c r="Q2856" s="58"/>
      <c r="R2856" s="35">
        <f t="shared" si="491"/>
        <v>-74.66105368728978</v>
      </c>
      <c r="S2856" s="66"/>
      <c r="T2856" s="89">
        <f t="shared" si="492"/>
        <v>9.9042836857832661E-2</v>
      </c>
      <c r="U2856" s="90">
        <f t="shared" si="493"/>
        <v>1.3990428368578325</v>
      </c>
    </row>
    <row r="2857" spans="1:21">
      <c r="A2857" s="74">
        <v>39365</v>
      </c>
      <c r="B2857" s="75">
        <v>0</v>
      </c>
      <c r="C2857" s="76">
        <v>3.8056273659417311E-3</v>
      </c>
      <c r="D2857" s="77">
        <f t="shared" si="494"/>
        <v>1.4953097841734682</v>
      </c>
      <c r="E2857" s="35">
        <f t="shared" si="495"/>
        <v>14906.195683469363</v>
      </c>
      <c r="F2857" s="117"/>
      <c r="G2857" s="58"/>
      <c r="H2857" s="77">
        <f t="shared" si="485"/>
        <v>0</v>
      </c>
      <c r="I2857" s="58"/>
      <c r="J2857" s="35">
        <f t="shared" si="486"/>
        <v>0</v>
      </c>
      <c r="K2857" s="58"/>
      <c r="L2857" s="83">
        <f t="shared" si="487"/>
        <v>76.112547318834629</v>
      </c>
      <c r="M2857" s="65"/>
      <c r="N2857" s="35">
        <f t="shared" si="488"/>
        <v>0</v>
      </c>
      <c r="O2857" s="35">
        <f t="shared" si="489"/>
        <v>0</v>
      </c>
      <c r="P2857" s="35">
        <f t="shared" si="490"/>
        <v>0</v>
      </c>
      <c r="Q2857" s="58"/>
      <c r="R2857" s="35">
        <f t="shared" si="491"/>
        <v>-76.112547318834629</v>
      </c>
      <c r="S2857" s="66"/>
      <c r="T2857" s="89">
        <f t="shared" si="492"/>
        <v>9.5309784173468248E-2</v>
      </c>
      <c r="U2857" s="90">
        <f t="shared" si="493"/>
        <v>1.3953097841734681</v>
      </c>
    </row>
    <row r="2858" spans="1:21">
      <c r="A2858" s="74">
        <v>39366</v>
      </c>
      <c r="B2858" s="75">
        <v>0</v>
      </c>
      <c r="C2858" s="76">
        <v>4.0153410979866791E-3</v>
      </c>
      <c r="D2858" s="77">
        <f t="shared" si="494"/>
        <v>1.4915041568075262</v>
      </c>
      <c r="E2858" s="35">
        <f t="shared" si="495"/>
        <v>14830.083136150528</v>
      </c>
      <c r="F2858" s="117"/>
      <c r="G2858" s="58"/>
      <c r="H2858" s="77">
        <f t="shared" si="485"/>
        <v>0</v>
      </c>
      <c r="I2858" s="58"/>
      <c r="J2858" s="35">
        <f t="shared" si="486"/>
        <v>0</v>
      </c>
      <c r="K2858" s="58"/>
      <c r="L2858" s="83">
        <f t="shared" si="487"/>
        <v>80.306821959733583</v>
      </c>
      <c r="M2858" s="65"/>
      <c r="N2858" s="35">
        <f t="shared" si="488"/>
        <v>0</v>
      </c>
      <c r="O2858" s="35">
        <f t="shared" si="489"/>
        <v>0</v>
      </c>
      <c r="P2858" s="35">
        <f t="shared" si="490"/>
        <v>0</v>
      </c>
      <c r="Q2858" s="58"/>
      <c r="R2858" s="35">
        <f t="shared" si="491"/>
        <v>-80.306821959733583</v>
      </c>
      <c r="S2858" s="66"/>
      <c r="T2858" s="89">
        <f t="shared" si="492"/>
        <v>9.1504156807526327E-2</v>
      </c>
      <c r="U2858" s="90">
        <f t="shared" si="493"/>
        <v>1.3915041568075261</v>
      </c>
    </row>
    <row r="2859" spans="1:21">
      <c r="A2859" s="74">
        <v>39367</v>
      </c>
      <c r="B2859" s="75">
        <v>0</v>
      </c>
      <c r="C2859" s="76">
        <v>3.8799007749662591E-3</v>
      </c>
      <c r="D2859" s="77">
        <f t="shared" si="494"/>
        <v>1.4874888157095396</v>
      </c>
      <c r="E2859" s="35">
        <f t="shared" si="495"/>
        <v>14749.776314190794</v>
      </c>
      <c r="F2859" s="117"/>
      <c r="G2859" s="58"/>
      <c r="H2859" s="77">
        <f t="shared" si="485"/>
        <v>0</v>
      </c>
      <c r="I2859" s="58"/>
      <c r="J2859" s="35">
        <f t="shared" si="486"/>
        <v>0</v>
      </c>
      <c r="K2859" s="58"/>
      <c r="L2859" s="83">
        <f t="shared" si="487"/>
        <v>77.598015499325186</v>
      </c>
      <c r="M2859" s="65"/>
      <c r="N2859" s="35">
        <f t="shared" si="488"/>
        <v>0</v>
      </c>
      <c r="O2859" s="35">
        <f t="shared" si="489"/>
        <v>0</v>
      </c>
      <c r="P2859" s="35">
        <f t="shared" si="490"/>
        <v>0</v>
      </c>
      <c r="Q2859" s="58"/>
      <c r="R2859" s="35">
        <f t="shared" si="491"/>
        <v>-77.598015499325186</v>
      </c>
      <c r="S2859" s="66"/>
      <c r="T2859" s="89">
        <f t="shared" si="492"/>
        <v>8.7488815709539702E-2</v>
      </c>
      <c r="U2859" s="90">
        <f t="shared" si="493"/>
        <v>1.3874888157095395</v>
      </c>
    </row>
    <row r="2860" spans="1:21">
      <c r="A2860" s="74">
        <v>39368</v>
      </c>
      <c r="B2860" s="75">
        <v>0</v>
      </c>
      <c r="C2860" s="76">
        <v>3.7482938411491783E-3</v>
      </c>
      <c r="D2860" s="77">
        <f t="shared" si="494"/>
        <v>1.4836089149345735</v>
      </c>
      <c r="E2860" s="35">
        <f t="shared" si="495"/>
        <v>14672.17829869147</v>
      </c>
      <c r="F2860" s="117"/>
      <c r="G2860" s="58"/>
      <c r="H2860" s="77">
        <f t="shared" si="485"/>
        <v>0</v>
      </c>
      <c r="I2860" s="58"/>
      <c r="J2860" s="35">
        <f t="shared" si="486"/>
        <v>0</v>
      </c>
      <c r="K2860" s="58"/>
      <c r="L2860" s="83">
        <f t="shared" si="487"/>
        <v>74.96587682298356</v>
      </c>
      <c r="M2860" s="65"/>
      <c r="N2860" s="35">
        <f t="shared" si="488"/>
        <v>0</v>
      </c>
      <c r="O2860" s="35">
        <f t="shared" si="489"/>
        <v>0</v>
      </c>
      <c r="P2860" s="35">
        <f t="shared" si="490"/>
        <v>0</v>
      </c>
      <c r="Q2860" s="58"/>
      <c r="R2860" s="35">
        <f t="shared" si="491"/>
        <v>-74.96587682298356</v>
      </c>
      <c r="S2860" s="66"/>
      <c r="T2860" s="89">
        <f t="shared" si="492"/>
        <v>8.3608914934573564E-2</v>
      </c>
      <c r="U2860" s="90">
        <f t="shared" si="493"/>
        <v>1.3836089149345734</v>
      </c>
    </row>
    <row r="2861" spans="1:21">
      <c r="A2861" s="74">
        <v>39369</v>
      </c>
      <c r="B2861" s="75">
        <v>2.5399999999999999E-4</v>
      </c>
      <c r="C2861" s="76">
        <v>3.7260351076020787E-3</v>
      </c>
      <c r="D2861" s="77">
        <f t="shared" si="494"/>
        <v>1.4798606210934242</v>
      </c>
      <c r="E2861" s="35">
        <f t="shared" si="495"/>
        <v>14597.212421868486</v>
      </c>
      <c r="F2861" s="117"/>
      <c r="G2861" s="58"/>
      <c r="H2861" s="77">
        <f t="shared" si="485"/>
        <v>5.08</v>
      </c>
      <c r="I2861" s="58"/>
      <c r="J2861" s="35">
        <f t="shared" si="486"/>
        <v>9.1439999999999984</v>
      </c>
      <c r="K2861" s="58"/>
      <c r="L2861" s="83">
        <f t="shared" si="487"/>
        <v>74.520702152041579</v>
      </c>
      <c r="M2861" s="65"/>
      <c r="N2861" s="35">
        <f t="shared" si="488"/>
        <v>0</v>
      </c>
      <c r="O2861" s="35">
        <f t="shared" si="489"/>
        <v>0</v>
      </c>
      <c r="P2861" s="35">
        <f t="shared" si="490"/>
        <v>0</v>
      </c>
      <c r="Q2861" s="58"/>
      <c r="R2861" s="35">
        <f t="shared" si="491"/>
        <v>-60.296702152041583</v>
      </c>
      <c r="S2861" s="66"/>
      <c r="T2861" s="89">
        <f t="shared" si="492"/>
        <v>7.9860621093424289E-2</v>
      </c>
      <c r="U2861" s="90">
        <f t="shared" si="493"/>
        <v>1.3798606210934241</v>
      </c>
    </row>
    <row r="2862" spans="1:21">
      <c r="A2862" s="74">
        <v>39370</v>
      </c>
      <c r="B2862" s="75">
        <v>0</v>
      </c>
      <c r="C2862" s="76">
        <v>3.9332172373829381E-3</v>
      </c>
      <c r="D2862" s="77">
        <f t="shared" si="494"/>
        <v>1.4768457859858224</v>
      </c>
      <c r="E2862" s="35">
        <f t="shared" si="495"/>
        <v>14536.915719716444</v>
      </c>
      <c r="F2862" s="117"/>
      <c r="G2862" s="58"/>
      <c r="H2862" s="77">
        <f t="shared" si="485"/>
        <v>0</v>
      </c>
      <c r="I2862" s="58"/>
      <c r="J2862" s="35">
        <f t="shared" si="486"/>
        <v>0</v>
      </c>
      <c r="K2862" s="58"/>
      <c r="L2862" s="83">
        <f t="shared" si="487"/>
        <v>78.66434474765876</v>
      </c>
      <c r="M2862" s="65"/>
      <c r="N2862" s="35">
        <f t="shared" si="488"/>
        <v>0</v>
      </c>
      <c r="O2862" s="35">
        <f t="shared" si="489"/>
        <v>0</v>
      </c>
      <c r="P2862" s="35">
        <f t="shared" si="490"/>
        <v>0</v>
      </c>
      <c r="Q2862" s="58"/>
      <c r="R2862" s="35">
        <f t="shared" si="491"/>
        <v>-78.66434474765876</v>
      </c>
      <c r="S2862" s="66"/>
      <c r="T2862" s="89">
        <f t="shared" si="492"/>
        <v>7.6845785985822479E-2</v>
      </c>
      <c r="U2862" s="90">
        <f t="shared" si="493"/>
        <v>1.3768457859858223</v>
      </c>
    </row>
    <row r="2863" spans="1:21">
      <c r="A2863" s="74">
        <v>39371</v>
      </c>
      <c r="B2863" s="75">
        <v>2.5399999999999999E-4</v>
      </c>
      <c r="C2863" s="76">
        <v>3.3351956905511696E-3</v>
      </c>
      <c r="D2863" s="77">
        <f t="shared" si="494"/>
        <v>1.4729125687484392</v>
      </c>
      <c r="E2863" s="35">
        <f t="shared" si="495"/>
        <v>14458.251374968786</v>
      </c>
      <c r="F2863" s="117"/>
      <c r="G2863" s="58"/>
      <c r="H2863" s="77">
        <f t="shared" si="485"/>
        <v>5.08</v>
      </c>
      <c r="I2863" s="58"/>
      <c r="J2863" s="35">
        <f t="shared" si="486"/>
        <v>9.1439999999999984</v>
      </c>
      <c r="K2863" s="58"/>
      <c r="L2863" s="83">
        <f t="shared" si="487"/>
        <v>66.703913811023398</v>
      </c>
      <c r="M2863" s="65"/>
      <c r="N2863" s="35">
        <f t="shared" si="488"/>
        <v>0</v>
      </c>
      <c r="O2863" s="35">
        <f t="shared" si="489"/>
        <v>0</v>
      </c>
      <c r="P2863" s="35">
        <f t="shared" si="490"/>
        <v>0</v>
      </c>
      <c r="Q2863" s="58"/>
      <c r="R2863" s="35">
        <f t="shared" si="491"/>
        <v>-52.479913811023401</v>
      </c>
      <c r="S2863" s="66"/>
      <c r="T2863" s="89">
        <f t="shared" si="492"/>
        <v>7.2912568748439321E-2</v>
      </c>
      <c r="U2863" s="90">
        <f t="shared" si="493"/>
        <v>1.3729125687484391</v>
      </c>
    </row>
    <row r="2864" spans="1:21">
      <c r="A2864" s="74">
        <v>39372</v>
      </c>
      <c r="B2864" s="75">
        <v>0</v>
      </c>
      <c r="C2864" s="76">
        <v>3.5493773650289917E-3</v>
      </c>
      <c r="D2864" s="77">
        <f t="shared" si="494"/>
        <v>1.4702885730578881</v>
      </c>
      <c r="E2864" s="35">
        <f t="shared" si="495"/>
        <v>14405.771461157763</v>
      </c>
      <c r="F2864" s="117"/>
      <c r="G2864" s="58"/>
      <c r="H2864" s="77">
        <f t="shared" si="485"/>
        <v>0</v>
      </c>
      <c r="I2864" s="58"/>
      <c r="J2864" s="35">
        <f t="shared" si="486"/>
        <v>0</v>
      </c>
      <c r="K2864" s="58"/>
      <c r="L2864" s="83">
        <f t="shared" si="487"/>
        <v>70.987547300579834</v>
      </c>
      <c r="M2864" s="65"/>
      <c r="N2864" s="35">
        <f t="shared" si="488"/>
        <v>0</v>
      </c>
      <c r="O2864" s="35">
        <f t="shared" si="489"/>
        <v>0</v>
      </c>
      <c r="P2864" s="35">
        <f t="shared" si="490"/>
        <v>0</v>
      </c>
      <c r="Q2864" s="58"/>
      <c r="R2864" s="35">
        <f t="shared" si="491"/>
        <v>-70.987547300579834</v>
      </c>
      <c r="S2864" s="66"/>
      <c r="T2864" s="89">
        <f t="shared" si="492"/>
        <v>7.028857305788816E-2</v>
      </c>
      <c r="U2864" s="90">
        <f t="shared" si="493"/>
        <v>1.370288573057888</v>
      </c>
    </row>
    <row r="2865" spans="1:21">
      <c r="A2865" s="74">
        <v>39373</v>
      </c>
      <c r="B2865" s="75">
        <v>0</v>
      </c>
      <c r="C2865" s="76">
        <v>3.9206169099112852E-3</v>
      </c>
      <c r="D2865" s="77">
        <f t="shared" si="494"/>
        <v>1.4667391956928593</v>
      </c>
      <c r="E2865" s="35">
        <f t="shared" si="495"/>
        <v>14334.783913857184</v>
      </c>
      <c r="F2865" s="117"/>
      <c r="G2865" s="58"/>
      <c r="H2865" s="77">
        <f t="shared" si="485"/>
        <v>0</v>
      </c>
      <c r="I2865" s="58"/>
      <c r="J2865" s="35">
        <f t="shared" si="486"/>
        <v>0</v>
      </c>
      <c r="K2865" s="58"/>
      <c r="L2865" s="83">
        <f t="shared" si="487"/>
        <v>78.412338198225711</v>
      </c>
      <c r="M2865" s="65"/>
      <c r="N2865" s="35">
        <f t="shared" si="488"/>
        <v>0</v>
      </c>
      <c r="O2865" s="35">
        <f t="shared" si="489"/>
        <v>0</v>
      </c>
      <c r="P2865" s="35">
        <f t="shared" si="490"/>
        <v>0</v>
      </c>
      <c r="Q2865" s="58"/>
      <c r="R2865" s="35">
        <f t="shared" si="491"/>
        <v>-78.412338198225711</v>
      </c>
      <c r="S2865" s="66"/>
      <c r="T2865" s="89">
        <f t="shared" si="492"/>
        <v>6.6739195692859354E-2</v>
      </c>
      <c r="U2865" s="90">
        <f t="shared" si="493"/>
        <v>1.3667391956928592</v>
      </c>
    </row>
    <row r="2866" spans="1:21">
      <c r="A2866" s="74">
        <v>39374</v>
      </c>
      <c r="B2866" s="75">
        <v>0</v>
      </c>
      <c r="C2866" s="76">
        <v>3.3544679077280731E-3</v>
      </c>
      <c r="D2866" s="77">
        <f t="shared" si="494"/>
        <v>1.462818578782948</v>
      </c>
      <c r="E2866" s="35">
        <f t="shared" si="495"/>
        <v>14256.371575658957</v>
      </c>
      <c r="F2866" s="117"/>
      <c r="G2866" s="58"/>
      <c r="H2866" s="77">
        <f t="shared" si="485"/>
        <v>0</v>
      </c>
      <c r="I2866" s="58"/>
      <c r="J2866" s="35">
        <f t="shared" si="486"/>
        <v>0</v>
      </c>
      <c r="K2866" s="58"/>
      <c r="L2866" s="83">
        <f t="shared" si="487"/>
        <v>67.089358154561467</v>
      </c>
      <c r="M2866" s="65"/>
      <c r="N2866" s="35">
        <f t="shared" si="488"/>
        <v>0</v>
      </c>
      <c r="O2866" s="35">
        <f t="shared" si="489"/>
        <v>0</v>
      </c>
      <c r="P2866" s="35">
        <f t="shared" si="490"/>
        <v>0</v>
      </c>
      <c r="Q2866" s="58"/>
      <c r="R2866" s="35">
        <f t="shared" si="491"/>
        <v>-67.089358154561467</v>
      </c>
      <c r="S2866" s="66"/>
      <c r="T2866" s="89">
        <f t="shared" si="492"/>
        <v>6.2818578782948054E-2</v>
      </c>
      <c r="U2866" s="90">
        <f t="shared" si="493"/>
        <v>1.3628185787829479</v>
      </c>
    </row>
    <row r="2867" spans="1:21">
      <c r="A2867" s="74">
        <v>39375</v>
      </c>
      <c r="B2867" s="75">
        <v>0</v>
      </c>
      <c r="C2867" s="76">
        <v>3.4791160387845073E-3</v>
      </c>
      <c r="D2867" s="77">
        <f t="shared" si="494"/>
        <v>1.45946411087522</v>
      </c>
      <c r="E2867" s="35">
        <f t="shared" si="495"/>
        <v>14189.282217504397</v>
      </c>
      <c r="F2867" s="117"/>
      <c r="G2867" s="58"/>
      <c r="H2867" s="77">
        <f t="shared" si="485"/>
        <v>0</v>
      </c>
      <c r="I2867" s="58"/>
      <c r="J2867" s="35">
        <f t="shared" si="486"/>
        <v>0</v>
      </c>
      <c r="K2867" s="58"/>
      <c r="L2867" s="83">
        <f t="shared" si="487"/>
        <v>69.58232077569015</v>
      </c>
      <c r="M2867" s="65"/>
      <c r="N2867" s="35">
        <f t="shared" si="488"/>
        <v>0</v>
      </c>
      <c r="O2867" s="35">
        <f t="shared" si="489"/>
        <v>0</v>
      </c>
      <c r="P2867" s="35">
        <f t="shared" si="490"/>
        <v>0</v>
      </c>
      <c r="Q2867" s="58"/>
      <c r="R2867" s="35">
        <f t="shared" si="491"/>
        <v>-69.58232077569015</v>
      </c>
      <c r="S2867" s="66"/>
      <c r="T2867" s="89">
        <f t="shared" si="492"/>
        <v>5.9464110875220078E-2</v>
      </c>
      <c r="U2867" s="90">
        <f t="shared" si="493"/>
        <v>1.3594641108752199</v>
      </c>
    </row>
    <row r="2868" spans="1:21">
      <c r="A2868" s="74">
        <v>39376</v>
      </c>
      <c r="B2868" s="75">
        <v>2.032E-3</v>
      </c>
      <c r="C2868" s="76">
        <v>3.143170444112265E-3</v>
      </c>
      <c r="D2868" s="77">
        <f t="shared" si="494"/>
        <v>1.4559849948364354</v>
      </c>
      <c r="E2868" s="35">
        <f t="shared" si="495"/>
        <v>14119.699896728707</v>
      </c>
      <c r="F2868" s="117"/>
      <c r="G2868" s="58"/>
      <c r="H2868" s="77">
        <f t="shared" si="485"/>
        <v>40.64</v>
      </c>
      <c r="I2868" s="58"/>
      <c r="J2868" s="35">
        <f t="shared" si="486"/>
        <v>73.151999999999987</v>
      </c>
      <c r="K2868" s="58"/>
      <c r="L2868" s="83">
        <f t="shared" si="487"/>
        <v>62.863408882245302</v>
      </c>
      <c r="M2868" s="65"/>
      <c r="N2868" s="35">
        <f t="shared" si="488"/>
        <v>0</v>
      </c>
      <c r="O2868" s="35">
        <f t="shared" si="489"/>
        <v>0</v>
      </c>
      <c r="P2868" s="35">
        <f t="shared" si="490"/>
        <v>0</v>
      </c>
      <c r="Q2868" s="58"/>
      <c r="R2868" s="35">
        <f t="shared" si="491"/>
        <v>50.928591117754685</v>
      </c>
      <c r="S2868" s="66"/>
      <c r="T2868" s="89">
        <f t="shared" si="492"/>
        <v>5.5984994836435487E-2</v>
      </c>
      <c r="U2868" s="90">
        <f t="shared" si="493"/>
        <v>1.3559849948364353</v>
      </c>
    </row>
    <row r="2869" spans="1:21">
      <c r="A2869" s="74">
        <v>39377</v>
      </c>
      <c r="B2869" s="75">
        <v>1.2700000000000001E-3</v>
      </c>
      <c r="C2869" s="76">
        <v>3.468923718651189E-3</v>
      </c>
      <c r="D2869" s="77">
        <f t="shared" si="494"/>
        <v>1.4585314243923231</v>
      </c>
      <c r="E2869" s="35">
        <f t="shared" si="495"/>
        <v>14170.628487846461</v>
      </c>
      <c r="F2869" s="117"/>
      <c r="G2869" s="58"/>
      <c r="H2869" s="77">
        <f t="shared" si="485"/>
        <v>25.400000000000002</v>
      </c>
      <c r="I2869" s="58"/>
      <c r="J2869" s="35">
        <f t="shared" si="486"/>
        <v>45.72</v>
      </c>
      <c r="K2869" s="58"/>
      <c r="L2869" s="83">
        <f t="shared" si="487"/>
        <v>69.378474373023778</v>
      </c>
      <c r="M2869" s="65"/>
      <c r="N2869" s="35">
        <f t="shared" si="488"/>
        <v>0</v>
      </c>
      <c r="O2869" s="35">
        <f t="shared" si="489"/>
        <v>0</v>
      </c>
      <c r="P2869" s="35">
        <f t="shared" si="490"/>
        <v>0</v>
      </c>
      <c r="Q2869" s="58"/>
      <c r="R2869" s="35">
        <f t="shared" si="491"/>
        <v>1.7415256269762267</v>
      </c>
      <c r="S2869" s="66"/>
      <c r="T2869" s="89">
        <f t="shared" si="492"/>
        <v>5.8531424392323173E-2</v>
      </c>
      <c r="U2869" s="90">
        <f t="shared" si="493"/>
        <v>1.358531424392323</v>
      </c>
    </row>
    <row r="2870" spans="1:21">
      <c r="A2870" s="74">
        <v>39378</v>
      </c>
      <c r="B2870" s="75">
        <v>0</v>
      </c>
      <c r="C2870" s="76">
        <v>3.0740029827814436E-3</v>
      </c>
      <c r="D2870" s="77">
        <f t="shared" si="494"/>
        <v>1.458618500673672</v>
      </c>
      <c r="E2870" s="35">
        <f t="shared" si="495"/>
        <v>14172.370013473437</v>
      </c>
      <c r="F2870" s="117"/>
      <c r="G2870" s="58"/>
      <c r="H2870" s="77">
        <f t="shared" si="485"/>
        <v>0</v>
      </c>
      <c r="I2870" s="58"/>
      <c r="J2870" s="35">
        <f t="shared" si="486"/>
        <v>0</v>
      </c>
      <c r="K2870" s="58"/>
      <c r="L2870" s="83">
        <f t="shared" si="487"/>
        <v>61.480059655628871</v>
      </c>
      <c r="M2870" s="65"/>
      <c r="N2870" s="35">
        <f t="shared" si="488"/>
        <v>0</v>
      </c>
      <c r="O2870" s="35">
        <f t="shared" si="489"/>
        <v>0</v>
      </c>
      <c r="P2870" s="35">
        <f t="shared" si="490"/>
        <v>0</v>
      </c>
      <c r="Q2870" s="58"/>
      <c r="R2870" s="35">
        <f t="shared" si="491"/>
        <v>-61.480059655628871</v>
      </c>
      <c r="S2870" s="66"/>
      <c r="T2870" s="89">
        <f t="shared" si="492"/>
        <v>5.8618500673672136E-2</v>
      </c>
      <c r="U2870" s="90">
        <f t="shared" si="493"/>
        <v>1.358618500673672</v>
      </c>
    </row>
    <row r="2871" spans="1:21">
      <c r="A2871" s="74">
        <v>39379</v>
      </c>
      <c r="B2871" s="75">
        <v>3.5560000000000001E-3</v>
      </c>
      <c r="C2871" s="76">
        <v>2.8652894850552386E-3</v>
      </c>
      <c r="D2871" s="77">
        <f t="shared" si="494"/>
        <v>1.4555444976908904</v>
      </c>
      <c r="E2871" s="35">
        <f t="shared" si="495"/>
        <v>14110.889953817808</v>
      </c>
      <c r="F2871" s="117"/>
      <c r="G2871" s="58"/>
      <c r="H2871" s="77">
        <f t="shared" si="485"/>
        <v>71.12</v>
      </c>
      <c r="I2871" s="58"/>
      <c r="J2871" s="35">
        <f t="shared" si="486"/>
        <v>128.01599999999999</v>
      </c>
      <c r="K2871" s="58"/>
      <c r="L2871" s="83">
        <f t="shared" si="487"/>
        <v>57.305789701104771</v>
      </c>
      <c r="M2871" s="65"/>
      <c r="N2871" s="35">
        <f t="shared" si="488"/>
        <v>0</v>
      </c>
      <c r="O2871" s="35">
        <f t="shared" si="489"/>
        <v>0</v>
      </c>
      <c r="P2871" s="35">
        <f t="shared" si="490"/>
        <v>0</v>
      </c>
      <c r="Q2871" s="58"/>
      <c r="R2871" s="35">
        <f t="shared" si="491"/>
        <v>141.83021029889522</v>
      </c>
      <c r="S2871" s="66"/>
      <c r="T2871" s="89">
        <f t="shared" si="492"/>
        <v>5.5544497690890537E-2</v>
      </c>
      <c r="U2871" s="90">
        <f t="shared" si="493"/>
        <v>1.3555444976908904</v>
      </c>
    </row>
    <row r="2872" spans="1:21">
      <c r="A2872" s="74">
        <v>39380</v>
      </c>
      <c r="B2872" s="75">
        <v>2.5399999999999999E-4</v>
      </c>
      <c r="C2872" s="76">
        <v>3.4342865061706986E-3</v>
      </c>
      <c r="D2872" s="77">
        <f t="shared" si="494"/>
        <v>1.4626360082058352</v>
      </c>
      <c r="E2872" s="35">
        <f t="shared" si="495"/>
        <v>14252.720164116703</v>
      </c>
      <c r="F2872" s="117"/>
      <c r="G2872" s="58"/>
      <c r="H2872" s="77">
        <f t="shared" si="485"/>
        <v>5.08</v>
      </c>
      <c r="I2872" s="58"/>
      <c r="J2872" s="35">
        <f t="shared" si="486"/>
        <v>9.1439999999999984</v>
      </c>
      <c r="K2872" s="58"/>
      <c r="L2872" s="83">
        <f t="shared" si="487"/>
        <v>68.685730123413975</v>
      </c>
      <c r="M2872" s="65"/>
      <c r="N2872" s="35">
        <f t="shared" si="488"/>
        <v>0</v>
      </c>
      <c r="O2872" s="35">
        <f t="shared" si="489"/>
        <v>0</v>
      </c>
      <c r="P2872" s="35">
        <f t="shared" si="490"/>
        <v>0</v>
      </c>
      <c r="Q2872" s="58"/>
      <c r="R2872" s="35">
        <f t="shared" si="491"/>
        <v>-54.461730123413979</v>
      </c>
      <c r="S2872" s="66"/>
      <c r="T2872" s="89">
        <f t="shared" si="492"/>
        <v>6.2636008205835259E-2</v>
      </c>
      <c r="U2872" s="90">
        <f t="shared" si="493"/>
        <v>1.3626360082058351</v>
      </c>
    </row>
    <row r="2873" spans="1:21">
      <c r="A2873" s="74">
        <v>39381</v>
      </c>
      <c r="B2873" s="75">
        <v>1.7780000000000001E-3</v>
      </c>
      <c r="C2873" s="76">
        <v>2.273806067380263E-3</v>
      </c>
      <c r="D2873" s="77">
        <f t="shared" si="494"/>
        <v>1.4599129216996645</v>
      </c>
      <c r="E2873" s="35">
        <f t="shared" si="495"/>
        <v>14198.258433993289</v>
      </c>
      <c r="F2873" s="117"/>
      <c r="G2873" s="58"/>
      <c r="H2873" s="77">
        <f t="shared" si="485"/>
        <v>35.56</v>
      </c>
      <c r="I2873" s="58"/>
      <c r="J2873" s="35">
        <f t="shared" si="486"/>
        <v>64.007999999999996</v>
      </c>
      <c r="K2873" s="58"/>
      <c r="L2873" s="83">
        <f t="shared" si="487"/>
        <v>45.476121347605257</v>
      </c>
      <c r="M2873" s="65"/>
      <c r="N2873" s="35">
        <f t="shared" si="488"/>
        <v>0</v>
      </c>
      <c r="O2873" s="35">
        <f t="shared" si="489"/>
        <v>0</v>
      </c>
      <c r="P2873" s="35">
        <f t="shared" si="490"/>
        <v>0</v>
      </c>
      <c r="Q2873" s="58"/>
      <c r="R2873" s="35">
        <f t="shared" si="491"/>
        <v>54.09187865239474</v>
      </c>
      <c r="S2873" s="66"/>
      <c r="T2873" s="89">
        <f t="shared" si="492"/>
        <v>5.9912921699664556E-2</v>
      </c>
      <c r="U2873" s="90">
        <f t="shared" si="493"/>
        <v>1.3599129216996644</v>
      </c>
    </row>
    <row r="2874" spans="1:21">
      <c r="A2874" s="74">
        <v>39382</v>
      </c>
      <c r="B2874" s="75">
        <v>2.5399999999999999E-4</v>
      </c>
      <c r="C2874" s="76">
        <v>2.1992071453699378E-3</v>
      </c>
      <c r="D2874" s="77">
        <f t="shared" si="494"/>
        <v>1.4626175156322843</v>
      </c>
      <c r="E2874" s="35">
        <f t="shared" si="495"/>
        <v>14252.350312645684</v>
      </c>
      <c r="F2874" s="117"/>
      <c r="G2874" s="58"/>
      <c r="H2874" s="77">
        <f t="shared" si="485"/>
        <v>5.08</v>
      </c>
      <c r="I2874" s="58"/>
      <c r="J2874" s="35">
        <f t="shared" si="486"/>
        <v>9.1439999999999984</v>
      </c>
      <c r="K2874" s="58"/>
      <c r="L2874" s="83">
        <f t="shared" si="487"/>
        <v>43.984142907398756</v>
      </c>
      <c r="M2874" s="65"/>
      <c r="N2874" s="35">
        <f t="shared" si="488"/>
        <v>0</v>
      </c>
      <c r="O2874" s="35">
        <f t="shared" si="489"/>
        <v>0</v>
      </c>
      <c r="P2874" s="35">
        <f t="shared" si="490"/>
        <v>0</v>
      </c>
      <c r="Q2874" s="58"/>
      <c r="R2874" s="35">
        <f t="shared" si="491"/>
        <v>-29.760142907398759</v>
      </c>
      <c r="S2874" s="66"/>
      <c r="T2874" s="89">
        <f t="shared" si="492"/>
        <v>6.2617515632284348E-2</v>
      </c>
      <c r="U2874" s="90">
        <f t="shared" si="493"/>
        <v>1.3626175156322842</v>
      </c>
    </row>
    <row r="2875" spans="1:21">
      <c r="A2875" s="74">
        <v>39383</v>
      </c>
      <c r="B2875" s="75">
        <v>2.794E-3</v>
      </c>
      <c r="C2875" s="76">
        <v>2.6450312955653655E-3</v>
      </c>
      <c r="D2875" s="77">
        <f t="shared" si="494"/>
        <v>1.4611295084869143</v>
      </c>
      <c r="E2875" s="35">
        <f t="shared" si="495"/>
        <v>14222.590169738285</v>
      </c>
      <c r="F2875" s="117"/>
      <c r="G2875" s="58"/>
      <c r="H2875" s="77">
        <f t="shared" si="485"/>
        <v>55.88</v>
      </c>
      <c r="I2875" s="58"/>
      <c r="J2875" s="35">
        <f t="shared" si="486"/>
        <v>100.584</v>
      </c>
      <c r="K2875" s="58"/>
      <c r="L2875" s="83">
        <f t="shared" si="487"/>
        <v>52.900625911307309</v>
      </c>
      <c r="M2875" s="65"/>
      <c r="N2875" s="35">
        <f t="shared" si="488"/>
        <v>0</v>
      </c>
      <c r="O2875" s="35">
        <f t="shared" si="489"/>
        <v>0</v>
      </c>
      <c r="P2875" s="35">
        <f t="shared" si="490"/>
        <v>0</v>
      </c>
      <c r="Q2875" s="58"/>
      <c r="R2875" s="35">
        <f t="shared" si="491"/>
        <v>103.56337408869268</v>
      </c>
      <c r="S2875" s="66"/>
      <c r="T2875" s="89">
        <f t="shared" si="492"/>
        <v>6.1129508486914341E-2</v>
      </c>
      <c r="U2875" s="90">
        <f t="shared" si="493"/>
        <v>1.3611295084869142</v>
      </c>
    </row>
    <row r="2876" spans="1:21">
      <c r="A2876" s="74">
        <v>39384</v>
      </c>
      <c r="B2876" s="75">
        <v>1.7780000000000001E-3</v>
      </c>
      <c r="C2876" s="76">
        <v>1.1278357055507797E-3</v>
      </c>
      <c r="D2876" s="77">
        <f t="shared" si="494"/>
        <v>1.466307677191349</v>
      </c>
      <c r="E2876" s="35">
        <f t="shared" si="495"/>
        <v>14326.153543826978</v>
      </c>
      <c r="F2876" s="117"/>
      <c r="G2876" s="58"/>
      <c r="H2876" s="77">
        <f t="shared" si="485"/>
        <v>35.56</v>
      </c>
      <c r="I2876" s="58"/>
      <c r="J2876" s="35">
        <f t="shared" si="486"/>
        <v>64.007999999999996</v>
      </c>
      <c r="K2876" s="58"/>
      <c r="L2876" s="83">
        <f t="shared" si="487"/>
        <v>22.556714111015594</v>
      </c>
      <c r="M2876" s="65"/>
      <c r="N2876" s="35">
        <f t="shared" si="488"/>
        <v>0</v>
      </c>
      <c r="O2876" s="35">
        <f t="shared" si="489"/>
        <v>0</v>
      </c>
      <c r="P2876" s="35">
        <f t="shared" si="490"/>
        <v>0</v>
      </c>
      <c r="Q2876" s="58"/>
      <c r="R2876" s="35">
        <f t="shared" si="491"/>
        <v>77.011285888984403</v>
      </c>
      <c r="S2876" s="66"/>
      <c r="T2876" s="89">
        <f t="shared" si="492"/>
        <v>6.6307677191349113E-2</v>
      </c>
      <c r="U2876" s="90">
        <f t="shared" si="493"/>
        <v>1.3663076771913489</v>
      </c>
    </row>
    <row r="2877" spans="1:21">
      <c r="A2877" s="74">
        <v>39385</v>
      </c>
      <c r="B2877" s="75">
        <v>0</v>
      </c>
      <c r="C2877" s="76">
        <v>3.2586600623118883E-3</v>
      </c>
      <c r="D2877" s="77">
        <f t="shared" si="494"/>
        <v>1.4701582414857981</v>
      </c>
      <c r="E2877" s="35">
        <f t="shared" si="495"/>
        <v>14403.164829715963</v>
      </c>
      <c r="F2877" s="117"/>
      <c r="G2877" s="58"/>
      <c r="H2877" s="77">
        <f t="shared" si="485"/>
        <v>0</v>
      </c>
      <c r="I2877" s="58"/>
      <c r="J2877" s="35">
        <f t="shared" si="486"/>
        <v>0</v>
      </c>
      <c r="K2877" s="58"/>
      <c r="L2877" s="83">
        <f t="shared" si="487"/>
        <v>65.173201246237767</v>
      </c>
      <c r="M2877" s="65"/>
      <c r="N2877" s="35">
        <f t="shared" si="488"/>
        <v>0</v>
      </c>
      <c r="O2877" s="35">
        <f t="shared" si="489"/>
        <v>0</v>
      </c>
      <c r="P2877" s="35">
        <f t="shared" si="490"/>
        <v>0</v>
      </c>
      <c r="Q2877" s="58"/>
      <c r="R2877" s="35">
        <f t="shared" si="491"/>
        <v>-65.173201246237767</v>
      </c>
      <c r="S2877" s="66"/>
      <c r="T2877" s="89">
        <f t="shared" si="492"/>
        <v>7.015824148579819E-2</v>
      </c>
      <c r="U2877" s="90">
        <f t="shared" si="493"/>
        <v>1.370158241485798</v>
      </c>
    </row>
    <row r="2878" spans="1:21">
      <c r="A2878" s="74">
        <v>39386</v>
      </c>
      <c r="B2878" s="75">
        <v>0</v>
      </c>
      <c r="C2878" s="76">
        <v>2.7314376579427413E-3</v>
      </c>
      <c r="D2878" s="77">
        <f t="shared" si="494"/>
        <v>1.4668995814234862</v>
      </c>
      <c r="E2878" s="35">
        <f t="shared" si="495"/>
        <v>14337.991628469725</v>
      </c>
      <c r="F2878" s="117"/>
      <c r="G2878" s="58"/>
      <c r="H2878" s="77">
        <f t="shared" si="485"/>
        <v>0</v>
      </c>
      <c r="I2878" s="58"/>
      <c r="J2878" s="35">
        <f t="shared" si="486"/>
        <v>0</v>
      </c>
      <c r="K2878" s="58"/>
      <c r="L2878" s="83">
        <f t="shared" si="487"/>
        <v>54.628753158854828</v>
      </c>
      <c r="M2878" s="65"/>
      <c r="N2878" s="35">
        <f t="shared" si="488"/>
        <v>0</v>
      </c>
      <c r="O2878" s="35">
        <f t="shared" si="489"/>
        <v>0</v>
      </c>
      <c r="P2878" s="35">
        <f t="shared" si="490"/>
        <v>0</v>
      </c>
      <c r="Q2878" s="58"/>
      <c r="R2878" s="35">
        <f t="shared" si="491"/>
        <v>-54.628753158854828</v>
      </c>
      <c r="S2878" s="66"/>
      <c r="T2878" s="89">
        <f t="shared" si="492"/>
        <v>6.6899581423486287E-2</v>
      </c>
      <c r="U2878" s="90">
        <f t="shared" si="493"/>
        <v>1.3668995814234861</v>
      </c>
    </row>
    <row r="2879" spans="1:21">
      <c r="A2879" s="74">
        <v>39387</v>
      </c>
      <c r="B2879" s="75">
        <v>0</v>
      </c>
      <c r="C2879" s="76">
        <v>2.7816357009927879E-3</v>
      </c>
      <c r="D2879" s="77">
        <f t="shared" si="494"/>
        <v>1.4641681437655436</v>
      </c>
      <c r="E2879" s="35">
        <f t="shared" si="495"/>
        <v>14283.36287531087</v>
      </c>
      <c r="F2879" s="117"/>
      <c r="G2879" s="58"/>
      <c r="H2879" s="77">
        <f t="shared" si="485"/>
        <v>0</v>
      </c>
      <c r="I2879" s="58"/>
      <c r="J2879" s="35">
        <f t="shared" si="486"/>
        <v>0</v>
      </c>
      <c r="K2879" s="58"/>
      <c r="L2879" s="83">
        <f t="shared" si="487"/>
        <v>55.632714019855754</v>
      </c>
      <c r="M2879" s="65"/>
      <c r="N2879" s="35">
        <f t="shared" si="488"/>
        <v>0</v>
      </c>
      <c r="O2879" s="35">
        <f t="shared" si="489"/>
        <v>0</v>
      </c>
      <c r="P2879" s="35">
        <f t="shared" si="490"/>
        <v>0</v>
      </c>
      <c r="Q2879" s="58"/>
      <c r="R2879" s="35">
        <f t="shared" si="491"/>
        <v>-55.632714019855754</v>
      </c>
      <c r="S2879" s="66"/>
      <c r="T2879" s="89">
        <f t="shared" si="492"/>
        <v>6.4168143765543695E-2</v>
      </c>
      <c r="U2879" s="90">
        <f t="shared" si="493"/>
        <v>1.3641681437655435</v>
      </c>
    </row>
    <row r="2880" spans="1:21">
      <c r="A2880" s="74">
        <v>39388</v>
      </c>
      <c r="B2880" s="75">
        <v>0</v>
      </c>
      <c r="C2880" s="76">
        <v>2.3431845657700748E-3</v>
      </c>
      <c r="D2880" s="77">
        <f t="shared" si="494"/>
        <v>1.4613865080645507</v>
      </c>
      <c r="E2880" s="35">
        <f t="shared" si="495"/>
        <v>14227.730161291014</v>
      </c>
      <c r="F2880" s="117"/>
      <c r="G2880" s="58"/>
      <c r="H2880" s="77">
        <f t="shared" si="485"/>
        <v>0</v>
      </c>
      <c r="I2880" s="58"/>
      <c r="J2880" s="35">
        <f t="shared" si="486"/>
        <v>0</v>
      </c>
      <c r="K2880" s="58"/>
      <c r="L2880" s="83">
        <f t="shared" si="487"/>
        <v>46.863691315401496</v>
      </c>
      <c r="M2880" s="65"/>
      <c r="N2880" s="35">
        <f t="shared" si="488"/>
        <v>0</v>
      </c>
      <c r="O2880" s="35">
        <f t="shared" si="489"/>
        <v>0</v>
      </c>
      <c r="P2880" s="35">
        <f t="shared" si="490"/>
        <v>0</v>
      </c>
      <c r="Q2880" s="58"/>
      <c r="R2880" s="35">
        <f t="shared" si="491"/>
        <v>-46.863691315401496</v>
      </c>
      <c r="S2880" s="66"/>
      <c r="T2880" s="89">
        <f t="shared" si="492"/>
        <v>6.1386508064550815E-2</v>
      </c>
      <c r="U2880" s="90">
        <f t="shared" si="493"/>
        <v>1.3613865080645506</v>
      </c>
    </row>
    <row r="2881" spans="1:21">
      <c r="A2881" s="74">
        <v>39389</v>
      </c>
      <c r="B2881" s="75">
        <v>0</v>
      </c>
      <c r="C2881" s="76">
        <v>2.6418414412988228E-3</v>
      </c>
      <c r="D2881" s="77">
        <f t="shared" si="494"/>
        <v>1.4590433234987805</v>
      </c>
      <c r="E2881" s="35">
        <f t="shared" si="495"/>
        <v>14180.866469975612</v>
      </c>
      <c r="F2881" s="117"/>
      <c r="G2881" s="58"/>
      <c r="H2881" s="77">
        <f t="shared" si="485"/>
        <v>0</v>
      </c>
      <c r="I2881" s="58"/>
      <c r="J2881" s="35">
        <f t="shared" si="486"/>
        <v>0</v>
      </c>
      <c r="K2881" s="58"/>
      <c r="L2881" s="83">
        <f t="shared" si="487"/>
        <v>52.836828825976454</v>
      </c>
      <c r="M2881" s="65"/>
      <c r="N2881" s="35">
        <f t="shared" si="488"/>
        <v>0</v>
      </c>
      <c r="O2881" s="35">
        <f t="shared" si="489"/>
        <v>0</v>
      </c>
      <c r="P2881" s="35">
        <f t="shared" si="490"/>
        <v>0</v>
      </c>
      <c r="Q2881" s="58"/>
      <c r="R2881" s="35">
        <f t="shared" si="491"/>
        <v>-52.836828825976454</v>
      </c>
      <c r="S2881" s="66"/>
      <c r="T2881" s="89">
        <f t="shared" si="492"/>
        <v>5.9043323498780609E-2</v>
      </c>
      <c r="U2881" s="90">
        <f t="shared" si="493"/>
        <v>1.3590433234987804</v>
      </c>
    </row>
    <row r="2882" spans="1:21">
      <c r="A2882" s="74">
        <v>39390</v>
      </c>
      <c r="B2882" s="75">
        <v>0</v>
      </c>
      <c r="C2882" s="76">
        <v>2.6892547249095832E-3</v>
      </c>
      <c r="D2882" s="77">
        <f t="shared" si="494"/>
        <v>1.4564014820574818</v>
      </c>
      <c r="E2882" s="35">
        <f t="shared" si="495"/>
        <v>14128.029641149635</v>
      </c>
      <c r="F2882" s="117"/>
      <c r="G2882" s="58"/>
      <c r="H2882" s="77">
        <f t="shared" si="485"/>
        <v>0</v>
      </c>
      <c r="I2882" s="58"/>
      <c r="J2882" s="35">
        <f t="shared" si="486"/>
        <v>0</v>
      </c>
      <c r="K2882" s="58"/>
      <c r="L2882" s="83">
        <f t="shared" si="487"/>
        <v>53.785094498191661</v>
      </c>
      <c r="M2882" s="65"/>
      <c r="N2882" s="35">
        <f t="shared" si="488"/>
        <v>0</v>
      </c>
      <c r="O2882" s="35">
        <f t="shared" si="489"/>
        <v>0</v>
      </c>
      <c r="P2882" s="35">
        <f t="shared" si="490"/>
        <v>0</v>
      </c>
      <c r="Q2882" s="58"/>
      <c r="R2882" s="35">
        <f t="shared" si="491"/>
        <v>-53.785094498191661</v>
      </c>
      <c r="S2882" s="66"/>
      <c r="T2882" s="89">
        <f t="shared" si="492"/>
        <v>5.6401482057481855E-2</v>
      </c>
      <c r="U2882" s="90">
        <f t="shared" si="493"/>
        <v>1.3564014820574817</v>
      </c>
    </row>
    <row r="2883" spans="1:21">
      <c r="A2883" s="74">
        <v>39391</v>
      </c>
      <c r="B2883" s="75">
        <v>0</v>
      </c>
      <c r="C2883" s="76">
        <v>2.6950820429861894E-3</v>
      </c>
      <c r="D2883" s="77">
        <f t="shared" si="494"/>
        <v>1.4537122273325722</v>
      </c>
      <c r="E2883" s="35">
        <f t="shared" si="495"/>
        <v>14074.244546651444</v>
      </c>
      <c r="F2883" s="117"/>
      <c r="G2883" s="58"/>
      <c r="H2883" s="77">
        <f t="shared" si="485"/>
        <v>0</v>
      </c>
      <c r="I2883" s="58"/>
      <c r="J2883" s="35">
        <f t="shared" si="486"/>
        <v>0</v>
      </c>
      <c r="K2883" s="58"/>
      <c r="L2883" s="83">
        <f t="shared" si="487"/>
        <v>53.901640859723784</v>
      </c>
      <c r="M2883" s="65"/>
      <c r="N2883" s="35">
        <f t="shared" si="488"/>
        <v>0</v>
      </c>
      <c r="O2883" s="35">
        <f t="shared" si="489"/>
        <v>0</v>
      </c>
      <c r="P2883" s="35">
        <f t="shared" si="490"/>
        <v>0</v>
      </c>
      <c r="Q2883" s="58"/>
      <c r="R2883" s="35">
        <f t="shared" si="491"/>
        <v>-53.901640859723784</v>
      </c>
      <c r="S2883" s="66"/>
      <c r="T2883" s="89">
        <f t="shared" si="492"/>
        <v>5.3712227332572304E-2</v>
      </c>
      <c r="U2883" s="90">
        <f t="shared" si="493"/>
        <v>1.3537122273325721</v>
      </c>
    </row>
    <row r="2884" spans="1:21">
      <c r="A2884" s="74">
        <v>39392</v>
      </c>
      <c r="B2884" s="75">
        <v>0</v>
      </c>
      <c r="C2884" s="76">
        <v>3.107097680463901E-3</v>
      </c>
      <c r="D2884" s="77">
        <f t="shared" si="494"/>
        <v>1.4510171452895859</v>
      </c>
      <c r="E2884" s="35">
        <f t="shared" si="495"/>
        <v>14020.34290579172</v>
      </c>
      <c r="F2884" s="117"/>
      <c r="G2884" s="58"/>
      <c r="H2884" s="77">
        <f t="shared" si="485"/>
        <v>0</v>
      </c>
      <c r="I2884" s="58"/>
      <c r="J2884" s="35">
        <f t="shared" si="486"/>
        <v>0</v>
      </c>
      <c r="K2884" s="58"/>
      <c r="L2884" s="83">
        <f t="shared" si="487"/>
        <v>62.141953609278019</v>
      </c>
      <c r="M2884" s="65"/>
      <c r="N2884" s="35">
        <f t="shared" si="488"/>
        <v>0</v>
      </c>
      <c r="O2884" s="35">
        <f t="shared" si="489"/>
        <v>0</v>
      </c>
      <c r="P2884" s="35">
        <f t="shared" si="490"/>
        <v>0</v>
      </c>
      <c r="Q2884" s="58"/>
      <c r="R2884" s="35">
        <f t="shared" si="491"/>
        <v>-62.141953609278019</v>
      </c>
      <c r="S2884" s="66"/>
      <c r="T2884" s="89">
        <f t="shared" si="492"/>
        <v>5.1017145289586008E-2</v>
      </c>
      <c r="U2884" s="90">
        <f t="shared" si="493"/>
        <v>1.3510171452895858</v>
      </c>
    </row>
    <row r="2885" spans="1:21">
      <c r="A2885" s="74">
        <v>39393</v>
      </c>
      <c r="B2885" s="75">
        <v>0</v>
      </c>
      <c r="C2885" s="76">
        <v>2.2749713475180172E-3</v>
      </c>
      <c r="D2885" s="77">
        <f t="shared" si="494"/>
        <v>1.4479100476091222</v>
      </c>
      <c r="E2885" s="35">
        <f t="shared" si="495"/>
        <v>13958.200952182442</v>
      </c>
      <c r="F2885" s="117"/>
      <c r="G2885" s="58"/>
      <c r="H2885" s="77">
        <f t="shared" si="485"/>
        <v>0</v>
      </c>
      <c r="I2885" s="58"/>
      <c r="J2885" s="35">
        <f t="shared" si="486"/>
        <v>0</v>
      </c>
      <c r="K2885" s="58"/>
      <c r="L2885" s="83">
        <f t="shared" si="487"/>
        <v>45.499426950360345</v>
      </c>
      <c r="M2885" s="65"/>
      <c r="N2885" s="35">
        <f t="shared" si="488"/>
        <v>0</v>
      </c>
      <c r="O2885" s="35">
        <f t="shared" si="489"/>
        <v>0</v>
      </c>
      <c r="P2885" s="35">
        <f t="shared" si="490"/>
        <v>0</v>
      </c>
      <c r="Q2885" s="58"/>
      <c r="R2885" s="35">
        <f t="shared" si="491"/>
        <v>-45.499426950360345</v>
      </c>
      <c r="S2885" s="66"/>
      <c r="T2885" s="89">
        <f t="shared" si="492"/>
        <v>4.7910047609122319E-2</v>
      </c>
      <c r="U2885" s="90">
        <f t="shared" si="493"/>
        <v>1.3479100476091221</v>
      </c>
    </row>
    <row r="2886" spans="1:21">
      <c r="A2886" s="74">
        <v>39394</v>
      </c>
      <c r="B2886" s="75">
        <v>0</v>
      </c>
      <c r="C2886" s="76">
        <v>2.4101953077852859E-3</v>
      </c>
      <c r="D2886" s="77">
        <f t="shared" si="494"/>
        <v>1.4456350762616041</v>
      </c>
      <c r="E2886" s="35">
        <f t="shared" si="495"/>
        <v>13912.701525232082</v>
      </c>
      <c r="F2886" s="117"/>
      <c r="G2886" s="58"/>
      <c r="H2886" s="77">
        <f t="shared" si="485"/>
        <v>0</v>
      </c>
      <c r="I2886" s="58"/>
      <c r="J2886" s="35">
        <f t="shared" si="486"/>
        <v>0</v>
      </c>
      <c r="K2886" s="58"/>
      <c r="L2886" s="83">
        <f t="shared" si="487"/>
        <v>48.203906155705717</v>
      </c>
      <c r="M2886" s="65"/>
      <c r="N2886" s="35">
        <f t="shared" si="488"/>
        <v>0</v>
      </c>
      <c r="O2886" s="35">
        <f t="shared" si="489"/>
        <v>0</v>
      </c>
      <c r="P2886" s="35">
        <f t="shared" si="490"/>
        <v>0</v>
      </c>
      <c r="Q2886" s="58"/>
      <c r="R2886" s="35">
        <f t="shared" si="491"/>
        <v>-48.203906155705717</v>
      </c>
      <c r="S2886" s="66"/>
      <c r="T2886" s="89">
        <f t="shared" si="492"/>
        <v>4.5635076261604235E-2</v>
      </c>
      <c r="U2886" s="90">
        <f t="shared" si="493"/>
        <v>1.3456350762616041</v>
      </c>
    </row>
    <row r="2887" spans="1:21">
      <c r="A2887" s="74">
        <v>39395</v>
      </c>
      <c r="B2887" s="75">
        <v>0</v>
      </c>
      <c r="C2887" s="76">
        <v>2.4438580656226099E-3</v>
      </c>
      <c r="D2887" s="77">
        <f t="shared" si="494"/>
        <v>1.4432248809538188</v>
      </c>
      <c r="E2887" s="35">
        <f t="shared" si="495"/>
        <v>13864.497619076375</v>
      </c>
      <c r="F2887" s="117"/>
      <c r="G2887" s="58"/>
      <c r="H2887" s="77">
        <f t="shared" si="485"/>
        <v>0</v>
      </c>
      <c r="I2887" s="58"/>
      <c r="J2887" s="35">
        <f t="shared" si="486"/>
        <v>0</v>
      </c>
      <c r="K2887" s="58"/>
      <c r="L2887" s="83">
        <f t="shared" si="487"/>
        <v>48.877161312452195</v>
      </c>
      <c r="M2887" s="65"/>
      <c r="N2887" s="35">
        <f t="shared" si="488"/>
        <v>0</v>
      </c>
      <c r="O2887" s="35">
        <f t="shared" si="489"/>
        <v>0</v>
      </c>
      <c r="P2887" s="35">
        <f t="shared" si="490"/>
        <v>0</v>
      </c>
      <c r="Q2887" s="58"/>
      <c r="R2887" s="35">
        <f t="shared" si="491"/>
        <v>-48.877161312452195</v>
      </c>
      <c r="S2887" s="66"/>
      <c r="T2887" s="89">
        <f t="shared" si="492"/>
        <v>4.3224880953818934E-2</v>
      </c>
      <c r="U2887" s="90">
        <f t="shared" si="493"/>
        <v>1.3432248809538188</v>
      </c>
    </row>
    <row r="2888" spans="1:21">
      <c r="A2888" s="74">
        <v>39396</v>
      </c>
      <c r="B2888" s="75">
        <v>0</v>
      </c>
      <c r="C2888" s="76">
        <v>2.8006831013391441E-3</v>
      </c>
      <c r="D2888" s="77">
        <f t="shared" si="494"/>
        <v>1.4407810228881961</v>
      </c>
      <c r="E2888" s="35">
        <f t="shared" si="495"/>
        <v>13815.620457763924</v>
      </c>
      <c r="F2888" s="117"/>
      <c r="G2888" s="58"/>
      <c r="H2888" s="77">
        <f t="shared" si="485"/>
        <v>0</v>
      </c>
      <c r="I2888" s="58"/>
      <c r="J2888" s="35">
        <f t="shared" si="486"/>
        <v>0</v>
      </c>
      <c r="K2888" s="58"/>
      <c r="L2888" s="83">
        <f t="shared" si="487"/>
        <v>56.013662026782882</v>
      </c>
      <c r="M2888" s="65"/>
      <c r="N2888" s="35">
        <f t="shared" si="488"/>
        <v>0</v>
      </c>
      <c r="O2888" s="35">
        <f t="shared" si="489"/>
        <v>0</v>
      </c>
      <c r="P2888" s="35">
        <f t="shared" si="490"/>
        <v>0</v>
      </c>
      <c r="Q2888" s="58"/>
      <c r="R2888" s="35">
        <f t="shared" si="491"/>
        <v>-56.013662026782882</v>
      </c>
      <c r="S2888" s="66"/>
      <c r="T2888" s="89">
        <f t="shared" si="492"/>
        <v>4.0781022888196183E-2</v>
      </c>
      <c r="U2888" s="90">
        <f t="shared" si="493"/>
        <v>1.340781022888196</v>
      </c>
    </row>
    <row r="2889" spans="1:21">
      <c r="A2889" s="74">
        <v>39397</v>
      </c>
      <c r="B2889" s="75">
        <v>0</v>
      </c>
      <c r="C2889" s="76">
        <v>2.6336146857598003E-3</v>
      </c>
      <c r="D2889" s="77">
        <f t="shared" si="494"/>
        <v>1.4379803397868571</v>
      </c>
      <c r="E2889" s="35">
        <f t="shared" si="495"/>
        <v>13759.606795737142</v>
      </c>
      <c r="F2889" s="117"/>
      <c r="G2889" s="58"/>
      <c r="H2889" s="77">
        <f t="shared" si="485"/>
        <v>0</v>
      </c>
      <c r="I2889" s="58"/>
      <c r="J2889" s="35">
        <f t="shared" si="486"/>
        <v>0</v>
      </c>
      <c r="K2889" s="58"/>
      <c r="L2889" s="83">
        <f t="shared" si="487"/>
        <v>52.672293715196005</v>
      </c>
      <c r="M2889" s="65"/>
      <c r="N2889" s="35">
        <f t="shared" si="488"/>
        <v>0</v>
      </c>
      <c r="O2889" s="35">
        <f t="shared" si="489"/>
        <v>0</v>
      </c>
      <c r="P2889" s="35">
        <f t="shared" si="490"/>
        <v>0</v>
      </c>
      <c r="Q2889" s="58"/>
      <c r="R2889" s="35">
        <f t="shared" si="491"/>
        <v>-52.672293715196005</v>
      </c>
      <c r="S2889" s="66"/>
      <c r="T2889" s="89">
        <f t="shared" si="492"/>
        <v>3.798033978685722E-2</v>
      </c>
      <c r="U2889" s="90">
        <f t="shared" si="493"/>
        <v>1.337980339786857</v>
      </c>
    </row>
    <row r="2890" spans="1:21">
      <c r="A2890" s="74">
        <v>39398</v>
      </c>
      <c r="B2890" s="75">
        <v>0</v>
      </c>
      <c r="C2890" s="76">
        <v>2.8156841696143388E-3</v>
      </c>
      <c r="D2890" s="77">
        <f t="shared" si="494"/>
        <v>1.4353467251010974</v>
      </c>
      <c r="E2890" s="35">
        <f t="shared" si="495"/>
        <v>13706.934502021946</v>
      </c>
      <c r="F2890" s="117"/>
      <c r="G2890" s="58"/>
      <c r="H2890" s="77">
        <f t="shared" si="485"/>
        <v>0</v>
      </c>
      <c r="I2890" s="58"/>
      <c r="J2890" s="35">
        <f t="shared" si="486"/>
        <v>0</v>
      </c>
      <c r="K2890" s="58"/>
      <c r="L2890" s="83">
        <f t="shared" si="487"/>
        <v>56.313683392286777</v>
      </c>
      <c r="M2890" s="65"/>
      <c r="N2890" s="35">
        <f t="shared" si="488"/>
        <v>0</v>
      </c>
      <c r="O2890" s="35">
        <f t="shared" si="489"/>
        <v>0</v>
      </c>
      <c r="P2890" s="35">
        <f t="shared" si="490"/>
        <v>0</v>
      </c>
      <c r="Q2890" s="58"/>
      <c r="R2890" s="35">
        <f t="shared" si="491"/>
        <v>-56.313683392286777</v>
      </c>
      <c r="S2890" s="66"/>
      <c r="T2890" s="89">
        <f t="shared" si="492"/>
        <v>3.5346725101097487E-2</v>
      </c>
      <c r="U2890" s="90">
        <f t="shared" si="493"/>
        <v>1.3353467251010973</v>
      </c>
    </row>
    <row r="2891" spans="1:21">
      <c r="A2891" s="74">
        <v>39399</v>
      </c>
      <c r="B2891" s="75">
        <v>0</v>
      </c>
      <c r="C2891" s="76">
        <v>2.7973148556675069E-3</v>
      </c>
      <c r="D2891" s="77">
        <f t="shared" si="494"/>
        <v>1.4325310409314829</v>
      </c>
      <c r="E2891" s="35">
        <f t="shared" si="495"/>
        <v>13650.620818629659</v>
      </c>
      <c r="F2891" s="117"/>
      <c r="G2891" s="58"/>
      <c r="H2891" s="77">
        <f t="shared" si="485"/>
        <v>0</v>
      </c>
      <c r="I2891" s="58"/>
      <c r="J2891" s="35">
        <f t="shared" si="486"/>
        <v>0</v>
      </c>
      <c r="K2891" s="58"/>
      <c r="L2891" s="83">
        <f t="shared" si="487"/>
        <v>55.946297113350134</v>
      </c>
      <c r="M2891" s="65"/>
      <c r="N2891" s="35">
        <f t="shared" si="488"/>
        <v>0</v>
      </c>
      <c r="O2891" s="35">
        <f t="shared" si="489"/>
        <v>0</v>
      </c>
      <c r="P2891" s="35">
        <f t="shared" si="490"/>
        <v>0</v>
      </c>
      <c r="Q2891" s="58"/>
      <c r="R2891" s="35">
        <f t="shared" si="491"/>
        <v>-55.946297113350134</v>
      </c>
      <c r="S2891" s="66"/>
      <c r="T2891" s="89">
        <f t="shared" si="492"/>
        <v>3.2531040931482957E-2</v>
      </c>
      <c r="U2891" s="90">
        <f t="shared" si="493"/>
        <v>1.3325310409314828</v>
      </c>
    </row>
    <row r="2892" spans="1:21">
      <c r="A2892" s="74">
        <v>39400</v>
      </c>
      <c r="B2892" s="75">
        <v>0</v>
      </c>
      <c r="C2892" s="76">
        <v>2.9028657115801769E-3</v>
      </c>
      <c r="D2892" s="77">
        <f t="shared" si="494"/>
        <v>1.4297337260758154</v>
      </c>
      <c r="E2892" s="35">
        <f t="shared" si="495"/>
        <v>13594.674521516308</v>
      </c>
      <c r="F2892" s="117"/>
      <c r="G2892" s="58"/>
      <c r="H2892" s="77">
        <f t="shared" si="485"/>
        <v>0</v>
      </c>
      <c r="I2892" s="58"/>
      <c r="J2892" s="35">
        <f t="shared" si="486"/>
        <v>0</v>
      </c>
      <c r="K2892" s="58"/>
      <c r="L2892" s="83">
        <f t="shared" si="487"/>
        <v>58.057314231603534</v>
      </c>
      <c r="M2892" s="65"/>
      <c r="N2892" s="35">
        <f t="shared" si="488"/>
        <v>0</v>
      </c>
      <c r="O2892" s="35">
        <f t="shared" si="489"/>
        <v>0</v>
      </c>
      <c r="P2892" s="35">
        <f t="shared" si="490"/>
        <v>0</v>
      </c>
      <c r="Q2892" s="58"/>
      <c r="R2892" s="35">
        <f t="shared" si="491"/>
        <v>-58.057314231603534</v>
      </c>
      <c r="S2892" s="66"/>
      <c r="T2892" s="89">
        <f t="shared" si="492"/>
        <v>2.9733726075815481E-2</v>
      </c>
      <c r="U2892" s="90">
        <f t="shared" si="493"/>
        <v>1.3297337260758153</v>
      </c>
    </row>
    <row r="2893" spans="1:21">
      <c r="A2893" s="74">
        <v>39401</v>
      </c>
      <c r="B2893" s="75">
        <v>2.5399999999999999E-4</v>
      </c>
      <c r="C2893" s="76">
        <v>2.754142079533456E-3</v>
      </c>
      <c r="D2893" s="77">
        <f t="shared" si="494"/>
        <v>1.4268308603642352</v>
      </c>
      <c r="E2893" s="35">
        <f t="shared" si="495"/>
        <v>13536.617207284704</v>
      </c>
      <c r="F2893" s="117"/>
      <c r="G2893" s="58"/>
      <c r="H2893" s="77">
        <f t="shared" si="485"/>
        <v>5.08</v>
      </c>
      <c r="I2893" s="58"/>
      <c r="J2893" s="35">
        <f t="shared" si="486"/>
        <v>9.1439999999999984</v>
      </c>
      <c r="K2893" s="58"/>
      <c r="L2893" s="83">
        <f t="shared" si="487"/>
        <v>55.082841590669119</v>
      </c>
      <c r="M2893" s="65"/>
      <c r="N2893" s="35">
        <f t="shared" si="488"/>
        <v>0</v>
      </c>
      <c r="O2893" s="35">
        <f t="shared" si="489"/>
        <v>0</v>
      </c>
      <c r="P2893" s="35">
        <f t="shared" si="490"/>
        <v>0</v>
      </c>
      <c r="Q2893" s="58"/>
      <c r="R2893" s="35">
        <f t="shared" si="491"/>
        <v>-40.858841590669122</v>
      </c>
      <c r="S2893" s="66"/>
      <c r="T2893" s="89">
        <f t="shared" si="492"/>
        <v>2.6830860364235321E-2</v>
      </c>
      <c r="U2893" s="90">
        <f t="shared" si="493"/>
        <v>1.3268308603642351</v>
      </c>
    </row>
    <row r="2894" spans="1:21">
      <c r="A2894" s="74">
        <v>39402</v>
      </c>
      <c r="B2894" s="75">
        <v>0</v>
      </c>
      <c r="C2894" s="76">
        <v>1.9573310769163774E-3</v>
      </c>
      <c r="D2894" s="77">
        <f t="shared" si="494"/>
        <v>1.4247879182847016</v>
      </c>
      <c r="E2894" s="35">
        <f t="shared" si="495"/>
        <v>13495.758365694035</v>
      </c>
      <c r="F2894" s="117"/>
      <c r="G2894" s="58"/>
      <c r="H2894" s="77">
        <f t="shared" si="485"/>
        <v>0</v>
      </c>
      <c r="I2894" s="58"/>
      <c r="J2894" s="35">
        <f t="shared" si="486"/>
        <v>0</v>
      </c>
      <c r="K2894" s="58"/>
      <c r="L2894" s="83">
        <f t="shared" si="487"/>
        <v>39.146621538327551</v>
      </c>
      <c r="M2894" s="65"/>
      <c r="N2894" s="35">
        <f t="shared" si="488"/>
        <v>0</v>
      </c>
      <c r="O2894" s="35">
        <f t="shared" si="489"/>
        <v>0</v>
      </c>
      <c r="P2894" s="35">
        <f t="shared" si="490"/>
        <v>0</v>
      </c>
      <c r="Q2894" s="58"/>
      <c r="R2894" s="35">
        <f t="shared" si="491"/>
        <v>-39.146621538327551</v>
      </c>
      <c r="S2894" s="66"/>
      <c r="T2894" s="89">
        <f t="shared" si="492"/>
        <v>2.4787918284701727E-2</v>
      </c>
      <c r="U2894" s="90">
        <f t="shared" si="493"/>
        <v>1.3247879182847015</v>
      </c>
    </row>
    <row r="2895" spans="1:21">
      <c r="A2895" s="74">
        <v>39403</v>
      </c>
      <c r="B2895" s="75">
        <v>0</v>
      </c>
      <c r="C2895" s="76">
        <v>2.5381075529408194E-3</v>
      </c>
      <c r="D2895" s="77">
        <f t="shared" si="494"/>
        <v>1.4228305872077853</v>
      </c>
      <c r="E2895" s="35">
        <f t="shared" si="495"/>
        <v>13456.611744155707</v>
      </c>
      <c r="F2895" s="117"/>
      <c r="G2895" s="58"/>
      <c r="H2895" s="77">
        <f t="shared" si="485"/>
        <v>0</v>
      </c>
      <c r="I2895" s="58"/>
      <c r="J2895" s="35">
        <f t="shared" si="486"/>
        <v>0</v>
      </c>
      <c r="K2895" s="58"/>
      <c r="L2895" s="83">
        <f t="shared" si="487"/>
        <v>50.762151058816386</v>
      </c>
      <c r="M2895" s="65"/>
      <c r="N2895" s="35">
        <f t="shared" si="488"/>
        <v>0</v>
      </c>
      <c r="O2895" s="35">
        <f t="shared" si="489"/>
        <v>0</v>
      </c>
      <c r="P2895" s="35">
        <f t="shared" si="490"/>
        <v>0</v>
      </c>
      <c r="Q2895" s="58"/>
      <c r="R2895" s="35">
        <f t="shared" si="491"/>
        <v>-50.762151058816386</v>
      </c>
      <c r="S2895" s="66"/>
      <c r="T2895" s="89">
        <f t="shared" si="492"/>
        <v>2.2830587207785413E-2</v>
      </c>
      <c r="U2895" s="90">
        <f t="shared" si="493"/>
        <v>1.3228305872077852</v>
      </c>
    </row>
    <row r="2896" spans="1:21">
      <c r="A2896" s="74">
        <v>39404</v>
      </c>
      <c r="B2896" s="75">
        <v>0</v>
      </c>
      <c r="C2896" s="76">
        <v>2.8809516900526076E-3</v>
      </c>
      <c r="D2896" s="77">
        <f t="shared" si="494"/>
        <v>1.4202924796548446</v>
      </c>
      <c r="E2896" s="35">
        <f t="shared" si="495"/>
        <v>13405.849593096891</v>
      </c>
      <c r="F2896" s="117"/>
      <c r="G2896" s="58"/>
      <c r="H2896" s="77">
        <f t="shared" si="485"/>
        <v>0</v>
      </c>
      <c r="I2896" s="58"/>
      <c r="J2896" s="35">
        <f t="shared" si="486"/>
        <v>0</v>
      </c>
      <c r="K2896" s="58"/>
      <c r="L2896" s="83">
        <f t="shared" si="487"/>
        <v>57.619033801052154</v>
      </c>
      <c r="M2896" s="65"/>
      <c r="N2896" s="35">
        <f t="shared" si="488"/>
        <v>0</v>
      </c>
      <c r="O2896" s="35">
        <f t="shared" si="489"/>
        <v>0</v>
      </c>
      <c r="P2896" s="35">
        <f t="shared" si="490"/>
        <v>0</v>
      </c>
      <c r="Q2896" s="58"/>
      <c r="R2896" s="35">
        <f t="shared" si="491"/>
        <v>-57.619033801052154</v>
      </c>
      <c r="S2896" s="66"/>
      <c r="T2896" s="89">
        <f t="shared" si="492"/>
        <v>2.0292479654844708E-2</v>
      </c>
      <c r="U2896" s="90">
        <f t="shared" si="493"/>
        <v>1.3202924796548445</v>
      </c>
    </row>
    <row r="2897" spans="1:21">
      <c r="A2897" s="74">
        <v>39405</v>
      </c>
      <c r="B2897" s="75">
        <v>0</v>
      </c>
      <c r="C2897" s="76">
        <v>2.5996532316933342E-3</v>
      </c>
      <c r="D2897" s="77">
        <f t="shared" si="494"/>
        <v>1.4174115279647919</v>
      </c>
      <c r="E2897" s="35">
        <f t="shared" si="495"/>
        <v>13348.230559295838</v>
      </c>
      <c r="F2897" s="117"/>
      <c r="G2897" s="58"/>
      <c r="H2897" s="77">
        <f t="shared" si="485"/>
        <v>0</v>
      </c>
      <c r="I2897" s="58"/>
      <c r="J2897" s="35">
        <f t="shared" si="486"/>
        <v>0</v>
      </c>
      <c r="K2897" s="58"/>
      <c r="L2897" s="83">
        <f t="shared" si="487"/>
        <v>51.99306463386668</v>
      </c>
      <c r="M2897" s="65"/>
      <c r="N2897" s="35">
        <f t="shared" si="488"/>
        <v>0</v>
      </c>
      <c r="O2897" s="35">
        <f t="shared" si="489"/>
        <v>0</v>
      </c>
      <c r="P2897" s="35">
        <f t="shared" si="490"/>
        <v>0</v>
      </c>
      <c r="Q2897" s="58"/>
      <c r="R2897" s="35">
        <f t="shared" si="491"/>
        <v>-51.99306463386668</v>
      </c>
      <c r="S2897" s="66"/>
      <c r="T2897" s="89">
        <f t="shared" si="492"/>
        <v>1.7411527964791951E-2</v>
      </c>
      <c r="U2897" s="90">
        <f t="shared" si="493"/>
        <v>1.3174115279647918</v>
      </c>
    </row>
    <row r="2898" spans="1:21">
      <c r="A2898" s="74">
        <v>39406</v>
      </c>
      <c r="B2898" s="75">
        <v>0</v>
      </c>
      <c r="C2898" s="76">
        <v>2.9042302640692945E-3</v>
      </c>
      <c r="D2898" s="77">
        <f t="shared" si="494"/>
        <v>1.4148118747330987</v>
      </c>
      <c r="E2898" s="35">
        <f t="shared" si="495"/>
        <v>13296.237494661971</v>
      </c>
      <c r="F2898" s="117"/>
      <c r="G2898" s="58"/>
      <c r="H2898" s="77">
        <f t="shared" ref="H2898:H2961" si="496">B2898*($D$12+$D$11)*10000</f>
        <v>0</v>
      </c>
      <c r="I2898" s="58"/>
      <c r="J2898" s="35">
        <f t="shared" ref="J2898:J2961" si="497">B2898*$K$14*$D$10*10000</f>
        <v>0</v>
      </c>
      <c r="K2898" s="58"/>
      <c r="L2898" s="83">
        <f t="shared" ref="L2898:L2961" si="498">C2898*($D$12+$D$11)*10000</f>
        <v>58.08460528138589</v>
      </c>
      <c r="M2898" s="65"/>
      <c r="N2898" s="35">
        <f t="shared" ref="N2898:N2961" si="499">IF(D2898&lt;$N$10,0,(2/3*$N$12*SQRT(2*$N$13)*$N$11*(D2898-$N$10)^(3/2))*24*60*60)</f>
        <v>0</v>
      </c>
      <c r="O2898" s="35">
        <f t="shared" ref="O2898:O2961" si="500">IF(D2898&lt;$N$10,0,(D2898-$N$10)*10000*($D$12+$D$11))</f>
        <v>0</v>
      </c>
      <c r="P2898" s="35">
        <f t="shared" ref="P2898:P2961" si="501">IF(N2898&gt;O2898,O2898,N2898)</f>
        <v>0</v>
      </c>
      <c r="Q2898" s="58"/>
      <c r="R2898" s="35">
        <f t="shared" ref="R2898:R2961" si="502">H2898+J2898-L2898-P2898</f>
        <v>-58.08460528138589</v>
      </c>
      <c r="S2898" s="66"/>
      <c r="T2898" s="89">
        <f t="shared" ref="T2898:T2961" si="503">D2898-$D$14</f>
        <v>1.4811874733098751E-2</v>
      </c>
      <c r="U2898" s="90">
        <f t="shared" ref="U2898:U2961" si="504">IF(D2898&lt;$D$13,0,D2898-$D$13)</f>
        <v>1.3148118747330986</v>
      </c>
    </row>
    <row r="2899" spans="1:21">
      <c r="A2899" s="74">
        <v>39407</v>
      </c>
      <c r="B2899" s="75">
        <v>0</v>
      </c>
      <c r="C2899" s="76">
        <v>2.9263589798092498E-3</v>
      </c>
      <c r="D2899" s="77">
        <f t="shared" ref="D2899:D2962" si="505">IF(E2899&lt;$D$11*10000*($D$14-$D$13),(E2899+$D$13*$D$11*10000)/($D$11*10000),(E2899+$D$13*$D$11*10000+$D$14*$D$12*10000)/($D$11*10000+$D$12*10000))</f>
        <v>1.4119076444690293</v>
      </c>
      <c r="E2899" s="35">
        <f t="shared" ref="E2899:E2962" si="506">E2898+R2898</f>
        <v>13238.152889380584</v>
      </c>
      <c r="F2899" s="117"/>
      <c r="G2899" s="58"/>
      <c r="H2899" s="77">
        <f t="shared" si="496"/>
        <v>0</v>
      </c>
      <c r="I2899" s="58"/>
      <c r="J2899" s="35">
        <f t="shared" si="497"/>
        <v>0</v>
      </c>
      <c r="K2899" s="58"/>
      <c r="L2899" s="83">
        <f t="shared" si="498"/>
        <v>58.527179596184993</v>
      </c>
      <c r="M2899" s="65"/>
      <c r="N2899" s="35">
        <f t="shared" si="499"/>
        <v>0</v>
      </c>
      <c r="O2899" s="35">
        <f t="shared" si="500"/>
        <v>0</v>
      </c>
      <c r="P2899" s="35">
        <f t="shared" si="501"/>
        <v>0</v>
      </c>
      <c r="Q2899" s="58"/>
      <c r="R2899" s="35">
        <f t="shared" si="502"/>
        <v>-58.527179596184993</v>
      </c>
      <c r="S2899" s="66"/>
      <c r="T2899" s="89">
        <f t="shared" si="503"/>
        <v>1.1907644469029366E-2</v>
      </c>
      <c r="U2899" s="90">
        <f t="shared" si="504"/>
        <v>1.3119076444690292</v>
      </c>
    </row>
    <row r="2900" spans="1:21">
      <c r="A2900" s="74">
        <v>39408</v>
      </c>
      <c r="B2900" s="75">
        <v>1.4224000000000001E-2</v>
      </c>
      <c r="C2900" s="76">
        <v>1.9402998584623823E-3</v>
      </c>
      <c r="D2900" s="77">
        <f t="shared" si="505"/>
        <v>1.4089812854892199</v>
      </c>
      <c r="E2900" s="35">
        <f t="shared" si="506"/>
        <v>13179.625709784399</v>
      </c>
      <c r="F2900" s="117"/>
      <c r="G2900" s="58"/>
      <c r="H2900" s="77">
        <f t="shared" si="496"/>
        <v>284.48</v>
      </c>
      <c r="I2900" s="58"/>
      <c r="J2900" s="35">
        <f t="shared" si="497"/>
        <v>512.06399999999996</v>
      </c>
      <c r="K2900" s="58"/>
      <c r="L2900" s="83">
        <f t="shared" si="498"/>
        <v>38.805997169247647</v>
      </c>
      <c r="M2900" s="65"/>
      <c r="N2900" s="35">
        <f t="shared" si="499"/>
        <v>0</v>
      </c>
      <c r="O2900" s="35">
        <f t="shared" si="500"/>
        <v>0</v>
      </c>
      <c r="P2900" s="35">
        <f t="shared" si="501"/>
        <v>0</v>
      </c>
      <c r="Q2900" s="58"/>
      <c r="R2900" s="35">
        <f t="shared" si="502"/>
        <v>757.73800283075229</v>
      </c>
      <c r="S2900" s="66"/>
      <c r="T2900" s="89">
        <f t="shared" si="503"/>
        <v>8.9812854892199478E-3</v>
      </c>
      <c r="U2900" s="90">
        <f t="shared" si="504"/>
        <v>1.3089812854892198</v>
      </c>
    </row>
    <row r="2901" spans="1:21">
      <c r="A2901" s="74">
        <v>39409</v>
      </c>
      <c r="B2901" s="75">
        <v>0</v>
      </c>
      <c r="C2901" s="76">
        <v>2.3140687196634454E-3</v>
      </c>
      <c r="D2901" s="77">
        <f t="shared" si="505"/>
        <v>1.4468681856307575</v>
      </c>
      <c r="E2901" s="35">
        <f t="shared" si="506"/>
        <v>13937.363712615152</v>
      </c>
      <c r="F2901" s="117"/>
      <c r="G2901" s="58"/>
      <c r="H2901" s="77">
        <f t="shared" si="496"/>
        <v>0</v>
      </c>
      <c r="I2901" s="58"/>
      <c r="J2901" s="35">
        <f t="shared" si="497"/>
        <v>0</v>
      </c>
      <c r="K2901" s="58"/>
      <c r="L2901" s="83">
        <f t="shared" si="498"/>
        <v>46.281374393268912</v>
      </c>
      <c r="M2901" s="65"/>
      <c r="N2901" s="35">
        <f t="shared" si="499"/>
        <v>0</v>
      </c>
      <c r="O2901" s="35">
        <f t="shared" si="500"/>
        <v>0</v>
      </c>
      <c r="P2901" s="35">
        <f t="shared" si="501"/>
        <v>0</v>
      </c>
      <c r="Q2901" s="58"/>
      <c r="R2901" s="35">
        <f t="shared" si="502"/>
        <v>-46.281374393268912</v>
      </c>
      <c r="S2901" s="66"/>
      <c r="T2901" s="89">
        <f t="shared" si="503"/>
        <v>4.6868185630757564E-2</v>
      </c>
      <c r="U2901" s="90">
        <f t="shared" si="504"/>
        <v>1.3468681856307574</v>
      </c>
    </row>
    <row r="2902" spans="1:21">
      <c r="A2902" s="74">
        <v>39410</v>
      </c>
      <c r="B2902" s="75">
        <v>0</v>
      </c>
      <c r="C2902" s="76">
        <v>2.4259236695995268E-3</v>
      </c>
      <c r="D2902" s="77">
        <f t="shared" si="505"/>
        <v>1.444554116911094</v>
      </c>
      <c r="E2902" s="35">
        <f t="shared" si="506"/>
        <v>13891.082338221882</v>
      </c>
      <c r="F2902" s="117"/>
      <c r="G2902" s="58"/>
      <c r="H2902" s="77">
        <f t="shared" si="496"/>
        <v>0</v>
      </c>
      <c r="I2902" s="58"/>
      <c r="J2902" s="35">
        <f t="shared" si="497"/>
        <v>0</v>
      </c>
      <c r="K2902" s="58"/>
      <c r="L2902" s="83">
        <f t="shared" si="498"/>
        <v>48.51847339199054</v>
      </c>
      <c r="M2902" s="65"/>
      <c r="N2902" s="35">
        <f t="shared" si="499"/>
        <v>0</v>
      </c>
      <c r="O2902" s="35">
        <f t="shared" si="500"/>
        <v>0</v>
      </c>
      <c r="P2902" s="35">
        <f t="shared" si="501"/>
        <v>0</v>
      </c>
      <c r="Q2902" s="58"/>
      <c r="R2902" s="35">
        <f t="shared" si="502"/>
        <v>-48.51847339199054</v>
      </c>
      <c r="S2902" s="66"/>
      <c r="T2902" s="89">
        <f t="shared" si="503"/>
        <v>4.4554116911094122E-2</v>
      </c>
      <c r="U2902" s="90">
        <f t="shared" si="504"/>
        <v>1.3445541169110939</v>
      </c>
    </row>
    <row r="2903" spans="1:21">
      <c r="A2903" s="74">
        <v>39411</v>
      </c>
      <c r="B2903" s="75">
        <v>0</v>
      </c>
      <c r="C2903" s="76">
        <v>2.5869373024756909E-3</v>
      </c>
      <c r="D2903" s="77">
        <f t="shared" si="505"/>
        <v>1.4421281932414947</v>
      </c>
      <c r="E2903" s="35">
        <f t="shared" si="506"/>
        <v>13842.563864829892</v>
      </c>
      <c r="F2903" s="117"/>
      <c r="G2903" s="58"/>
      <c r="H2903" s="77">
        <f t="shared" si="496"/>
        <v>0</v>
      </c>
      <c r="I2903" s="58"/>
      <c r="J2903" s="35">
        <f t="shared" si="497"/>
        <v>0</v>
      </c>
      <c r="K2903" s="58"/>
      <c r="L2903" s="83">
        <f t="shared" si="498"/>
        <v>51.738746049513814</v>
      </c>
      <c r="M2903" s="65"/>
      <c r="N2903" s="35">
        <f t="shared" si="499"/>
        <v>0</v>
      </c>
      <c r="O2903" s="35">
        <f t="shared" si="500"/>
        <v>0</v>
      </c>
      <c r="P2903" s="35">
        <f t="shared" si="501"/>
        <v>0</v>
      </c>
      <c r="Q2903" s="58"/>
      <c r="R2903" s="35">
        <f t="shared" si="502"/>
        <v>-51.738746049513814</v>
      </c>
      <c r="S2903" s="66"/>
      <c r="T2903" s="89">
        <f t="shared" si="503"/>
        <v>4.2128193241494749E-2</v>
      </c>
      <c r="U2903" s="90">
        <f t="shared" si="504"/>
        <v>1.3421281932414946</v>
      </c>
    </row>
    <row r="2904" spans="1:21">
      <c r="A2904" s="74">
        <v>39412</v>
      </c>
      <c r="B2904" s="75">
        <v>0</v>
      </c>
      <c r="C2904" s="76">
        <v>2.4563796941056548E-3</v>
      </c>
      <c r="D2904" s="77">
        <f t="shared" si="505"/>
        <v>1.4395412559390188</v>
      </c>
      <c r="E2904" s="35">
        <f t="shared" si="506"/>
        <v>13790.825118780378</v>
      </c>
      <c r="F2904" s="117"/>
      <c r="G2904" s="58"/>
      <c r="H2904" s="77">
        <f t="shared" si="496"/>
        <v>0</v>
      </c>
      <c r="I2904" s="58"/>
      <c r="J2904" s="35">
        <f t="shared" si="497"/>
        <v>0</v>
      </c>
      <c r="K2904" s="58"/>
      <c r="L2904" s="83">
        <f t="shared" si="498"/>
        <v>49.127593882113096</v>
      </c>
      <c r="M2904" s="65"/>
      <c r="N2904" s="35">
        <f t="shared" si="499"/>
        <v>0</v>
      </c>
      <c r="O2904" s="35">
        <f t="shared" si="500"/>
        <v>0</v>
      </c>
      <c r="P2904" s="35">
        <f t="shared" si="501"/>
        <v>0</v>
      </c>
      <c r="Q2904" s="58"/>
      <c r="R2904" s="35">
        <f t="shared" si="502"/>
        <v>-49.127593882113096</v>
      </c>
      <c r="S2904" s="66"/>
      <c r="T2904" s="89">
        <f t="shared" si="503"/>
        <v>3.9541255939018916E-2</v>
      </c>
      <c r="U2904" s="90">
        <f t="shared" si="504"/>
        <v>1.3395412559390187</v>
      </c>
    </row>
    <row r="2905" spans="1:21">
      <c r="A2905" s="74">
        <v>39413</v>
      </c>
      <c r="B2905" s="75">
        <v>2.5399999999999999E-4</v>
      </c>
      <c r="C2905" s="76">
        <v>2.420754892772126E-3</v>
      </c>
      <c r="D2905" s="77">
        <f t="shared" si="505"/>
        <v>1.4370848762449131</v>
      </c>
      <c r="E2905" s="35">
        <f t="shared" si="506"/>
        <v>13741.697524898265</v>
      </c>
      <c r="F2905" s="117"/>
      <c r="G2905" s="58"/>
      <c r="H2905" s="77">
        <f t="shared" si="496"/>
        <v>5.08</v>
      </c>
      <c r="I2905" s="58"/>
      <c r="J2905" s="35">
        <f t="shared" si="497"/>
        <v>9.1439999999999984</v>
      </c>
      <c r="K2905" s="58"/>
      <c r="L2905" s="83">
        <f t="shared" si="498"/>
        <v>48.415097855442518</v>
      </c>
      <c r="M2905" s="65"/>
      <c r="N2905" s="35">
        <f t="shared" si="499"/>
        <v>0</v>
      </c>
      <c r="O2905" s="35">
        <f t="shared" si="500"/>
        <v>0</v>
      </c>
      <c r="P2905" s="35">
        <f t="shared" si="501"/>
        <v>0</v>
      </c>
      <c r="Q2905" s="58"/>
      <c r="R2905" s="35">
        <f t="shared" si="502"/>
        <v>-34.191097855442521</v>
      </c>
      <c r="S2905" s="66"/>
      <c r="T2905" s="89">
        <f t="shared" si="503"/>
        <v>3.708487624491319E-2</v>
      </c>
      <c r="U2905" s="90">
        <f t="shared" si="504"/>
        <v>1.337084876244913</v>
      </c>
    </row>
    <row r="2906" spans="1:21">
      <c r="A2906" s="74">
        <v>39414</v>
      </c>
      <c r="B2906" s="75">
        <v>0</v>
      </c>
      <c r="C2906" s="76">
        <v>2.5516190253096981E-3</v>
      </c>
      <c r="D2906" s="77">
        <f t="shared" si="505"/>
        <v>1.4353753213521412</v>
      </c>
      <c r="E2906" s="35">
        <f t="shared" si="506"/>
        <v>13707.506427042823</v>
      </c>
      <c r="F2906" s="117"/>
      <c r="G2906" s="58"/>
      <c r="H2906" s="77">
        <f t="shared" si="496"/>
        <v>0</v>
      </c>
      <c r="I2906" s="58"/>
      <c r="J2906" s="35">
        <f t="shared" si="497"/>
        <v>0</v>
      </c>
      <c r="K2906" s="58"/>
      <c r="L2906" s="83">
        <f t="shared" si="498"/>
        <v>51.032380506193959</v>
      </c>
      <c r="M2906" s="65"/>
      <c r="N2906" s="35">
        <f t="shared" si="499"/>
        <v>0</v>
      </c>
      <c r="O2906" s="35">
        <f t="shared" si="500"/>
        <v>0</v>
      </c>
      <c r="P2906" s="35">
        <f t="shared" si="501"/>
        <v>0</v>
      </c>
      <c r="Q2906" s="58"/>
      <c r="R2906" s="35">
        <f t="shared" si="502"/>
        <v>-51.032380506193959</v>
      </c>
      <c r="S2906" s="66"/>
      <c r="T2906" s="89">
        <f t="shared" si="503"/>
        <v>3.5375321352141276E-2</v>
      </c>
      <c r="U2906" s="90">
        <f t="shared" si="504"/>
        <v>1.3353753213521411</v>
      </c>
    </row>
    <row r="2907" spans="1:21">
      <c r="A2907" s="74">
        <v>39415</v>
      </c>
      <c r="B2907" s="75">
        <v>2.5399999999999999E-4</v>
      </c>
      <c r="C2907" s="76">
        <v>2.0412966417773667E-3</v>
      </c>
      <c r="D2907" s="77">
        <f t="shared" si="505"/>
        <v>1.4328237023268313</v>
      </c>
      <c r="E2907" s="35">
        <f t="shared" si="506"/>
        <v>13656.474046536629</v>
      </c>
      <c r="F2907" s="117"/>
      <c r="G2907" s="58"/>
      <c r="H2907" s="77">
        <f t="shared" si="496"/>
        <v>5.08</v>
      </c>
      <c r="I2907" s="58"/>
      <c r="J2907" s="35">
        <f t="shared" si="497"/>
        <v>9.1439999999999984</v>
      </c>
      <c r="K2907" s="58"/>
      <c r="L2907" s="83">
        <f t="shared" si="498"/>
        <v>40.825932835547334</v>
      </c>
      <c r="M2907" s="65"/>
      <c r="N2907" s="35">
        <f t="shared" si="499"/>
        <v>0</v>
      </c>
      <c r="O2907" s="35">
        <f t="shared" si="500"/>
        <v>0</v>
      </c>
      <c r="P2907" s="35">
        <f t="shared" si="501"/>
        <v>0</v>
      </c>
      <c r="Q2907" s="58"/>
      <c r="R2907" s="35">
        <f t="shared" si="502"/>
        <v>-26.601932835547338</v>
      </c>
      <c r="S2907" s="66"/>
      <c r="T2907" s="89">
        <f t="shared" si="503"/>
        <v>3.2823702326831405E-2</v>
      </c>
      <c r="U2907" s="90">
        <f t="shared" si="504"/>
        <v>1.3328237023268312</v>
      </c>
    </row>
    <row r="2908" spans="1:21">
      <c r="A2908" s="74">
        <v>39416</v>
      </c>
      <c r="B2908" s="75">
        <v>0</v>
      </c>
      <c r="C2908" s="76">
        <v>2.5173415704983137E-3</v>
      </c>
      <c r="D2908" s="77">
        <f t="shared" si="505"/>
        <v>1.431493605685054</v>
      </c>
      <c r="E2908" s="35">
        <f t="shared" si="506"/>
        <v>13629.872113701082</v>
      </c>
      <c r="F2908" s="117"/>
      <c r="G2908" s="58"/>
      <c r="H2908" s="77">
        <f t="shared" si="496"/>
        <v>0</v>
      </c>
      <c r="I2908" s="58"/>
      <c r="J2908" s="35">
        <f t="shared" si="497"/>
        <v>0</v>
      </c>
      <c r="K2908" s="58"/>
      <c r="L2908" s="83">
        <f t="shared" si="498"/>
        <v>50.346831409966278</v>
      </c>
      <c r="M2908" s="65"/>
      <c r="N2908" s="35">
        <f t="shared" si="499"/>
        <v>0</v>
      </c>
      <c r="O2908" s="35">
        <f t="shared" si="500"/>
        <v>0</v>
      </c>
      <c r="P2908" s="35">
        <f t="shared" si="501"/>
        <v>0</v>
      </c>
      <c r="Q2908" s="58"/>
      <c r="R2908" s="35">
        <f t="shared" si="502"/>
        <v>-50.346831409966278</v>
      </c>
      <c r="S2908" s="66"/>
      <c r="T2908" s="89">
        <f t="shared" si="503"/>
        <v>3.1493605685054105E-2</v>
      </c>
      <c r="U2908" s="90">
        <f t="shared" si="504"/>
        <v>1.3314936056850539</v>
      </c>
    </row>
    <row r="2909" spans="1:21">
      <c r="A2909" s="74">
        <v>39417</v>
      </c>
      <c r="B2909" s="75">
        <v>0</v>
      </c>
      <c r="C2909" s="76">
        <v>2.3997408259195272E-3</v>
      </c>
      <c r="D2909" s="77">
        <f t="shared" si="505"/>
        <v>1.4289762641145556</v>
      </c>
      <c r="E2909" s="35">
        <f t="shared" si="506"/>
        <v>13579.525282291115</v>
      </c>
      <c r="F2909" s="117"/>
      <c r="G2909" s="58"/>
      <c r="H2909" s="77">
        <f t="shared" si="496"/>
        <v>0</v>
      </c>
      <c r="I2909" s="58"/>
      <c r="J2909" s="35">
        <f t="shared" si="497"/>
        <v>0</v>
      </c>
      <c r="K2909" s="58"/>
      <c r="L2909" s="83">
        <f t="shared" si="498"/>
        <v>47.994816518390543</v>
      </c>
      <c r="M2909" s="65"/>
      <c r="N2909" s="35">
        <f t="shared" si="499"/>
        <v>0</v>
      </c>
      <c r="O2909" s="35">
        <f t="shared" si="500"/>
        <v>0</v>
      </c>
      <c r="P2909" s="35">
        <f t="shared" si="501"/>
        <v>0</v>
      </c>
      <c r="Q2909" s="58"/>
      <c r="R2909" s="35">
        <f t="shared" si="502"/>
        <v>-47.994816518390543</v>
      </c>
      <c r="S2909" s="66"/>
      <c r="T2909" s="89">
        <f t="shared" si="503"/>
        <v>2.8976264114555672E-2</v>
      </c>
      <c r="U2909" s="90">
        <f t="shared" si="504"/>
        <v>1.3289762641145555</v>
      </c>
    </row>
    <row r="2910" spans="1:21">
      <c r="A2910" s="74">
        <v>39418</v>
      </c>
      <c r="B2910" s="75">
        <v>0</v>
      </c>
      <c r="C2910" s="76">
        <v>2.7782516849573723E-3</v>
      </c>
      <c r="D2910" s="77">
        <f t="shared" si="505"/>
        <v>1.4265765232886363</v>
      </c>
      <c r="E2910" s="35">
        <f t="shared" si="506"/>
        <v>13531.530465772725</v>
      </c>
      <c r="F2910" s="117"/>
      <c r="G2910" s="58"/>
      <c r="H2910" s="77">
        <f t="shared" si="496"/>
        <v>0</v>
      </c>
      <c r="I2910" s="58"/>
      <c r="J2910" s="35">
        <f t="shared" si="497"/>
        <v>0</v>
      </c>
      <c r="K2910" s="58"/>
      <c r="L2910" s="83">
        <f t="shared" si="498"/>
        <v>55.565033699147449</v>
      </c>
      <c r="M2910" s="65"/>
      <c r="N2910" s="35">
        <f t="shared" si="499"/>
        <v>0</v>
      </c>
      <c r="O2910" s="35">
        <f t="shared" si="500"/>
        <v>0</v>
      </c>
      <c r="P2910" s="35">
        <f t="shared" si="501"/>
        <v>0</v>
      </c>
      <c r="Q2910" s="58"/>
      <c r="R2910" s="35">
        <f t="shared" si="502"/>
        <v>-55.565033699147449</v>
      </c>
      <c r="S2910" s="66"/>
      <c r="T2910" s="89">
        <f t="shared" si="503"/>
        <v>2.6576523288636356E-2</v>
      </c>
      <c r="U2910" s="90">
        <f t="shared" si="504"/>
        <v>1.3265765232886362</v>
      </c>
    </row>
    <row r="2911" spans="1:21">
      <c r="A2911" s="74">
        <v>39419</v>
      </c>
      <c r="B2911" s="75">
        <v>0</v>
      </c>
      <c r="C2911" s="76">
        <v>2.590329562662056E-3</v>
      </c>
      <c r="D2911" s="77">
        <f t="shared" si="505"/>
        <v>1.423798271603679</v>
      </c>
      <c r="E2911" s="35">
        <f t="shared" si="506"/>
        <v>13475.965432073577</v>
      </c>
      <c r="F2911" s="117"/>
      <c r="G2911" s="58"/>
      <c r="H2911" s="77">
        <f t="shared" si="496"/>
        <v>0</v>
      </c>
      <c r="I2911" s="58"/>
      <c r="J2911" s="35">
        <f t="shared" si="497"/>
        <v>0</v>
      </c>
      <c r="K2911" s="58"/>
      <c r="L2911" s="83">
        <f t="shared" si="498"/>
        <v>51.806591253241123</v>
      </c>
      <c r="M2911" s="65"/>
      <c r="N2911" s="35">
        <f t="shared" si="499"/>
        <v>0</v>
      </c>
      <c r="O2911" s="35">
        <f t="shared" si="500"/>
        <v>0</v>
      </c>
      <c r="P2911" s="35">
        <f t="shared" si="501"/>
        <v>0</v>
      </c>
      <c r="Q2911" s="58"/>
      <c r="R2911" s="35">
        <f t="shared" si="502"/>
        <v>-51.806591253241123</v>
      </c>
      <c r="S2911" s="66"/>
      <c r="T2911" s="89">
        <f t="shared" si="503"/>
        <v>2.3798271603679089E-2</v>
      </c>
      <c r="U2911" s="90">
        <f t="shared" si="504"/>
        <v>1.3237982716036789</v>
      </c>
    </row>
    <row r="2912" spans="1:21">
      <c r="A2912" s="74">
        <v>39420</v>
      </c>
      <c r="B2912" s="75">
        <v>0</v>
      </c>
      <c r="C2912" s="76">
        <v>2.1294647728899167E-3</v>
      </c>
      <c r="D2912" s="77">
        <f t="shared" si="505"/>
        <v>1.4212079420410169</v>
      </c>
      <c r="E2912" s="35">
        <f t="shared" si="506"/>
        <v>13424.158840820335</v>
      </c>
      <c r="F2912" s="117"/>
      <c r="G2912" s="58"/>
      <c r="H2912" s="77">
        <f t="shared" si="496"/>
        <v>0</v>
      </c>
      <c r="I2912" s="58"/>
      <c r="J2912" s="35">
        <f t="shared" si="497"/>
        <v>0</v>
      </c>
      <c r="K2912" s="58"/>
      <c r="L2912" s="83">
        <f t="shared" si="498"/>
        <v>42.589295457798336</v>
      </c>
      <c r="M2912" s="65"/>
      <c r="N2912" s="35">
        <f t="shared" si="499"/>
        <v>0</v>
      </c>
      <c r="O2912" s="35">
        <f t="shared" si="500"/>
        <v>0</v>
      </c>
      <c r="P2912" s="35">
        <f t="shared" si="501"/>
        <v>0</v>
      </c>
      <c r="Q2912" s="58"/>
      <c r="R2912" s="35">
        <f t="shared" si="502"/>
        <v>-42.589295457798336</v>
      </c>
      <c r="S2912" s="66"/>
      <c r="T2912" s="89">
        <f t="shared" si="503"/>
        <v>2.1207942041016947E-2</v>
      </c>
      <c r="U2912" s="90">
        <f t="shared" si="504"/>
        <v>1.3212079420410168</v>
      </c>
    </row>
    <row r="2913" spans="1:21">
      <c r="A2913" s="74">
        <v>39421</v>
      </c>
      <c r="B2913" s="75">
        <v>0</v>
      </c>
      <c r="C2913" s="76">
        <v>2.3809197168334312E-3</v>
      </c>
      <c r="D2913" s="77">
        <f t="shared" si="505"/>
        <v>1.4190784772681269</v>
      </c>
      <c r="E2913" s="35">
        <f t="shared" si="506"/>
        <v>13381.569545362538</v>
      </c>
      <c r="F2913" s="117"/>
      <c r="G2913" s="58"/>
      <c r="H2913" s="77">
        <f t="shared" si="496"/>
        <v>0</v>
      </c>
      <c r="I2913" s="58"/>
      <c r="J2913" s="35">
        <f t="shared" si="497"/>
        <v>0</v>
      </c>
      <c r="K2913" s="58"/>
      <c r="L2913" s="83">
        <f t="shared" si="498"/>
        <v>47.618394336668622</v>
      </c>
      <c r="M2913" s="65"/>
      <c r="N2913" s="35">
        <f t="shared" si="499"/>
        <v>0</v>
      </c>
      <c r="O2913" s="35">
        <f t="shared" si="500"/>
        <v>0</v>
      </c>
      <c r="P2913" s="35">
        <f t="shared" si="501"/>
        <v>0</v>
      </c>
      <c r="Q2913" s="58"/>
      <c r="R2913" s="35">
        <f t="shared" si="502"/>
        <v>-47.618394336668622</v>
      </c>
      <c r="S2913" s="66"/>
      <c r="T2913" s="89">
        <f t="shared" si="503"/>
        <v>1.9078477268126948E-2</v>
      </c>
      <c r="U2913" s="90">
        <f t="shared" si="504"/>
        <v>1.3190784772681268</v>
      </c>
    </row>
    <row r="2914" spans="1:21">
      <c r="A2914" s="74">
        <v>39422</v>
      </c>
      <c r="B2914" s="75">
        <v>0</v>
      </c>
      <c r="C2914" s="76">
        <v>2.2312847520583674E-3</v>
      </c>
      <c r="D2914" s="77">
        <f t="shared" si="505"/>
        <v>1.4166975575512935</v>
      </c>
      <c r="E2914" s="35">
        <f t="shared" si="506"/>
        <v>13333.951151025869</v>
      </c>
      <c r="F2914" s="117"/>
      <c r="G2914" s="58"/>
      <c r="H2914" s="77">
        <f t="shared" si="496"/>
        <v>0</v>
      </c>
      <c r="I2914" s="58"/>
      <c r="J2914" s="35">
        <f t="shared" si="497"/>
        <v>0</v>
      </c>
      <c r="K2914" s="58"/>
      <c r="L2914" s="83">
        <f t="shared" si="498"/>
        <v>44.625695041167347</v>
      </c>
      <c r="M2914" s="65"/>
      <c r="N2914" s="35">
        <f t="shared" si="499"/>
        <v>0</v>
      </c>
      <c r="O2914" s="35">
        <f t="shared" si="500"/>
        <v>0</v>
      </c>
      <c r="P2914" s="35">
        <f t="shared" si="501"/>
        <v>0</v>
      </c>
      <c r="Q2914" s="58"/>
      <c r="R2914" s="35">
        <f t="shared" si="502"/>
        <v>-44.625695041167347</v>
      </c>
      <c r="S2914" s="66"/>
      <c r="T2914" s="89">
        <f t="shared" si="503"/>
        <v>1.669755755129354E-2</v>
      </c>
      <c r="U2914" s="90">
        <f t="shared" si="504"/>
        <v>1.3166975575512934</v>
      </c>
    </row>
    <row r="2915" spans="1:21">
      <c r="A2915" s="74">
        <v>39423</v>
      </c>
      <c r="B2915" s="75">
        <v>0</v>
      </c>
      <c r="C2915" s="76">
        <v>2.062287909692687E-3</v>
      </c>
      <c r="D2915" s="77">
        <f t="shared" si="505"/>
        <v>1.414466272799235</v>
      </c>
      <c r="E2915" s="35">
        <f t="shared" si="506"/>
        <v>13289.325455984701</v>
      </c>
      <c r="F2915" s="117"/>
      <c r="G2915" s="58"/>
      <c r="H2915" s="77">
        <f t="shared" si="496"/>
        <v>0</v>
      </c>
      <c r="I2915" s="58"/>
      <c r="J2915" s="35">
        <f t="shared" si="497"/>
        <v>0</v>
      </c>
      <c r="K2915" s="58"/>
      <c r="L2915" s="83">
        <f t="shared" si="498"/>
        <v>41.245758193853739</v>
      </c>
      <c r="M2915" s="65"/>
      <c r="N2915" s="35">
        <f t="shared" si="499"/>
        <v>0</v>
      </c>
      <c r="O2915" s="35">
        <f t="shared" si="500"/>
        <v>0</v>
      </c>
      <c r="P2915" s="35">
        <f t="shared" si="501"/>
        <v>0</v>
      </c>
      <c r="Q2915" s="58"/>
      <c r="R2915" s="35">
        <f t="shared" si="502"/>
        <v>-41.245758193853739</v>
      </c>
      <c r="S2915" s="66"/>
      <c r="T2915" s="89">
        <f t="shared" si="503"/>
        <v>1.4466272799235069E-2</v>
      </c>
      <c r="U2915" s="90">
        <f t="shared" si="504"/>
        <v>1.3144662727992349</v>
      </c>
    </row>
    <row r="2916" spans="1:21">
      <c r="A2916" s="74">
        <v>39424</v>
      </c>
      <c r="B2916" s="75">
        <v>0</v>
      </c>
      <c r="C2916" s="76">
        <v>2.5445769451069517E-3</v>
      </c>
      <c r="D2916" s="77">
        <f t="shared" si="505"/>
        <v>1.4124039848895424</v>
      </c>
      <c r="E2916" s="35">
        <f t="shared" si="506"/>
        <v>13248.079697790847</v>
      </c>
      <c r="F2916" s="117"/>
      <c r="G2916" s="58"/>
      <c r="H2916" s="77">
        <f t="shared" si="496"/>
        <v>0</v>
      </c>
      <c r="I2916" s="58"/>
      <c r="J2916" s="35">
        <f t="shared" si="497"/>
        <v>0</v>
      </c>
      <c r="K2916" s="58"/>
      <c r="L2916" s="83">
        <f t="shared" si="498"/>
        <v>50.891538902139033</v>
      </c>
      <c r="M2916" s="65"/>
      <c r="N2916" s="35">
        <f t="shared" si="499"/>
        <v>0</v>
      </c>
      <c r="O2916" s="35">
        <f t="shared" si="500"/>
        <v>0</v>
      </c>
      <c r="P2916" s="35">
        <f t="shared" si="501"/>
        <v>0</v>
      </c>
      <c r="Q2916" s="58"/>
      <c r="R2916" s="35">
        <f t="shared" si="502"/>
        <v>-50.891538902139033</v>
      </c>
      <c r="S2916" s="66"/>
      <c r="T2916" s="89">
        <f t="shared" si="503"/>
        <v>1.240398488954253E-2</v>
      </c>
      <c r="U2916" s="90">
        <f t="shared" si="504"/>
        <v>1.3124039848895424</v>
      </c>
    </row>
    <row r="2917" spans="1:21">
      <c r="A2917" s="74">
        <v>39425</v>
      </c>
      <c r="B2917" s="75">
        <v>0</v>
      </c>
      <c r="C2917" s="76">
        <v>2.555784873626535E-3</v>
      </c>
      <c r="D2917" s="77">
        <f t="shared" si="505"/>
        <v>1.4098594079444353</v>
      </c>
      <c r="E2917" s="35">
        <f t="shared" si="506"/>
        <v>13197.188158888708</v>
      </c>
      <c r="F2917" s="117"/>
      <c r="G2917" s="58"/>
      <c r="H2917" s="77">
        <f t="shared" si="496"/>
        <v>0</v>
      </c>
      <c r="I2917" s="58"/>
      <c r="J2917" s="35">
        <f t="shared" si="497"/>
        <v>0</v>
      </c>
      <c r="K2917" s="58"/>
      <c r="L2917" s="83">
        <f t="shared" si="498"/>
        <v>51.115697472530698</v>
      </c>
      <c r="M2917" s="65"/>
      <c r="N2917" s="35">
        <f t="shared" si="499"/>
        <v>0</v>
      </c>
      <c r="O2917" s="35">
        <f t="shared" si="500"/>
        <v>0</v>
      </c>
      <c r="P2917" s="35">
        <f t="shared" si="501"/>
        <v>0</v>
      </c>
      <c r="Q2917" s="58"/>
      <c r="R2917" s="35">
        <f t="shared" si="502"/>
        <v>-51.115697472530698</v>
      </c>
      <c r="S2917" s="66"/>
      <c r="T2917" s="89">
        <f t="shared" si="503"/>
        <v>9.8594079444354055E-3</v>
      </c>
      <c r="U2917" s="90">
        <f t="shared" si="504"/>
        <v>1.3098594079444352</v>
      </c>
    </row>
    <row r="2918" spans="1:21">
      <c r="A2918" s="74">
        <v>39426</v>
      </c>
      <c r="B2918" s="75">
        <v>0</v>
      </c>
      <c r="C2918" s="76">
        <v>2.464735632740946E-3</v>
      </c>
      <c r="D2918" s="77">
        <f t="shared" si="505"/>
        <v>1.4073036230708089</v>
      </c>
      <c r="E2918" s="35">
        <f t="shared" si="506"/>
        <v>13146.072461416177</v>
      </c>
      <c r="F2918" s="117"/>
      <c r="G2918" s="58"/>
      <c r="H2918" s="77">
        <f t="shared" si="496"/>
        <v>0</v>
      </c>
      <c r="I2918" s="58"/>
      <c r="J2918" s="35">
        <f t="shared" si="497"/>
        <v>0</v>
      </c>
      <c r="K2918" s="58"/>
      <c r="L2918" s="83">
        <f t="shared" si="498"/>
        <v>49.294712654818923</v>
      </c>
      <c r="M2918" s="65"/>
      <c r="N2918" s="35">
        <f t="shared" si="499"/>
        <v>0</v>
      </c>
      <c r="O2918" s="35">
        <f t="shared" si="500"/>
        <v>0</v>
      </c>
      <c r="P2918" s="35">
        <f t="shared" si="501"/>
        <v>0</v>
      </c>
      <c r="Q2918" s="58"/>
      <c r="R2918" s="35">
        <f t="shared" si="502"/>
        <v>-49.294712654818923</v>
      </c>
      <c r="S2918" s="66"/>
      <c r="T2918" s="89">
        <f t="shared" si="503"/>
        <v>7.3036230708090066E-3</v>
      </c>
      <c r="U2918" s="90">
        <f t="shared" si="504"/>
        <v>1.3073036230708088</v>
      </c>
    </row>
    <row r="2919" spans="1:21">
      <c r="A2919" s="74">
        <v>39427</v>
      </c>
      <c r="B2919" s="75">
        <v>0</v>
      </c>
      <c r="C2919" s="76">
        <v>2.5569823498850712E-3</v>
      </c>
      <c r="D2919" s="77">
        <f t="shared" si="505"/>
        <v>1.4048388874380677</v>
      </c>
      <c r="E2919" s="35">
        <f t="shared" si="506"/>
        <v>13096.777748761358</v>
      </c>
      <c r="F2919" s="117"/>
      <c r="G2919" s="58"/>
      <c r="H2919" s="77">
        <f t="shared" si="496"/>
        <v>0</v>
      </c>
      <c r="I2919" s="58"/>
      <c r="J2919" s="35">
        <f t="shared" si="497"/>
        <v>0</v>
      </c>
      <c r="K2919" s="58"/>
      <c r="L2919" s="83">
        <f t="shared" si="498"/>
        <v>51.139646997701426</v>
      </c>
      <c r="M2919" s="65"/>
      <c r="N2919" s="35">
        <f t="shared" si="499"/>
        <v>0</v>
      </c>
      <c r="O2919" s="35">
        <f t="shared" si="500"/>
        <v>0</v>
      </c>
      <c r="P2919" s="35">
        <f t="shared" si="501"/>
        <v>0</v>
      </c>
      <c r="Q2919" s="58"/>
      <c r="R2919" s="35">
        <f t="shared" si="502"/>
        <v>-51.139646997701426</v>
      </c>
      <c r="S2919" s="66"/>
      <c r="T2919" s="89">
        <f t="shared" si="503"/>
        <v>4.8388874380678182E-3</v>
      </c>
      <c r="U2919" s="90">
        <f t="shared" si="504"/>
        <v>1.3048388874380676</v>
      </c>
    </row>
    <row r="2920" spans="1:21">
      <c r="A2920" s="74">
        <v>39428</v>
      </c>
      <c r="B2920" s="75">
        <v>0</v>
      </c>
      <c r="C2920" s="76">
        <v>2.4554742572924981E-3</v>
      </c>
      <c r="D2920" s="77">
        <f t="shared" si="505"/>
        <v>1.402281905088183</v>
      </c>
      <c r="E2920" s="35">
        <f t="shared" si="506"/>
        <v>13045.638101763658</v>
      </c>
      <c r="F2920" s="117"/>
      <c r="G2920" s="58"/>
      <c r="H2920" s="77">
        <f t="shared" si="496"/>
        <v>0</v>
      </c>
      <c r="I2920" s="58"/>
      <c r="J2920" s="35">
        <f t="shared" si="497"/>
        <v>0</v>
      </c>
      <c r="K2920" s="58"/>
      <c r="L2920" s="83">
        <f t="shared" si="498"/>
        <v>49.109485145849959</v>
      </c>
      <c r="M2920" s="65"/>
      <c r="N2920" s="35">
        <f t="shared" si="499"/>
        <v>0</v>
      </c>
      <c r="O2920" s="35">
        <f t="shared" si="500"/>
        <v>0</v>
      </c>
      <c r="P2920" s="35">
        <f t="shared" si="501"/>
        <v>0</v>
      </c>
      <c r="Q2920" s="58"/>
      <c r="R2920" s="35">
        <f t="shared" si="502"/>
        <v>-49.109485145849959</v>
      </c>
      <c r="S2920" s="66"/>
      <c r="T2920" s="89">
        <f t="shared" si="503"/>
        <v>2.2819050881830449E-3</v>
      </c>
      <c r="U2920" s="90">
        <f t="shared" si="504"/>
        <v>1.3022819050881829</v>
      </c>
    </row>
    <row r="2921" spans="1:21">
      <c r="A2921" s="74">
        <v>39429</v>
      </c>
      <c r="B2921" s="75">
        <v>0</v>
      </c>
      <c r="C2921" s="76">
        <v>2.5942208544224039E-3</v>
      </c>
      <c r="D2921" s="77">
        <f t="shared" si="505"/>
        <v>1.3996528616617809</v>
      </c>
      <c r="E2921" s="35">
        <f t="shared" si="506"/>
        <v>12996.528616617808</v>
      </c>
      <c r="F2921" s="117"/>
      <c r="G2921" s="58"/>
      <c r="H2921" s="77">
        <f t="shared" si="496"/>
        <v>0</v>
      </c>
      <c r="I2921" s="58"/>
      <c r="J2921" s="35">
        <f t="shared" si="497"/>
        <v>0</v>
      </c>
      <c r="K2921" s="58"/>
      <c r="L2921" s="83">
        <f t="shared" si="498"/>
        <v>51.884417088448075</v>
      </c>
      <c r="M2921" s="65"/>
      <c r="N2921" s="35">
        <f t="shared" si="499"/>
        <v>0</v>
      </c>
      <c r="O2921" s="35">
        <f t="shared" si="500"/>
        <v>0</v>
      </c>
      <c r="P2921" s="35">
        <f t="shared" si="501"/>
        <v>0</v>
      </c>
      <c r="Q2921" s="58"/>
      <c r="R2921" s="35">
        <f t="shared" si="502"/>
        <v>-51.884417088448075</v>
      </c>
      <c r="S2921" s="66"/>
      <c r="T2921" s="89">
        <f t="shared" si="503"/>
        <v>-3.4713833821897744E-4</v>
      </c>
      <c r="U2921" s="90">
        <f t="shared" si="504"/>
        <v>1.2996528616617808</v>
      </c>
    </row>
    <row r="2922" spans="1:21">
      <c r="A2922" s="74">
        <v>39430</v>
      </c>
      <c r="B2922" s="75">
        <v>0</v>
      </c>
      <c r="C2922" s="76">
        <v>2.7333474607252571E-3</v>
      </c>
      <c r="D2922" s="77">
        <f t="shared" si="505"/>
        <v>1.3944644199529361</v>
      </c>
      <c r="E2922" s="35">
        <f t="shared" si="506"/>
        <v>12944.644199529361</v>
      </c>
      <c r="F2922" s="117"/>
      <c r="G2922" s="58"/>
      <c r="H2922" s="77">
        <f t="shared" si="496"/>
        <v>0</v>
      </c>
      <c r="I2922" s="58"/>
      <c r="J2922" s="35">
        <f t="shared" si="497"/>
        <v>0</v>
      </c>
      <c r="K2922" s="58"/>
      <c r="L2922" s="83">
        <f t="shared" si="498"/>
        <v>54.666949214505145</v>
      </c>
      <c r="M2922" s="65"/>
      <c r="N2922" s="35">
        <f t="shared" si="499"/>
        <v>0</v>
      </c>
      <c r="O2922" s="35">
        <f t="shared" si="500"/>
        <v>0</v>
      </c>
      <c r="P2922" s="35">
        <f t="shared" si="501"/>
        <v>0</v>
      </c>
      <c r="Q2922" s="58"/>
      <c r="R2922" s="35">
        <f t="shared" si="502"/>
        <v>-54.666949214505145</v>
      </c>
      <c r="S2922" s="66"/>
      <c r="T2922" s="89">
        <f t="shared" si="503"/>
        <v>-5.5355800470637817E-3</v>
      </c>
      <c r="U2922" s="90">
        <f t="shared" si="504"/>
        <v>1.294464419952936</v>
      </c>
    </row>
    <row r="2923" spans="1:21">
      <c r="A2923" s="74">
        <v>39431</v>
      </c>
      <c r="B2923" s="75">
        <v>0</v>
      </c>
      <c r="C2923" s="76">
        <v>2.6651144984140836E-3</v>
      </c>
      <c r="D2923" s="77">
        <f t="shared" si="505"/>
        <v>1.3889977250314856</v>
      </c>
      <c r="E2923" s="35">
        <f t="shared" si="506"/>
        <v>12889.977250314856</v>
      </c>
      <c r="F2923" s="117"/>
      <c r="G2923" s="58"/>
      <c r="H2923" s="77">
        <f t="shared" si="496"/>
        <v>0</v>
      </c>
      <c r="I2923" s="58"/>
      <c r="J2923" s="35">
        <f t="shared" si="497"/>
        <v>0</v>
      </c>
      <c r="K2923" s="58"/>
      <c r="L2923" s="83">
        <f t="shared" si="498"/>
        <v>53.30228996828167</v>
      </c>
      <c r="M2923" s="65"/>
      <c r="N2923" s="35">
        <f t="shared" si="499"/>
        <v>0</v>
      </c>
      <c r="O2923" s="35">
        <f t="shared" si="500"/>
        <v>0</v>
      </c>
      <c r="P2923" s="35">
        <f t="shared" si="501"/>
        <v>0</v>
      </c>
      <c r="Q2923" s="58"/>
      <c r="R2923" s="35">
        <f t="shared" si="502"/>
        <v>-53.30228996828167</v>
      </c>
      <c r="S2923" s="66"/>
      <c r="T2923" s="89">
        <f t="shared" si="503"/>
        <v>-1.1002274968514358E-2</v>
      </c>
      <c r="U2923" s="90">
        <f t="shared" si="504"/>
        <v>1.2889977250314855</v>
      </c>
    </row>
    <row r="2924" spans="1:21">
      <c r="A2924" s="74">
        <v>39432</v>
      </c>
      <c r="B2924" s="75">
        <v>2.9209999999999996E-2</v>
      </c>
      <c r="C2924" s="76">
        <v>2.5729736311338575E-3</v>
      </c>
      <c r="D2924" s="77">
        <f t="shared" si="505"/>
        <v>1.3836674960346573</v>
      </c>
      <c r="E2924" s="35">
        <f t="shared" si="506"/>
        <v>12836.674960346574</v>
      </c>
      <c r="F2924" s="117"/>
      <c r="G2924" s="58"/>
      <c r="H2924" s="77">
        <f t="shared" si="496"/>
        <v>584.19999999999993</v>
      </c>
      <c r="I2924" s="58"/>
      <c r="J2924" s="35">
        <f t="shared" si="497"/>
        <v>1051.56</v>
      </c>
      <c r="K2924" s="58"/>
      <c r="L2924" s="83">
        <f t="shared" si="498"/>
        <v>51.459472622677147</v>
      </c>
      <c r="M2924" s="65"/>
      <c r="N2924" s="35">
        <f t="shared" si="499"/>
        <v>0</v>
      </c>
      <c r="O2924" s="35">
        <f t="shared" si="500"/>
        <v>0</v>
      </c>
      <c r="P2924" s="35">
        <f t="shared" si="501"/>
        <v>0</v>
      </c>
      <c r="Q2924" s="58"/>
      <c r="R2924" s="35">
        <f t="shared" si="502"/>
        <v>1584.3005273773226</v>
      </c>
      <c r="S2924" s="66"/>
      <c r="T2924" s="89">
        <f t="shared" si="503"/>
        <v>-1.6332503965342582E-2</v>
      </c>
      <c r="U2924" s="90">
        <f t="shared" si="504"/>
        <v>1.2836674960346572</v>
      </c>
    </row>
    <row r="2925" spans="1:21">
      <c r="A2925" s="74">
        <v>39433</v>
      </c>
      <c r="B2925" s="75">
        <v>0</v>
      </c>
      <c r="C2925" s="76">
        <v>1.3667782227677133E-3</v>
      </c>
      <c r="D2925" s="77">
        <f t="shared" si="505"/>
        <v>1.4710487743861949</v>
      </c>
      <c r="E2925" s="35">
        <f t="shared" si="506"/>
        <v>14420.975487723897</v>
      </c>
      <c r="F2925" s="117"/>
      <c r="G2925" s="58"/>
      <c r="H2925" s="77">
        <f t="shared" si="496"/>
        <v>0</v>
      </c>
      <c r="I2925" s="58"/>
      <c r="J2925" s="35">
        <f t="shared" si="497"/>
        <v>0</v>
      </c>
      <c r="K2925" s="58"/>
      <c r="L2925" s="83">
        <f t="shared" si="498"/>
        <v>27.335564455354266</v>
      </c>
      <c r="M2925" s="65"/>
      <c r="N2925" s="35">
        <f t="shared" si="499"/>
        <v>0</v>
      </c>
      <c r="O2925" s="35">
        <f t="shared" si="500"/>
        <v>0</v>
      </c>
      <c r="P2925" s="35">
        <f t="shared" si="501"/>
        <v>0</v>
      </c>
      <c r="Q2925" s="58"/>
      <c r="R2925" s="35">
        <f t="shared" si="502"/>
        <v>-27.335564455354266</v>
      </c>
      <c r="S2925" s="66"/>
      <c r="T2925" s="89">
        <f t="shared" si="503"/>
        <v>7.1048774386194946E-2</v>
      </c>
      <c r="U2925" s="90">
        <f t="shared" si="504"/>
        <v>1.3710487743861948</v>
      </c>
    </row>
    <row r="2926" spans="1:21">
      <c r="A2926" s="74">
        <v>39434</v>
      </c>
      <c r="B2926" s="75">
        <v>0</v>
      </c>
      <c r="C2926" s="76">
        <v>1.7755452882294532E-3</v>
      </c>
      <c r="D2926" s="77">
        <f t="shared" si="505"/>
        <v>1.4696819961634271</v>
      </c>
      <c r="E2926" s="35">
        <f t="shared" si="506"/>
        <v>14393.639923268543</v>
      </c>
      <c r="F2926" s="117"/>
      <c r="G2926" s="58"/>
      <c r="H2926" s="77">
        <f t="shared" si="496"/>
        <v>0</v>
      </c>
      <c r="I2926" s="58"/>
      <c r="J2926" s="35">
        <f t="shared" si="497"/>
        <v>0</v>
      </c>
      <c r="K2926" s="58"/>
      <c r="L2926" s="83">
        <f t="shared" si="498"/>
        <v>35.510905764589062</v>
      </c>
      <c r="M2926" s="65"/>
      <c r="N2926" s="35">
        <f t="shared" si="499"/>
        <v>0</v>
      </c>
      <c r="O2926" s="35">
        <f t="shared" si="500"/>
        <v>0</v>
      </c>
      <c r="P2926" s="35">
        <f t="shared" si="501"/>
        <v>0</v>
      </c>
      <c r="Q2926" s="58"/>
      <c r="R2926" s="35">
        <f t="shared" si="502"/>
        <v>-35.510905764589062</v>
      </c>
      <c r="S2926" s="66"/>
      <c r="T2926" s="89">
        <f t="shared" si="503"/>
        <v>6.9681996163427184E-2</v>
      </c>
      <c r="U2926" s="90">
        <f t="shared" si="504"/>
        <v>1.369681996163427</v>
      </c>
    </row>
    <row r="2927" spans="1:21">
      <c r="A2927" s="74">
        <v>39435</v>
      </c>
      <c r="B2927" s="75">
        <v>0</v>
      </c>
      <c r="C2927" s="76">
        <v>2.2695027140210489E-3</v>
      </c>
      <c r="D2927" s="77">
        <f t="shared" si="505"/>
        <v>1.4679064508751978</v>
      </c>
      <c r="E2927" s="35">
        <f t="shared" si="506"/>
        <v>14358.129017503954</v>
      </c>
      <c r="F2927" s="117"/>
      <c r="G2927" s="58"/>
      <c r="H2927" s="77">
        <f t="shared" si="496"/>
        <v>0</v>
      </c>
      <c r="I2927" s="58"/>
      <c r="J2927" s="35">
        <f t="shared" si="497"/>
        <v>0</v>
      </c>
      <c r="K2927" s="58"/>
      <c r="L2927" s="83">
        <f t="shared" si="498"/>
        <v>45.390054280420976</v>
      </c>
      <c r="M2927" s="65"/>
      <c r="N2927" s="35">
        <f t="shared" si="499"/>
        <v>0</v>
      </c>
      <c r="O2927" s="35">
        <f t="shared" si="500"/>
        <v>0</v>
      </c>
      <c r="P2927" s="35">
        <f t="shared" si="501"/>
        <v>0</v>
      </c>
      <c r="Q2927" s="58"/>
      <c r="R2927" s="35">
        <f t="shared" si="502"/>
        <v>-45.390054280420976</v>
      </c>
      <c r="S2927" s="66"/>
      <c r="T2927" s="89">
        <f t="shared" si="503"/>
        <v>6.7906450875197866E-2</v>
      </c>
      <c r="U2927" s="90">
        <f t="shared" si="504"/>
        <v>1.3679064508751977</v>
      </c>
    </row>
    <row r="2928" spans="1:21">
      <c r="A2928" s="74">
        <v>39436</v>
      </c>
      <c r="B2928" s="75">
        <v>0</v>
      </c>
      <c r="C2928" s="76">
        <v>2.4027131041550825E-3</v>
      </c>
      <c r="D2928" s="77">
        <f t="shared" si="505"/>
        <v>1.4656369481611768</v>
      </c>
      <c r="E2928" s="35">
        <f t="shared" si="506"/>
        <v>14312.738963223534</v>
      </c>
      <c r="F2928" s="117"/>
      <c r="G2928" s="58"/>
      <c r="H2928" s="77">
        <f t="shared" si="496"/>
        <v>0</v>
      </c>
      <c r="I2928" s="58"/>
      <c r="J2928" s="35">
        <f t="shared" si="497"/>
        <v>0</v>
      </c>
      <c r="K2928" s="58"/>
      <c r="L2928" s="83">
        <f t="shared" si="498"/>
        <v>48.054262083101648</v>
      </c>
      <c r="M2928" s="65"/>
      <c r="N2928" s="35">
        <f t="shared" si="499"/>
        <v>0</v>
      </c>
      <c r="O2928" s="35">
        <f t="shared" si="500"/>
        <v>0</v>
      </c>
      <c r="P2928" s="35">
        <f t="shared" si="501"/>
        <v>0</v>
      </c>
      <c r="Q2928" s="58"/>
      <c r="R2928" s="35">
        <f t="shared" si="502"/>
        <v>-48.054262083101648</v>
      </c>
      <c r="S2928" s="66"/>
      <c r="T2928" s="89">
        <f t="shared" si="503"/>
        <v>6.5636948161176933E-2</v>
      </c>
      <c r="U2928" s="90">
        <f t="shared" si="504"/>
        <v>1.3656369481611768</v>
      </c>
    </row>
    <row r="2929" spans="1:21">
      <c r="A2929" s="74">
        <v>39437</v>
      </c>
      <c r="B2929" s="75">
        <v>5.0800000000000003E-3</v>
      </c>
      <c r="C2929" s="76">
        <v>1.9483599761509201E-3</v>
      </c>
      <c r="D2929" s="77">
        <f t="shared" si="505"/>
        <v>1.4632342350570215</v>
      </c>
      <c r="E2929" s="35">
        <f t="shared" si="506"/>
        <v>14264.684701140432</v>
      </c>
      <c r="F2929" s="117"/>
      <c r="G2929" s="58"/>
      <c r="H2929" s="77">
        <f t="shared" si="496"/>
        <v>101.60000000000001</v>
      </c>
      <c r="I2929" s="58"/>
      <c r="J2929" s="35">
        <f t="shared" si="497"/>
        <v>182.88</v>
      </c>
      <c r="K2929" s="58"/>
      <c r="L2929" s="83">
        <f t="shared" si="498"/>
        <v>38.967199523018401</v>
      </c>
      <c r="M2929" s="65"/>
      <c r="N2929" s="35">
        <f t="shared" si="499"/>
        <v>0</v>
      </c>
      <c r="O2929" s="35">
        <f t="shared" si="500"/>
        <v>0</v>
      </c>
      <c r="P2929" s="35">
        <f t="shared" si="501"/>
        <v>0</v>
      </c>
      <c r="Q2929" s="58"/>
      <c r="R2929" s="35">
        <f t="shared" si="502"/>
        <v>245.51280047698162</v>
      </c>
      <c r="S2929" s="66"/>
      <c r="T2929" s="89">
        <f t="shared" si="503"/>
        <v>6.3234235057021637E-2</v>
      </c>
      <c r="U2929" s="90">
        <f t="shared" si="504"/>
        <v>1.3632342350570215</v>
      </c>
    </row>
    <row r="2930" spans="1:21">
      <c r="A2930" s="74">
        <v>39438</v>
      </c>
      <c r="B2930" s="75">
        <v>0</v>
      </c>
      <c r="C2930" s="76">
        <v>1.1254676522558526E-3</v>
      </c>
      <c r="D2930" s="77">
        <f t="shared" si="505"/>
        <v>1.4755098750808706</v>
      </c>
      <c r="E2930" s="35">
        <f t="shared" si="506"/>
        <v>14510.197501617413</v>
      </c>
      <c r="F2930" s="117"/>
      <c r="G2930" s="58"/>
      <c r="H2930" s="77">
        <f t="shared" si="496"/>
        <v>0</v>
      </c>
      <c r="I2930" s="58"/>
      <c r="J2930" s="35">
        <f t="shared" si="497"/>
        <v>0</v>
      </c>
      <c r="K2930" s="58"/>
      <c r="L2930" s="83">
        <f t="shared" si="498"/>
        <v>22.509353045117052</v>
      </c>
      <c r="M2930" s="65"/>
      <c r="N2930" s="35">
        <f t="shared" si="499"/>
        <v>0</v>
      </c>
      <c r="O2930" s="35">
        <f t="shared" si="500"/>
        <v>0</v>
      </c>
      <c r="P2930" s="35">
        <f t="shared" si="501"/>
        <v>0</v>
      </c>
      <c r="Q2930" s="58"/>
      <c r="R2930" s="35">
        <f t="shared" si="502"/>
        <v>-22.509353045117052</v>
      </c>
      <c r="S2930" s="66"/>
      <c r="T2930" s="89">
        <f t="shared" si="503"/>
        <v>7.5509875080870703E-2</v>
      </c>
      <c r="U2930" s="90">
        <f t="shared" si="504"/>
        <v>1.3755098750808705</v>
      </c>
    </row>
    <row r="2931" spans="1:21">
      <c r="A2931" s="74">
        <v>39439</v>
      </c>
      <c r="B2931" s="75">
        <v>0</v>
      </c>
      <c r="C2931" s="76">
        <v>1.7076206698965082E-3</v>
      </c>
      <c r="D2931" s="77">
        <f t="shared" si="505"/>
        <v>1.4743844074286148</v>
      </c>
      <c r="E2931" s="35">
        <f t="shared" si="506"/>
        <v>14487.688148572295</v>
      </c>
      <c r="F2931" s="117"/>
      <c r="G2931" s="58"/>
      <c r="H2931" s="77">
        <f t="shared" si="496"/>
        <v>0</v>
      </c>
      <c r="I2931" s="58"/>
      <c r="J2931" s="35">
        <f t="shared" si="497"/>
        <v>0</v>
      </c>
      <c r="K2931" s="58"/>
      <c r="L2931" s="83">
        <f t="shared" si="498"/>
        <v>34.152413397930168</v>
      </c>
      <c r="M2931" s="65"/>
      <c r="N2931" s="35">
        <f t="shared" si="499"/>
        <v>0</v>
      </c>
      <c r="O2931" s="35">
        <f t="shared" si="500"/>
        <v>0</v>
      </c>
      <c r="P2931" s="35">
        <f t="shared" si="501"/>
        <v>0</v>
      </c>
      <c r="Q2931" s="58"/>
      <c r="R2931" s="35">
        <f t="shared" si="502"/>
        <v>-34.152413397930168</v>
      </c>
      <c r="S2931" s="66"/>
      <c r="T2931" s="89">
        <f t="shared" si="503"/>
        <v>7.4384407428614852E-2</v>
      </c>
      <c r="U2931" s="90">
        <f t="shared" si="504"/>
        <v>1.3743844074286147</v>
      </c>
    </row>
    <row r="2932" spans="1:21">
      <c r="A2932" s="74">
        <v>39440</v>
      </c>
      <c r="B2932" s="75">
        <v>0</v>
      </c>
      <c r="C2932" s="76">
        <v>1.9481744157527614E-3</v>
      </c>
      <c r="D2932" s="77">
        <f t="shared" si="505"/>
        <v>1.4726767867587183</v>
      </c>
      <c r="E2932" s="35">
        <f t="shared" si="506"/>
        <v>14453.535735174364</v>
      </c>
      <c r="F2932" s="117"/>
      <c r="G2932" s="58"/>
      <c r="H2932" s="77">
        <f t="shared" si="496"/>
        <v>0</v>
      </c>
      <c r="I2932" s="58"/>
      <c r="J2932" s="35">
        <f t="shared" si="497"/>
        <v>0</v>
      </c>
      <c r="K2932" s="58"/>
      <c r="L2932" s="83">
        <f t="shared" si="498"/>
        <v>38.96348831505523</v>
      </c>
      <c r="M2932" s="65"/>
      <c r="N2932" s="35">
        <f t="shared" si="499"/>
        <v>0</v>
      </c>
      <c r="O2932" s="35">
        <f t="shared" si="500"/>
        <v>0</v>
      </c>
      <c r="P2932" s="35">
        <f t="shared" si="501"/>
        <v>0</v>
      </c>
      <c r="Q2932" s="58"/>
      <c r="R2932" s="35">
        <f t="shared" si="502"/>
        <v>-38.96348831505523</v>
      </c>
      <c r="S2932" s="66"/>
      <c r="T2932" s="89">
        <f t="shared" si="503"/>
        <v>7.2676786758718359E-2</v>
      </c>
      <c r="U2932" s="90">
        <f t="shared" si="504"/>
        <v>1.3726767867587182</v>
      </c>
    </row>
    <row r="2933" spans="1:21">
      <c r="A2933" s="74">
        <v>39441</v>
      </c>
      <c r="B2933" s="75">
        <v>0</v>
      </c>
      <c r="C2933" s="76">
        <v>1.4430273208773747E-3</v>
      </c>
      <c r="D2933" s="77">
        <f t="shared" si="505"/>
        <v>1.4707286123429655</v>
      </c>
      <c r="E2933" s="35">
        <f t="shared" si="506"/>
        <v>14414.572246859309</v>
      </c>
      <c r="F2933" s="117"/>
      <c r="G2933" s="58"/>
      <c r="H2933" s="77">
        <f t="shared" si="496"/>
        <v>0</v>
      </c>
      <c r="I2933" s="58"/>
      <c r="J2933" s="35">
        <f t="shared" si="497"/>
        <v>0</v>
      </c>
      <c r="K2933" s="58"/>
      <c r="L2933" s="83">
        <f t="shared" si="498"/>
        <v>28.860546417547496</v>
      </c>
      <c r="M2933" s="65"/>
      <c r="N2933" s="35">
        <f t="shared" si="499"/>
        <v>0</v>
      </c>
      <c r="O2933" s="35">
        <f t="shared" si="500"/>
        <v>0</v>
      </c>
      <c r="P2933" s="35">
        <f t="shared" si="501"/>
        <v>0</v>
      </c>
      <c r="Q2933" s="58"/>
      <c r="R2933" s="35">
        <f t="shared" si="502"/>
        <v>-28.860546417547496</v>
      </c>
      <c r="S2933" s="66"/>
      <c r="T2933" s="89">
        <f t="shared" si="503"/>
        <v>7.0728612342965569E-2</v>
      </c>
      <c r="U2933" s="90">
        <f t="shared" si="504"/>
        <v>1.3707286123429654</v>
      </c>
    </row>
    <row r="2934" spans="1:21">
      <c r="A2934" s="74">
        <v>39442</v>
      </c>
      <c r="B2934" s="75">
        <v>0</v>
      </c>
      <c r="C2934" s="76">
        <v>1.027065127713367E-3</v>
      </c>
      <c r="D2934" s="77">
        <f t="shared" si="505"/>
        <v>1.4692855850220881</v>
      </c>
      <c r="E2934" s="35">
        <f t="shared" si="506"/>
        <v>14385.711700441761</v>
      </c>
      <c r="F2934" s="117"/>
      <c r="G2934" s="58"/>
      <c r="H2934" s="77">
        <f t="shared" si="496"/>
        <v>0</v>
      </c>
      <c r="I2934" s="58"/>
      <c r="J2934" s="35">
        <f t="shared" si="497"/>
        <v>0</v>
      </c>
      <c r="K2934" s="58"/>
      <c r="L2934" s="83">
        <f t="shared" si="498"/>
        <v>20.54130255426734</v>
      </c>
      <c r="M2934" s="65"/>
      <c r="N2934" s="35">
        <f t="shared" si="499"/>
        <v>0</v>
      </c>
      <c r="O2934" s="35">
        <f t="shared" si="500"/>
        <v>0</v>
      </c>
      <c r="P2934" s="35">
        <f t="shared" si="501"/>
        <v>0</v>
      </c>
      <c r="Q2934" s="58"/>
      <c r="R2934" s="35">
        <f t="shared" si="502"/>
        <v>-20.54130255426734</v>
      </c>
      <c r="S2934" s="66"/>
      <c r="T2934" s="89">
        <f t="shared" si="503"/>
        <v>6.9285585022088148E-2</v>
      </c>
      <c r="U2934" s="90">
        <f t="shared" si="504"/>
        <v>1.369285585022088</v>
      </c>
    </row>
    <row r="2935" spans="1:21">
      <c r="A2935" s="74">
        <v>39443</v>
      </c>
      <c r="B2935" s="75">
        <v>0</v>
      </c>
      <c r="C2935" s="76">
        <v>2.6422589488406621E-3</v>
      </c>
      <c r="D2935" s="77">
        <f t="shared" si="505"/>
        <v>1.4682585198943747</v>
      </c>
      <c r="E2935" s="35">
        <f t="shared" si="506"/>
        <v>14365.170397887494</v>
      </c>
      <c r="F2935" s="117"/>
      <c r="G2935" s="58"/>
      <c r="H2935" s="77">
        <f t="shared" si="496"/>
        <v>0</v>
      </c>
      <c r="I2935" s="58"/>
      <c r="J2935" s="35">
        <f t="shared" si="497"/>
        <v>0</v>
      </c>
      <c r="K2935" s="58"/>
      <c r="L2935" s="83">
        <f t="shared" si="498"/>
        <v>52.845178976813244</v>
      </c>
      <c r="M2935" s="65"/>
      <c r="N2935" s="35">
        <f t="shared" si="499"/>
        <v>0</v>
      </c>
      <c r="O2935" s="35">
        <f t="shared" si="500"/>
        <v>0</v>
      </c>
      <c r="P2935" s="35">
        <f t="shared" si="501"/>
        <v>0</v>
      </c>
      <c r="Q2935" s="58"/>
      <c r="R2935" s="35">
        <f t="shared" si="502"/>
        <v>-52.845178976813244</v>
      </c>
      <c r="S2935" s="66"/>
      <c r="T2935" s="89">
        <f t="shared" si="503"/>
        <v>6.8258519894374814E-2</v>
      </c>
      <c r="U2935" s="90">
        <f t="shared" si="504"/>
        <v>1.3682585198943746</v>
      </c>
    </row>
    <row r="2936" spans="1:21">
      <c r="A2936" s="74">
        <v>39444</v>
      </c>
      <c r="B2936" s="75">
        <v>0</v>
      </c>
      <c r="C2936" s="76">
        <v>2.5530380439508656E-3</v>
      </c>
      <c r="D2936" s="77">
        <f t="shared" si="505"/>
        <v>1.4656162609455339</v>
      </c>
      <c r="E2936" s="35">
        <f t="shared" si="506"/>
        <v>14312.325218910681</v>
      </c>
      <c r="F2936" s="117"/>
      <c r="G2936" s="58"/>
      <c r="H2936" s="77">
        <f t="shared" si="496"/>
        <v>0</v>
      </c>
      <c r="I2936" s="58"/>
      <c r="J2936" s="35">
        <f t="shared" si="497"/>
        <v>0</v>
      </c>
      <c r="K2936" s="58"/>
      <c r="L2936" s="83">
        <f t="shared" si="498"/>
        <v>51.060760879017309</v>
      </c>
      <c r="M2936" s="65"/>
      <c r="N2936" s="35">
        <f t="shared" si="499"/>
        <v>0</v>
      </c>
      <c r="O2936" s="35">
        <f t="shared" si="500"/>
        <v>0</v>
      </c>
      <c r="P2936" s="35">
        <f t="shared" si="501"/>
        <v>0</v>
      </c>
      <c r="Q2936" s="58"/>
      <c r="R2936" s="35">
        <f t="shared" si="502"/>
        <v>-51.060760879017309</v>
      </c>
      <c r="S2936" s="66"/>
      <c r="T2936" s="89">
        <f t="shared" si="503"/>
        <v>6.5616260945533966E-2</v>
      </c>
      <c r="U2936" s="90">
        <f t="shared" si="504"/>
        <v>1.3656162609455338</v>
      </c>
    </row>
    <row r="2937" spans="1:21">
      <c r="A2937" s="74">
        <v>39445</v>
      </c>
      <c r="B2937" s="75">
        <v>0</v>
      </c>
      <c r="C2937" s="76">
        <v>2.4000639160486701E-3</v>
      </c>
      <c r="D2937" s="77">
        <f t="shared" si="505"/>
        <v>1.4630632229015832</v>
      </c>
      <c r="E2937" s="35">
        <f t="shared" si="506"/>
        <v>14261.264458031663</v>
      </c>
      <c r="F2937" s="117"/>
      <c r="G2937" s="58"/>
      <c r="H2937" s="77">
        <f t="shared" si="496"/>
        <v>0</v>
      </c>
      <c r="I2937" s="58"/>
      <c r="J2937" s="35">
        <f t="shared" si="497"/>
        <v>0</v>
      </c>
      <c r="K2937" s="58"/>
      <c r="L2937" s="83">
        <f t="shared" si="498"/>
        <v>48.001278320973405</v>
      </c>
      <c r="M2937" s="65"/>
      <c r="N2937" s="35">
        <f t="shared" si="499"/>
        <v>0</v>
      </c>
      <c r="O2937" s="35">
        <f t="shared" si="500"/>
        <v>0</v>
      </c>
      <c r="P2937" s="35">
        <f t="shared" si="501"/>
        <v>0</v>
      </c>
      <c r="Q2937" s="58"/>
      <c r="R2937" s="35">
        <f t="shared" si="502"/>
        <v>-48.001278320973405</v>
      </c>
      <c r="S2937" s="66"/>
      <c r="T2937" s="89">
        <f t="shared" si="503"/>
        <v>6.3063222901583282E-2</v>
      </c>
      <c r="U2937" s="90">
        <f t="shared" si="504"/>
        <v>1.3630632229015831</v>
      </c>
    </row>
    <row r="2938" spans="1:21">
      <c r="A2938" s="74">
        <v>39446</v>
      </c>
      <c r="B2938" s="75">
        <v>0</v>
      </c>
      <c r="C2938" s="76">
        <v>2.0759730237564127E-3</v>
      </c>
      <c r="D2938" s="77">
        <f t="shared" si="505"/>
        <v>1.4606631589855343</v>
      </c>
      <c r="E2938" s="35">
        <f t="shared" si="506"/>
        <v>14213.26317971069</v>
      </c>
      <c r="F2938" s="117"/>
      <c r="G2938" s="58"/>
      <c r="H2938" s="77">
        <f t="shared" si="496"/>
        <v>0</v>
      </c>
      <c r="I2938" s="58"/>
      <c r="J2938" s="35">
        <f t="shared" si="497"/>
        <v>0</v>
      </c>
      <c r="K2938" s="58"/>
      <c r="L2938" s="83">
        <f t="shared" si="498"/>
        <v>41.519460475128255</v>
      </c>
      <c r="M2938" s="65"/>
      <c r="N2938" s="35">
        <f t="shared" si="499"/>
        <v>0</v>
      </c>
      <c r="O2938" s="35">
        <f t="shared" si="500"/>
        <v>0</v>
      </c>
      <c r="P2938" s="35">
        <f t="shared" si="501"/>
        <v>0</v>
      </c>
      <c r="Q2938" s="58"/>
      <c r="R2938" s="35">
        <f t="shared" si="502"/>
        <v>-41.519460475128255</v>
      </c>
      <c r="S2938" s="66"/>
      <c r="T2938" s="89">
        <f t="shared" si="503"/>
        <v>6.0663158985534427E-2</v>
      </c>
      <c r="U2938" s="90">
        <f t="shared" si="504"/>
        <v>1.3606631589855342</v>
      </c>
    </row>
    <row r="2939" spans="1:21">
      <c r="A2939" s="74">
        <v>39447</v>
      </c>
      <c r="B2939" s="75">
        <v>3.0479999999999999E-3</v>
      </c>
      <c r="C2939" s="76">
        <v>1.5032155168049866E-3</v>
      </c>
      <c r="D2939" s="77">
        <f t="shared" si="505"/>
        <v>1.4585871859617781</v>
      </c>
      <c r="E2939" s="35">
        <f t="shared" si="506"/>
        <v>14171.743719235561</v>
      </c>
      <c r="F2939" s="117"/>
      <c r="G2939" s="58"/>
      <c r="H2939" s="77">
        <f t="shared" si="496"/>
        <v>60.96</v>
      </c>
      <c r="I2939" s="58"/>
      <c r="J2939" s="35">
        <f t="shared" si="497"/>
        <v>109.72799999999999</v>
      </c>
      <c r="K2939" s="58"/>
      <c r="L2939" s="83">
        <f t="shared" si="498"/>
        <v>30.064310336099734</v>
      </c>
      <c r="M2939" s="65"/>
      <c r="N2939" s="35">
        <f t="shared" si="499"/>
        <v>0</v>
      </c>
      <c r="O2939" s="35">
        <f t="shared" si="500"/>
        <v>0</v>
      </c>
      <c r="P2939" s="35">
        <f t="shared" si="501"/>
        <v>0</v>
      </c>
      <c r="Q2939" s="58"/>
      <c r="R2939" s="35">
        <f t="shared" si="502"/>
        <v>140.62368966390025</v>
      </c>
      <c r="S2939" s="66"/>
      <c r="T2939" s="89">
        <f t="shared" si="503"/>
        <v>5.8587185961778143E-2</v>
      </c>
      <c r="U2939" s="90">
        <f t="shared" si="504"/>
        <v>1.358587185961778</v>
      </c>
    </row>
    <row r="2940" spans="1:21">
      <c r="A2940" s="74">
        <v>39448</v>
      </c>
      <c r="B2940" s="75">
        <v>2.5399999999999999E-4</v>
      </c>
      <c r="C2940" s="76">
        <v>2.4547735653629816E-3</v>
      </c>
      <c r="D2940" s="77">
        <f t="shared" si="505"/>
        <v>1.465618370444973</v>
      </c>
      <c r="E2940" s="35">
        <f t="shared" si="506"/>
        <v>14312.367408899461</v>
      </c>
      <c r="F2940" s="117"/>
      <c r="G2940" s="58"/>
      <c r="H2940" s="77">
        <f t="shared" si="496"/>
        <v>5.08</v>
      </c>
      <c r="I2940" s="58"/>
      <c r="J2940" s="35">
        <f t="shared" si="497"/>
        <v>9.1439999999999984</v>
      </c>
      <c r="K2940" s="58"/>
      <c r="L2940" s="83">
        <f t="shared" si="498"/>
        <v>49.095471307259629</v>
      </c>
      <c r="M2940" s="65"/>
      <c r="N2940" s="35">
        <f t="shared" si="499"/>
        <v>0</v>
      </c>
      <c r="O2940" s="35">
        <f t="shared" si="500"/>
        <v>0</v>
      </c>
      <c r="P2940" s="35">
        <f t="shared" si="501"/>
        <v>0</v>
      </c>
      <c r="Q2940" s="58"/>
      <c r="R2940" s="35">
        <f t="shared" si="502"/>
        <v>-34.871471307259633</v>
      </c>
      <c r="S2940" s="66"/>
      <c r="T2940" s="89">
        <f t="shared" si="503"/>
        <v>6.5618370444973095E-2</v>
      </c>
      <c r="U2940" s="90">
        <f t="shared" si="504"/>
        <v>1.3656183704449729</v>
      </c>
    </row>
    <row r="2941" spans="1:21">
      <c r="A2941" s="74">
        <v>39449</v>
      </c>
      <c r="B2941" s="75">
        <v>0</v>
      </c>
      <c r="C2941" s="76">
        <v>1.036748086913843E-3</v>
      </c>
      <c r="D2941" s="77">
        <f t="shared" si="505"/>
        <v>1.46387479687961</v>
      </c>
      <c r="E2941" s="35">
        <f t="shared" si="506"/>
        <v>14277.495937592201</v>
      </c>
      <c r="F2941" s="117"/>
      <c r="G2941" s="58"/>
      <c r="H2941" s="77">
        <f t="shared" si="496"/>
        <v>0</v>
      </c>
      <c r="I2941" s="58"/>
      <c r="J2941" s="35">
        <f t="shared" si="497"/>
        <v>0</v>
      </c>
      <c r="K2941" s="58"/>
      <c r="L2941" s="83">
        <f t="shared" si="498"/>
        <v>20.734961738276859</v>
      </c>
      <c r="M2941" s="65"/>
      <c r="N2941" s="35">
        <f t="shared" si="499"/>
        <v>0</v>
      </c>
      <c r="O2941" s="35">
        <f t="shared" si="500"/>
        <v>0</v>
      </c>
      <c r="P2941" s="35">
        <f t="shared" si="501"/>
        <v>0</v>
      </c>
      <c r="Q2941" s="58"/>
      <c r="R2941" s="35">
        <f t="shared" si="502"/>
        <v>-20.734961738276859</v>
      </c>
      <c r="S2941" s="66"/>
      <c r="T2941" s="89">
        <f t="shared" si="503"/>
        <v>6.3874796879610063E-2</v>
      </c>
      <c r="U2941" s="90">
        <f t="shared" si="504"/>
        <v>1.3638747968796099</v>
      </c>
    </row>
    <row r="2942" spans="1:21">
      <c r="A2942" s="74">
        <v>39450</v>
      </c>
      <c r="B2942" s="75">
        <v>0</v>
      </c>
      <c r="C2942" s="76">
        <v>1.2844458518005391E-3</v>
      </c>
      <c r="D2942" s="77">
        <f t="shared" si="505"/>
        <v>1.4628380487926962</v>
      </c>
      <c r="E2942" s="35">
        <f t="shared" si="506"/>
        <v>14256.760975853924</v>
      </c>
      <c r="F2942" s="117"/>
      <c r="G2942" s="58"/>
      <c r="H2942" s="77">
        <f t="shared" si="496"/>
        <v>0</v>
      </c>
      <c r="I2942" s="58"/>
      <c r="J2942" s="35">
        <f t="shared" si="497"/>
        <v>0</v>
      </c>
      <c r="K2942" s="58"/>
      <c r="L2942" s="83">
        <f t="shared" si="498"/>
        <v>25.688917036010782</v>
      </c>
      <c r="M2942" s="65"/>
      <c r="N2942" s="35">
        <f t="shared" si="499"/>
        <v>0</v>
      </c>
      <c r="O2942" s="35">
        <f t="shared" si="500"/>
        <v>0</v>
      </c>
      <c r="P2942" s="35">
        <f t="shared" si="501"/>
        <v>0</v>
      </c>
      <c r="Q2942" s="58"/>
      <c r="R2942" s="35">
        <f t="shared" si="502"/>
        <v>-25.688917036010782</v>
      </c>
      <c r="S2942" s="66"/>
      <c r="T2942" s="89">
        <f t="shared" si="503"/>
        <v>6.2838048792696277E-2</v>
      </c>
      <c r="U2942" s="90">
        <f t="shared" si="504"/>
        <v>1.3628380487926961</v>
      </c>
    </row>
    <row r="2943" spans="1:21">
      <c r="A2943" s="74">
        <v>39451</v>
      </c>
      <c r="B2943" s="75">
        <v>0</v>
      </c>
      <c r="C2943" s="76">
        <v>1.9421290456447741E-3</v>
      </c>
      <c r="D2943" s="77">
        <f t="shared" si="505"/>
        <v>1.4615536029408958</v>
      </c>
      <c r="E2943" s="35">
        <f t="shared" si="506"/>
        <v>14231.072058817914</v>
      </c>
      <c r="F2943" s="117"/>
      <c r="G2943" s="58"/>
      <c r="H2943" s="77">
        <f t="shared" si="496"/>
        <v>0</v>
      </c>
      <c r="I2943" s="58"/>
      <c r="J2943" s="35">
        <f t="shared" si="497"/>
        <v>0</v>
      </c>
      <c r="K2943" s="58"/>
      <c r="L2943" s="83">
        <f t="shared" si="498"/>
        <v>38.842580912895485</v>
      </c>
      <c r="M2943" s="65"/>
      <c r="N2943" s="35">
        <f t="shared" si="499"/>
        <v>0</v>
      </c>
      <c r="O2943" s="35">
        <f t="shared" si="500"/>
        <v>0</v>
      </c>
      <c r="P2943" s="35">
        <f t="shared" si="501"/>
        <v>0</v>
      </c>
      <c r="Q2943" s="58"/>
      <c r="R2943" s="35">
        <f t="shared" si="502"/>
        <v>-38.842580912895485</v>
      </c>
      <c r="S2943" s="66"/>
      <c r="T2943" s="89">
        <f t="shared" si="503"/>
        <v>6.1553602940895846E-2</v>
      </c>
      <c r="U2943" s="90">
        <f t="shared" si="504"/>
        <v>1.3615536029408957</v>
      </c>
    </row>
    <row r="2944" spans="1:21">
      <c r="A2944" s="74">
        <v>39452</v>
      </c>
      <c r="B2944" s="75">
        <v>0</v>
      </c>
      <c r="C2944" s="76">
        <v>2.3842382790837538E-3</v>
      </c>
      <c r="D2944" s="77">
        <f t="shared" si="505"/>
        <v>1.459611473895251</v>
      </c>
      <c r="E2944" s="35">
        <f t="shared" si="506"/>
        <v>14192.229477905019</v>
      </c>
      <c r="F2944" s="117"/>
      <c r="G2944" s="58"/>
      <c r="H2944" s="77">
        <f t="shared" si="496"/>
        <v>0</v>
      </c>
      <c r="I2944" s="58"/>
      <c r="J2944" s="35">
        <f t="shared" si="497"/>
        <v>0</v>
      </c>
      <c r="K2944" s="58"/>
      <c r="L2944" s="83">
        <f t="shared" si="498"/>
        <v>47.68476558167508</v>
      </c>
      <c r="M2944" s="65"/>
      <c r="N2944" s="35">
        <f t="shared" si="499"/>
        <v>0</v>
      </c>
      <c r="O2944" s="35">
        <f t="shared" si="500"/>
        <v>0</v>
      </c>
      <c r="P2944" s="35">
        <f t="shared" si="501"/>
        <v>0</v>
      </c>
      <c r="Q2944" s="58"/>
      <c r="R2944" s="35">
        <f t="shared" si="502"/>
        <v>-47.68476558167508</v>
      </c>
      <c r="S2944" s="66"/>
      <c r="T2944" s="89">
        <f t="shared" si="503"/>
        <v>5.9611473895251121E-2</v>
      </c>
      <c r="U2944" s="90">
        <f t="shared" si="504"/>
        <v>1.3596114738952509</v>
      </c>
    </row>
    <row r="2945" spans="1:21">
      <c r="A2945" s="74">
        <v>39453</v>
      </c>
      <c r="B2945" s="75">
        <v>0</v>
      </c>
      <c r="C2945" s="76">
        <v>2.4635443838754859E-3</v>
      </c>
      <c r="D2945" s="77">
        <f t="shared" si="505"/>
        <v>1.4572272356161673</v>
      </c>
      <c r="E2945" s="35">
        <f t="shared" si="506"/>
        <v>14144.544712323344</v>
      </c>
      <c r="F2945" s="117"/>
      <c r="G2945" s="58"/>
      <c r="H2945" s="77">
        <f t="shared" si="496"/>
        <v>0</v>
      </c>
      <c r="I2945" s="58"/>
      <c r="J2945" s="35">
        <f t="shared" si="497"/>
        <v>0</v>
      </c>
      <c r="K2945" s="58"/>
      <c r="L2945" s="83">
        <f t="shared" si="498"/>
        <v>49.27088767750972</v>
      </c>
      <c r="M2945" s="65"/>
      <c r="N2945" s="35">
        <f t="shared" si="499"/>
        <v>0</v>
      </c>
      <c r="O2945" s="35">
        <f t="shared" si="500"/>
        <v>0</v>
      </c>
      <c r="P2945" s="35">
        <f t="shared" si="501"/>
        <v>0</v>
      </c>
      <c r="Q2945" s="58"/>
      <c r="R2945" s="35">
        <f t="shared" si="502"/>
        <v>-49.27088767750972</v>
      </c>
      <c r="S2945" s="66"/>
      <c r="T2945" s="89">
        <f t="shared" si="503"/>
        <v>5.7227235616167382E-2</v>
      </c>
      <c r="U2945" s="90">
        <f t="shared" si="504"/>
        <v>1.3572272356161672</v>
      </c>
    </row>
    <row r="2946" spans="1:21">
      <c r="A2946" s="74">
        <v>39454</v>
      </c>
      <c r="B2946" s="75">
        <v>0</v>
      </c>
      <c r="C2946" s="76">
        <v>2.6939864400178236E-3</v>
      </c>
      <c r="D2946" s="77">
        <f t="shared" si="505"/>
        <v>1.4547636912322917</v>
      </c>
      <c r="E2946" s="35">
        <f t="shared" si="506"/>
        <v>14095.273824645834</v>
      </c>
      <c r="F2946" s="117"/>
      <c r="G2946" s="58"/>
      <c r="H2946" s="77">
        <f t="shared" si="496"/>
        <v>0</v>
      </c>
      <c r="I2946" s="58"/>
      <c r="J2946" s="35">
        <f t="shared" si="497"/>
        <v>0</v>
      </c>
      <c r="K2946" s="58"/>
      <c r="L2946" s="83">
        <f t="shared" si="498"/>
        <v>53.879728800356474</v>
      </c>
      <c r="M2946" s="65"/>
      <c r="N2946" s="35">
        <f t="shared" si="499"/>
        <v>0</v>
      </c>
      <c r="O2946" s="35">
        <f t="shared" si="500"/>
        <v>0</v>
      </c>
      <c r="P2946" s="35">
        <f t="shared" si="501"/>
        <v>0</v>
      </c>
      <c r="Q2946" s="58"/>
      <c r="R2946" s="35">
        <f t="shared" si="502"/>
        <v>-53.879728800356474</v>
      </c>
      <c r="S2946" s="66"/>
      <c r="T2946" s="89">
        <f t="shared" si="503"/>
        <v>5.4763691232291745E-2</v>
      </c>
      <c r="U2946" s="90">
        <f t="shared" si="504"/>
        <v>1.3547636912322916</v>
      </c>
    </row>
    <row r="2947" spans="1:21">
      <c r="A2947" s="74">
        <v>39455</v>
      </c>
      <c r="B2947" s="75">
        <v>0</v>
      </c>
      <c r="C2947" s="76">
        <v>2.4445617530766185E-3</v>
      </c>
      <c r="D2947" s="77">
        <f t="shared" si="505"/>
        <v>1.4520697047922739</v>
      </c>
      <c r="E2947" s="35">
        <f t="shared" si="506"/>
        <v>14041.394095845477</v>
      </c>
      <c r="F2947" s="117"/>
      <c r="G2947" s="58"/>
      <c r="H2947" s="77">
        <f t="shared" si="496"/>
        <v>0</v>
      </c>
      <c r="I2947" s="58"/>
      <c r="J2947" s="35">
        <f t="shared" si="497"/>
        <v>0</v>
      </c>
      <c r="K2947" s="58"/>
      <c r="L2947" s="83">
        <f t="shared" si="498"/>
        <v>48.89123506153237</v>
      </c>
      <c r="M2947" s="65"/>
      <c r="N2947" s="35">
        <f t="shared" si="499"/>
        <v>0</v>
      </c>
      <c r="O2947" s="35">
        <f t="shared" si="500"/>
        <v>0</v>
      </c>
      <c r="P2947" s="35">
        <f t="shared" si="501"/>
        <v>0</v>
      </c>
      <c r="Q2947" s="58"/>
      <c r="R2947" s="35">
        <f t="shared" si="502"/>
        <v>-48.89123506153237</v>
      </c>
      <c r="S2947" s="66"/>
      <c r="T2947" s="89">
        <f t="shared" si="503"/>
        <v>5.2069704792274019E-2</v>
      </c>
      <c r="U2947" s="90">
        <f t="shared" si="504"/>
        <v>1.3520697047922738</v>
      </c>
    </row>
    <row r="2948" spans="1:21">
      <c r="A2948" s="74">
        <v>39456</v>
      </c>
      <c r="B2948" s="75">
        <v>0</v>
      </c>
      <c r="C2948" s="76">
        <v>2.6842734317718115E-3</v>
      </c>
      <c r="D2948" s="77">
        <f t="shared" si="505"/>
        <v>1.4496251430391973</v>
      </c>
      <c r="E2948" s="35">
        <f t="shared" si="506"/>
        <v>13992.502860783945</v>
      </c>
      <c r="F2948" s="117"/>
      <c r="G2948" s="58"/>
      <c r="H2948" s="77">
        <f t="shared" si="496"/>
        <v>0</v>
      </c>
      <c r="I2948" s="58"/>
      <c r="J2948" s="35">
        <f t="shared" si="497"/>
        <v>0</v>
      </c>
      <c r="K2948" s="58"/>
      <c r="L2948" s="83">
        <f t="shared" si="498"/>
        <v>53.68546863543623</v>
      </c>
      <c r="M2948" s="65"/>
      <c r="N2948" s="35">
        <f t="shared" si="499"/>
        <v>0</v>
      </c>
      <c r="O2948" s="35">
        <f t="shared" si="500"/>
        <v>0</v>
      </c>
      <c r="P2948" s="35">
        <f t="shared" si="501"/>
        <v>0</v>
      </c>
      <c r="Q2948" s="58"/>
      <c r="R2948" s="35">
        <f t="shared" si="502"/>
        <v>-53.68546863543623</v>
      </c>
      <c r="S2948" s="66"/>
      <c r="T2948" s="89">
        <f t="shared" si="503"/>
        <v>4.9625143039197406E-2</v>
      </c>
      <c r="U2948" s="90">
        <f t="shared" si="504"/>
        <v>1.3496251430391972</v>
      </c>
    </row>
    <row r="2949" spans="1:21">
      <c r="A2949" s="74">
        <v>39457</v>
      </c>
      <c r="B2949" s="75">
        <v>0</v>
      </c>
      <c r="C2949" s="76">
        <v>2.8646263880464386E-3</v>
      </c>
      <c r="D2949" s="77">
        <f t="shared" si="505"/>
        <v>1.4469408696074253</v>
      </c>
      <c r="E2949" s="35">
        <f t="shared" si="506"/>
        <v>13938.817392148509</v>
      </c>
      <c r="F2949" s="117"/>
      <c r="G2949" s="58"/>
      <c r="H2949" s="77">
        <f t="shared" si="496"/>
        <v>0</v>
      </c>
      <c r="I2949" s="58"/>
      <c r="J2949" s="35">
        <f t="shared" si="497"/>
        <v>0</v>
      </c>
      <c r="K2949" s="58"/>
      <c r="L2949" s="83">
        <f t="shared" si="498"/>
        <v>57.29252776092877</v>
      </c>
      <c r="M2949" s="65"/>
      <c r="N2949" s="35">
        <f t="shared" si="499"/>
        <v>0</v>
      </c>
      <c r="O2949" s="35">
        <f t="shared" si="500"/>
        <v>0</v>
      </c>
      <c r="P2949" s="35">
        <f t="shared" si="501"/>
        <v>0</v>
      </c>
      <c r="Q2949" s="58"/>
      <c r="R2949" s="35">
        <f t="shared" si="502"/>
        <v>-57.29252776092877</v>
      </c>
      <c r="S2949" s="66"/>
      <c r="T2949" s="89">
        <f t="shared" si="503"/>
        <v>4.6940869607425384E-2</v>
      </c>
      <c r="U2949" s="90">
        <f t="shared" si="504"/>
        <v>1.3469408696074252</v>
      </c>
    </row>
    <row r="2950" spans="1:21">
      <c r="A2950" s="74">
        <v>39458</v>
      </c>
      <c r="B2950" s="75">
        <v>4.3179999999999998E-3</v>
      </c>
      <c r="C2950" s="76">
        <v>2.1053427820383165E-3</v>
      </c>
      <c r="D2950" s="77">
        <f t="shared" si="505"/>
        <v>1.444076243219379</v>
      </c>
      <c r="E2950" s="35">
        <f t="shared" si="506"/>
        <v>13881.52486438758</v>
      </c>
      <c r="F2950" s="117"/>
      <c r="G2950" s="58"/>
      <c r="H2950" s="77">
        <f t="shared" si="496"/>
        <v>86.36</v>
      </c>
      <c r="I2950" s="58"/>
      <c r="J2950" s="35">
        <f t="shared" si="497"/>
        <v>155.44799999999998</v>
      </c>
      <c r="K2950" s="58"/>
      <c r="L2950" s="83">
        <f t="shared" si="498"/>
        <v>42.106855640766334</v>
      </c>
      <c r="M2950" s="65"/>
      <c r="N2950" s="35">
        <f t="shared" si="499"/>
        <v>0</v>
      </c>
      <c r="O2950" s="35">
        <f t="shared" si="500"/>
        <v>0</v>
      </c>
      <c r="P2950" s="35">
        <f t="shared" si="501"/>
        <v>0</v>
      </c>
      <c r="Q2950" s="58"/>
      <c r="R2950" s="35">
        <f t="shared" si="502"/>
        <v>199.70114435923367</v>
      </c>
      <c r="S2950" s="66"/>
      <c r="T2950" s="89">
        <f t="shared" si="503"/>
        <v>4.4076243219379085E-2</v>
      </c>
      <c r="U2950" s="90">
        <f t="shared" si="504"/>
        <v>1.3440762432193789</v>
      </c>
    </row>
    <row r="2951" spans="1:21">
      <c r="A2951" s="74">
        <v>39459</v>
      </c>
      <c r="B2951" s="75">
        <v>7.6199999999999992E-3</v>
      </c>
      <c r="C2951" s="76">
        <v>1.7712594956250166E-3</v>
      </c>
      <c r="D2951" s="77">
        <f t="shared" si="505"/>
        <v>1.4540613004373406</v>
      </c>
      <c r="E2951" s="35">
        <f t="shared" si="506"/>
        <v>14081.226008746813</v>
      </c>
      <c r="F2951" s="117"/>
      <c r="G2951" s="58"/>
      <c r="H2951" s="77">
        <f t="shared" si="496"/>
        <v>152.39999999999998</v>
      </c>
      <c r="I2951" s="58"/>
      <c r="J2951" s="35">
        <f t="shared" si="497"/>
        <v>274.31999999999994</v>
      </c>
      <c r="K2951" s="58"/>
      <c r="L2951" s="83">
        <f t="shared" si="498"/>
        <v>35.425189912500329</v>
      </c>
      <c r="M2951" s="65"/>
      <c r="N2951" s="35">
        <f t="shared" si="499"/>
        <v>0</v>
      </c>
      <c r="O2951" s="35">
        <f t="shared" si="500"/>
        <v>0</v>
      </c>
      <c r="P2951" s="35">
        <f t="shared" si="501"/>
        <v>0</v>
      </c>
      <c r="Q2951" s="58"/>
      <c r="R2951" s="35">
        <f t="shared" si="502"/>
        <v>391.29481008749957</v>
      </c>
      <c r="S2951" s="66"/>
      <c r="T2951" s="89">
        <f t="shared" si="503"/>
        <v>5.4061300437340698E-2</v>
      </c>
      <c r="U2951" s="90">
        <f t="shared" si="504"/>
        <v>1.3540613004373405</v>
      </c>
    </row>
    <row r="2952" spans="1:21">
      <c r="A2952" s="74">
        <v>39460</v>
      </c>
      <c r="B2952" s="75">
        <v>2.5399999999999999E-4</v>
      </c>
      <c r="C2952" s="76">
        <v>2.1161589060501324E-3</v>
      </c>
      <c r="D2952" s="77">
        <f t="shared" si="505"/>
        <v>1.4736260409417157</v>
      </c>
      <c r="E2952" s="35">
        <f t="shared" si="506"/>
        <v>14472.520818834313</v>
      </c>
      <c r="F2952" s="117"/>
      <c r="G2952" s="58"/>
      <c r="H2952" s="77">
        <f t="shared" si="496"/>
        <v>5.08</v>
      </c>
      <c r="I2952" s="58"/>
      <c r="J2952" s="35">
        <f t="shared" si="497"/>
        <v>9.1439999999999984</v>
      </c>
      <c r="K2952" s="58"/>
      <c r="L2952" s="83">
        <f t="shared" si="498"/>
        <v>42.323178121002648</v>
      </c>
      <c r="M2952" s="65"/>
      <c r="N2952" s="35">
        <f t="shared" si="499"/>
        <v>0</v>
      </c>
      <c r="O2952" s="35">
        <f t="shared" si="500"/>
        <v>0</v>
      </c>
      <c r="P2952" s="35">
        <f t="shared" si="501"/>
        <v>0</v>
      </c>
      <c r="Q2952" s="58"/>
      <c r="R2952" s="35">
        <f t="shared" si="502"/>
        <v>-28.099178121002652</v>
      </c>
      <c r="S2952" s="66"/>
      <c r="T2952" s="89">
        <f t="shared" si="503"/>
        <v>7.3626040941715765E-2</v>
      </c>
      <c r="U2952" s="90">
        <f t="shared" si="504"/>
        <v>1.3736260409417156</v>
      </c>
    </row>
    <row r="2953" spans="1:21">
      <c r="A2953" s="74">
        <v>39461</v>
      </c>
      <c r="B2953" s="75">
        <v>0</v>
      </c>
      <c r="C2953" s="76">
        <v>1.8907544891791012E-3</v>
      </c>
      <c r="D2953" s="77">
        <f t="shared" si="505"/>
        <v>1.4722210820356656</v>
      </c>
      <c r="E2953" s="35">
        <f t="shared" si="506"/>
        <v>14444.42164071331</v>
      </c>
      <c r="F2953" s="117"/>
      <c r="G2953" s="58"/>
      <c r="H2953" s="77">
        <f t="shared" si="496"/>
        <v>0</v>
      </c>
      <c r="I2953" s="58"/>
      <c r="J2953" s="35">
        <f t="shared" si="497"/>
        <v>0</v>
      </c>
      <c r="K2953" s="58"/>
      <c r="L2953" s="83">
        <f t="shared" si="498"/>
        <v>37.815089783582025</v>
      </c>
      <c r="M2953" s="65"/>
      <c r="N2953" s="35">
        <f t="shared" si="499"/>
        <v>0</v>
      </c>
      <c r="O2953" s="35">
        <f t="shared" si="500"/>
        <v>0</v>
      </c>
      <c r="P2953" s="35">
        <f t="shared" si="501"/>
        <v>0</v>
      </c>
      <c r="Q2953" s="58"/>
      <c r="R2953" s="35">
        <f t="shared" si="502"/>
        <v>-37.815089783582025</v>
      </c>
      <c r="S2953" s="66"/>
      <c r="T2953" s="89">
        <f t="shared" si="503"/>
        <v>7.2221082035665685E-2</v>
      </c>
      <c r="U2953" s="90">
        <f t="shared" si="504"/>
        <v>1.3722210820356655</v>
      </c>
    </row>
    <row r="2954" spans="1:21">
      <c r="A2954" s="74">
        <v>39462</v>
      </c>
      <c r="B2954" s="75">
        <v>0</v>
      </c>
      <c r="C2954" s="76">
        <v>1.7541647937063156E-3</v>
      </c>
      <c r="D2954" s="77">
        <f t="shared" si="505"/>
        <v>1.4703303275464863</v>
      </c>
      <c r="E2954" s="35">
        <f t="shared" si="506"/>
        <v>14406.606550929728</v>
      </c>
      <c r="F2954" s="117"/>
      <c r="G2954" s="58"/>
      <c r="H2954" s="77">
        <f t="shared" si="496"/>
        <v>0</v>
      </c>
      <c r="I2954" s="58"/>
      <c r="J2954" s="35">
        <f t="shared" si="497"/>
        <v>0</v>
      </c>
      <c r="K2954" s="58"/>
      <c r="L2954" s="83">
        <f t="shared" si="498"/>
        <v>35.083295874126314</v>
      </c>
      <c r="M2954" s="65"/>
      <c r="N2954" s="35">
        <f t="shared" si="499"/>
        <v>0</v>
      </c>
      <c r="O2954" s="35">
        <f t="shared" si="500"/>
        <v>0</v>
      </c>
      <c r="P2954" s="35">
        <f t="shared" si="501"/>
        <v>0</v>
      </c>
      <c r="Q2954" s="58"/>
      <c r="R2954" s="35">
        <f t="shared" si="502"/>
        <v>-35.083295874126314</v>
      </c>
      <c r="S2954" s="66"/>
      <c r="T2954" s="89">
        <f t="shared" si="503"/>
        <v>7.0330327546486382E-2</v>
      </c>
      <c r="U2954" s="90">
        <f t="shared" si="504"/>
        <v>1.3703303275464862</v>
      </c>
    </row>
    <row r="2955" spans="1:21">
      <c r="A2955" s="74">
        <v>39463</v>
      </c>
      <c r="B2955" s="75">
        <v>6.6039999999999996E-3</v>
      </c>
      <c r="C2955" s="76">
        <v>1.8524715099551626E-3</v>
      </c>
      <c r="D2955" s="77">
        <f t="shared" si="505"/>
        <v>1.4685761627527802</v>
      </c>
      <c r="E2955" s="35">
        <f t="shared" si="506"/>
        <v>14371.523255055601</v>
      </c>
      <c r="F2955" s="117"/>
      <c r="G2955" s="58"/>
      <c r="H2955" s="77">
        <f t="shared" si="496"/>
        <v>132.07999999999998</v>
      </c>
      <c r="I2955" s="58"/>
      <c r="J2955" s="35">
        <f t="shared" si="497"/>
        <v>237.74399999999997</v>
      </c>
      <c r="K2955" s="58"/>
      <c r="L2955" s="83">
        <f t="shared" si="498"/>
        <v>37.049430199103249</v>
      </c>
      <c r="M2955" s="65"/>
      <c r="N2955" s="35">
        <f t="shared" si="499"/>
        <v>0</v>
      </c>
      <c r="O2955" s="35">
        <f t="shared" si="500"/>
        <v>0</v>
      </c>
      <c r="P2955" s="35">
        <f t="shared" si="501"/>
        <v>0</v>
      </c>
      <c r="Q2955" s="58"/>
      <c r="R2955" s="35">
        <f t="shared" si="502"/>
        <v>332.7745698008967</v>
      </c>
      <c r="S2955" s="66"/>
      <c r="T2955" s="89">
        <f t="shared" si="503"/>
        <v>6.8576162752780334E-2</v>
      </c>
      <c r="U2955" s="90">
        <f t="shared" si="504"/>
        <v>1.3685761627527802</v>
      </c>
    </row>
    <row r="2956" spans="1:21">
      <c r="A2956" s="74">
        <v>39464</v>
      </c>
      <c r="B2956" s="75">
        <v>8.8899999999999986E-3</v>
      </c>
      <c r="C2956" s="76">
        <v>2.2744781285773618E-3</v>
      </c>
      <c r="D2956" s="77">
        <f t="shared" si="505"/>
        <v>1.4852148912428249</v>
      </c>
      <c r="E2956" s="35">
        <f t="shared" si="506"/>
        <v>14704.297824856498</v>
      </c>
      <c r="F2956" s="117"/>
      <c r="G2956" s="58"/>
      <c r="H2956" s="77">
        <f t="shared" si="496"/>
        <v>177.79999999999998</v>
      </c>
      <c r="I2956" s="58"/>
      <c r="J2956" s="35">
        <f t="shared" si="497"/>
        <v>320.03999999999996</v>
      </c>
      <c r="K2956" s="58"/>
      <c r="L2956" s="83">
        <f t="shared" si="498"/>
        <v>45.489562571547239</v>
      </c>
      <c r="M2956" s="65"/>
      <c r="N2956" s="35">
        <f t="shared" si="499"/>
        <v>0</v>
      </c>
      <c r="O2956" s="35">
        <f t="shared" si="500"/>
        <v>0</v>
      </c>
      <c r="P2956" s="35">
        <f t="shared" si="501"/>
        <v>0</v>
      </c>
      <c r="Q2956" s="58"/>
      <c r="R2956" s="35">
        <f t="shared" si="502"/>
        <v>452.35043742845266</v>
      </c>
      <c r="S2956" s="66"/>
      <c r="T2956" s="89">
        <f t="shared" si="503"/>
        <v>8.5214891242824997E-2</v>
      </c>
      <c r="U2956" s="90">
        <f t="shared" si="504"/>
        <v>1.3852148912428248</v>
      </c>
    </row>
    <row r="2957" spans="1:21">
      <c r="A2957" s="74">
        <v>39465</v>
      </c>
      <c r="B2957" s="75">
        <v>2.5399999999999999E-4</v>
      </c>
      <c r="C2957" s="76">
        <v>1.2375004287622164E-3</v>
      </c>
      <c r="D2957" s="77">
        <f t="shared" si="505"/>
        <v>1.5078324131142475</v>
      </c>
      <c r="E2957" s="35">
        <f t="shared" si="506"/>
        <v>15156.648262284951</v>
      </c>
      <c r="F2957" s="117"/>
      <c r="G2957" s="58"/>
      <c r="H2957" s="77">
        <f t="shared" si="496"/>
        <v>5.08</v>
      </c>
      <c r="I2957" s="58"/>
      <c r="J2957" s="35">
        <f t="shared" si="497"/>
        <v>9.1439999999999984</v>
      </c>
      <c r="K2957" s="58"/>
      <c r="L2957" s="83">
        <f t="shared" si="498"/>
        <v>24.750008575244326</v>
      </c>
      <c r="M2957" s="65"/>
      <c r="N2957" s="35">
        <f t="shared" si="499"/>
        <v>106.11251651703748</v>
      </c>
      <c r="O2957" s="35">
        <f t="shared" si="500"/>
        <v>156.64826228495076</v>
      </c>
      <c r="P2957" s="35">
        <f t="shared" si="501"/>
        <v>106.11251651703748</v>
      </c>
      <c r="Q2957" s="58"/>
      <c r="R2957" s="35">
        <f t="shared" si="502"/>
        <v>-116.63852509228181</v>
      </c>
      <c r="S2957" s="66"/>
      <c r="T2957" s="89">
        <f t="shared" si="503"/>
        <v>0.10783241311424763</v>
      </c>
      <c r="U2957" s="90">
        <f t="shared" si="504"/>
        <v>1.4078324131142474</v>
      </c>
    </row>
    <row r="2958" spans="1:21">
      <c r="A2958" s="74">
        <v>39466</v>
      </c>
      <c r="B2958" s="75">
        <v>3.0225999999999996E-2</v>
      </c>
      <c r="C2958" s="76">
        <v>1.3408169432173589E-3</v>
      </c>
      <c r="D2958" s="77">
        <f t="shared" si="505"/>
        <v>1.5020004868596333</v>
      </c>
      <c r="E2958" s="35">
        <f t="shared" si="506"/>
        <v>15040.009737192669</v>
      </c>
      <c r="F2958" s="117"/>
      <c r="G2958" s="58"/>
      <c r="H2958" s="77">
        <f t="shared" si="496"/>
        <v>604.51999999999987</v>
      </c>
      <c r="I2958" s="58"/>
      <c r="J2958" s="35">
        <f t="shared" si="497"/>
        <v>1088.1359999999997</v>
      </c>
      <c r="K2958" s="58"/>
      <c r="L2958" s="83">
        <f t="shared" si="498"/>
        <v>26.816338864347177</v>
      </c>
      <c r="M2958" s="65"/>
      <c r="N2958" s="35">
        <f t="shared" si="499"/>
        <v>13.697042075731568</v>
      </c>
      <c r="O2958" s="35">
        <f t="shared" si="500"/>
        <v>40.00973719266554</v>
      </c>
      <c r="P2958" s="35">
        <f t="shared" si="501"/>
        <v>13.697042075731568</v>
      </c>
      <c r="Q2958" s="58"/>
      <c r="R2958" s="35">
        <f t="shared" si="502"/>
        <v>1652.1426190599207</v>
      </c>
      <c r="S2958" s="66"/>
      <c r="T2958" s="89">
        <f t="shared" si="503"/>
        <v>0.10200048685963337</v>
      </c>
      <c r="U2958" s="90">
        <f t="shared" si="504"/>
        <v>1.4020004868596332</v>
      </c>
    </row>
    <row r="2959" spans="1:21">
      <c r="A2959" s="74">
        <v>39467</v>
      </c>
      <c r="B2959" s="75">
        <v>0</v>
      </c>
      <c r="C2959" s="76">
        <v>1.3887692088264797E-3</v>
      </c>
      <c r="D2959" s="77">
        <f t="shared" si="505"/>
        <v>1.5846076178126296</v>
      </c>
      <c r="E2959" s="35">
        <f t="shared" si="506"/>
        <v>16692.152356252591</v>
      </c>
      <c r="F2959" s="117"/>
      <c r="G2959" s="58"/>
      <c r="H2959" s="77">
        <f t="shared" si="496"/>
        <v>0</v>
      </c>
      <c r="I2959" s="58"/>
      <c r="J2959" s="35">
        <f t="shared" si="497"/>
        <v>0</v>
      </c>
      <c r="K2959" s="58"/>
      <c r="L2959" s="83">
        <f t="shared" si="498"/>
        <v>27.775384176529595</v>
      </c>
      <c r="M2959" s="65"/>
      <c r="N2959" s="35">
        <f t="shared" si="499"/>
        <v>3767.3627240317878</v>
      </c>
      <c r="O2959" s="35">
        <f t="shared" si="500"/>
        <v>1692.152356252592</v>
      </c>
      <c r="P2959" s="35">
        <f t="shared" si="501"/>
        <v>1692.152356252592</v>
      </c>
      <c r="Q2959" s="58"/>
      <c r="R2959" s="35">
        <f t="shared" si="502"/>
        <v>-1719.9277404291215</v>
      </c>
      <c r="S2959" s="66"/>
      <c r="T2959" s="89">
        <f t="shared" si="503"/>
        <v>0.18460761781262969</v>
      </c>
      <c r="U2959" s="90">
        <f t="shared" si="504"/>
        <v>1.4846076178126295</v>
      </c>
    </row>
    <row r="2960" spans="1:21">
      <c r="A2960" s="74">
        <v>39468</v>
      </c>
      <c r="B2960" s="75">
        <v>0</v>
      </c>
      <c r="C2960" s="76">
        <v>1.8851593866628517E-3</v>
      </c>
      <c r="D2960" s="77">
        <f t="shared" si="505"/>
        <v>1.4986112307911734</v>
      </c>
      <c r="E2960" s="35">
        <f t="shared" si="506"/>
        <v>14972.22461582347</v>
      </c>
      <c r="F2960" s="117"/>
      <c r="G2960" s="58"/>
      <c r="H2960" s="77">
        <f t="shared" si="496"/>
        <v>0</v>
      </c>
      <c r="I2960" s="58"/>
      <c r="J2960" s="35">
        <f t="shared" si="497"/>
        <v>0</v>
      </c>
      <c r="K2960" s="58"/>
      <c r="L2960" s="83">
        <f t="shared" si="498"/>
        <v>37.703187733257032</v>
      </c>
      <c r="M2960" s="65"/>
      <c r="N2960" s="35">
        <f t="shared" si="499"/>
        <v>0</v>
      </c>
      <c r="O2960" s="35">
        <f t="shared" si="500"/>
        <v>0</v>
      </c>
      <c r="P2960" s="35">
        <f t="shared" si="501"/>
        <v>0</v>
      </c>
      <c r="Q2960" s="58"/>
      <c r="R2960" s="35">
        <f t="shared" si="502"/>
        <v>-37.703187733257032</v>
      </c>
      <c r="S2960" s="66"/>
      <c r="T2960" s="89">
        <f t="shared" si="503"/>
        <v>9.861123079117351E-2</v>
      </c>
      <c r="U2960" s="90">
        <f t="shared" si="504"/>
        <v>1.3986112307911733</v>
      </c>
    </row>
    <row r="2961" spans="1:21">
      <c r="A2961" s="74">
        <v>39469</v>
      </c>
      <c r="B2961" s="75">
        <v>5.0800000000000003E-3</v>
      </c>
      <c r="C2961" s="76">
        <v>2.4545939488071046E-3</v>
      </c>
      <c r="D2961" s="77">
        <f t="shared" si="505"/>
        <v>1.4967260714045107</v>
      </c>
      <c r="E2961" s="35">
        <f t="shared" si="506"/>
        <v>14934.521428090213</v>
      </c>
      <c r="F2961" s="117"/>
      <c r="G2961" s="58"/>
      <c r="H2961" s="77">
        <f t="shared" si="496"/>
        <v>101.60000000000001</v>
      </c>
      <c r="I2961" s="58"/>
      <c r="J2961" s="35">
        <f t="shared" si="497"/>
        <v>182.88</v>
      </c>
      <c r="K2961" s="58"/>
      <c r="L2961" s="83">
        <f t="shared" si="498"/>
        <v>49.091878976142091</v>
      </c>
      <c r="M2961" s="65"/>
      <c r="N2961" s="35">
        <f t="shared" si="499"/>
        <v>0</v>
      </c>
      <c r="O2961" s="35">
        <f t="shared" si="500"/>
        <v>0</v>
      </c>
      <c r="P2961" s="35">
        <f t="shared" si="501"/>
        <v>0</v>
      </c>
      <c r="Q2961" s="58"/>
      <c r="R2961" s="35">
        <f t="shared" si="502"/>
        <v>235.38812102385793</v>
      </c>
      <c r="S2961" s="66"/>
      <c r="T2961" s="89">
        <f t="shared" si="503"/>
        <v>9.6726071404510838E-2</v>
      </c>
      <c r="U2961" s="90">
        <f t="shared" si="504"/>
        <v>1.3967260714045107</v>
      </c>
    </row>
    <row r="2962" spans="1:21">
      <c r="A2962" s="74">
        <v>39470</v>
      </c>
      <c r="B2962" s="75">
        <v>1.2700000000000001E-3</v>
      </c>
      <c r="C2962" s="76">
        <v>1.644019092172156E-3</v>
      </c>
      <c r="D2962" s="77">
        <f t="shared" si="505"/>
        <v>1.5084954774557033</v>
      </c>
      <c r="E2962" s="35">
        <f t="shared" si="506"/>
        <v>15169.909549114071</v>
      </c>
      <c r="F2962" s="117"/>
      <c r="G2962" s="58"/>
      <c r="H2962" s="77">
        <f t="shared" ref="H2962:H3025" si="507">B2962*($D$12+$D$11)*10000</f>
        <v>25.400000000000002</v>
      </c>
      <c r="I2962" s="58"/>
      <c r="J2962" s="35">
        <f t="shared" ref="J2962:J3025" si="508">B2962*$K$14*$D$10*10000</f>
        <v>45.72</v>
      </c>
      <c r="K2962" s="58"/>
      <c r="L2962" s="83">
        <f t="shared" ref="L2962:L3025" si="509">C2962*($D$12+$D$11)*10000</f>
        <v>32.880381843443118</v>
      </c>
      <c r="M2962" s="65"/>
      <c r="N2962" s="35">
        <f t="shared" ref="N2962:N3025" si="510">IF(D2962&lt;$N$10,0,(2/3*$N$12*SQRT(2*$N$13)*$N$11*(D2962-$N$10)^(3/2))*24*60*60)</f>
        <v>119.86845921195012</v>
      </c>
      <c r="O2962" s="35">
        <f t="shared" ref="O2962:O3025" si="511">IF(D2962&lt;$N$10,0,(D2962-$N$10)*10000*($D$12+$D$11))</f>
        <v>169.90954911406675</v>
      </c>
      <c r="P2962" s="35">
        <f t="shared" ref="P2962:P3025" si="512">IF(N2962&gt;O2962,O2962,N2962)</f>
        <v>119.86845921195012</v>
      </c>
      <c r="Q2962" s="58"/>
      <c r="R2962" s="35">
        <f t="shared" ref="R2962:R3025" si="513">H2962+J2962-L2962-P2962</f>
        <v>-81.628841055393238</v>
      </c>
      <c r="S2962" s="66"/>
      <c r="T2962" s="89">
        <f t="shared" ref="T2962:T3025" si="514">D2962-$D$14</f>
        <v>0.10849547745570343</v>
      </c>
      <c r="U2962" s="90">
        <f t="shared" ref="U2962:U3025" si="515">IF(D2962&lt;$D$13,0,D2962-$D$13)</f>
        <v>1.4084954774557032</v>
      </c>
    </row>
    <row r="2963" spans="1:21">
      <c r="A2963" s="74">
        <v>39471</v>
      </c>
      <c r="B2963" s="75">
        <v>0</v>
      </c>
      <c r="C2963" s="76">
        <v>1.9083645733888725E-3</v>
      </c>
      <c r="D2963" s="77">
        <f t="shared" ref="D2963:D3026" si="516">IF(E2963&lt;$D$11*10000*($D$14-$D$13),(E2963+$D$13*$D$11*10000)/($D$11*10000),(E2963+$D$13*$D$11*10000+$D$14*$D$12*10000)/($D$11*10000+$D$12*10000))</f>
        <v>1.5044140354029341</v>
      </c>
      <c r="E2963" s="35">
        <f t="shared" ref="E2963:E3026" si="517">E2962+R2962</f>
        <v>15088.280708058677</v>
      </c>
      <c r="F2963" s="117"/>
      <c r="G2963" s="58"/>
      <c r="H2963" s="77">
        <f t="shared" si="507"/>
        <v>0</v>
      </c>
      <c r="I2963" s="58"/>
      <c r="J2963" s="35">
        <f t="shared" si="508"/>
        <v>0</v>
      </c>
      <c r="K2963" s="58"/>
      <c r="L2963" s="83">
        <f t="shared" si="509"/>
        <v>38.167291467777453</v>
      </c>
      <c r="M2963" s="65"/>
      <c r="N2963" s="35">
        <f t="shared" si="510"/>
        <v>44.892826871786376</v>
      </c>
      <c r="O2963" s="35">
        <f t="shared" si="511"/>
        <v>88.280708058681157</v>
      </c>
      <c r="P2963" s="35">
        <f t="shared" si="512"/>
        <v>44.892826871786376</v>
      </c>
      <c r="Q2963" s="58"/>
      <c r="R2963" s="35">
        <f t="shared" si="513"/>
        <v>-83.060118339563829</v>
      </c>
      <c r="S2963" s="66"/>
      <c r="T2963" s="89">
        <f t="shared" si="514"/>
        <v>0.10441403540293415</v>
      </c>
      <c r="U2963" s="90">
        <f t="shared" si="515"/>
        <v>1.404414035402934</v>
      </c>
    </row>
    <row r="2964" spans="1:21">
      <c r="A2964" s="74">
        <v>39472</v>
      </c>
      <c r="B2964" s="75">
        <v>0</v>
      </c>
      <c r="C2964" s="76">
        <v>1.6933577653845963E-3</v>
      </c>
      <c r="D2964" s="77">
        <f t="shared" si="516"/>
        <v>1.5002610294859555</v>
      </c>
      <c r="E2964" s="35">
        <f t="shared" si="517"/>
        <v>15005.220589719112</v>
      </c>
      <c r="F2964" s="117"/>
      <c r="G2964" s="58"/>
      <c r="H2964" s="77">
        <f t="shared" si="507"/>
        <v>0</v>
      </c>
      <c r="I2964" s="58"/>
      <c r="J2964" s="35">
        <f t="shared" si="508"/>
        <v>0</v>
      </c>
      <c r="K2964" s="58"/>
      <c r="L2964" s="83">
        <f t="shared" si="509"/>
        <v>33.867155307691924</v>
      </c>
      <c r="M2964" s="65"/>
      <c r="N2964" s="35">
        <f t="shared" si="510"/>
        <v>0.64559117857777781</v>
      </c>
      <c r="O2964" s="35">
        <f t="shared" si="511"/>
        <v>5.2205897191104356</v>
      </c>
      <c r="P2964" s="35">
        <f t="shared" si="512"/>
        <v>0.64559117857777781</v>
      </c>
      <c r="Q2964" s="58"/>
      <c r="R2964" s="35">
        <f t="shared" si="513"/>
        <v>-34.512746486269698</v>
      </c>
      <c r="S2964" s="66"/>
      <c r="T2964" s="89">
        <f t="shared" si="514"/>
        <v>0.10026102948595561</v>
      </c>
      <c r="U2964" s="90">
        <f t="shared" si="515"/>
        <v>1.4002610294859554</v>
      </c>
    </row>
    <row r="2965" spans="1:21">
      <c r="A2965" s="74">
        <v>39473</v>
      </c>
      <c r="B2965" s="75">
        <v>3.5560000000000001E-3</v>
      </c>
      <c r="C2965" s="76">
        <v>1.7993176875170298E-3</v>
      </c>
      <c r="D2965" s="77">
        <f t="shared" si="516"/>
        <v>1.498535392161642</v>
      </c>
      <c r="E2965" s="35">
        <f t="shared" si="517"/>
        <v>14970.707843232844</v>
      </c>
      <c r="F2965" s="117"/>
      <c r="G2965" s="58"/>
      <c r="H2965" s="77">
        <f t="shared" si="507"/>
        <v>71.12</v>
      </c>
      <c r="I2965" s="58"/>
      <c r="J2965" s="35">
        <f t="shared" si="508"/>
        <v>128.01599999999999</v>
      </c>
      <c r="K2965" s="58"/>
      <c r="L2965" s="83">
        <f t="shared" si="509"/>
        <v>35.986353750340598</v>
      </c>
      <c r="M2965" s="65"/>
      <c r="N2965" s="35">
        <f t="shared" si="510"/>
        <v>0</v>
      </c>
      <c r="O2965" s="35">
        <f t="shared" si="511"/>
        <v>0</v>
      </c>
      <c r="P2965" s="35">
        <f t="shared" si="512"/>
        <v>0</v>
      </c>
      <c r="Q2965" s="58"/>
      <c r="R2965" s="35">
        <f t="shared" si="513"/>
        <v>163.14964624965938</v>
      </c>
      <c r="S2965" s="66"/>
      <c r="T2965" s="89">
        <f t="shared" si="514"/>
        <v>9.8535392161642088E-2</v>
      </c>
      <c r="U2965" s="90">
        <f t="shared" si="515"/>
        <v>1.3985353921616419</v>
      </c>
    </row>
    <row r="2966" spans="1:21">
      <c r="A2966" s="74">
        <v>39474</v>
      </c>
      <c r="B2966" s="75">
        <v>0</v>
      </c>
      <c r="C2966" s="76">
        <v>1.9754443376786878E-3</v>
      </c>
      <c r="D2966" s="77">
        <f t="shared" si="516"/>
        <v>1.5066928744741253</v>
      </c>
      <c r="E2966" s="35">
        <f t="shared" si="517"/>
        <v>15133.857489482503</v>
      </c>
      <c r="F2966" s="117"/>
      <c r="G2966" s="58"/>
      <c r="H2966" s="77">
        <f t="shared" si="507"/>
        <v>0</v>
      </c>
      <c r="I2966" s="58"/>
      <c r="J2966" s="35">
        <f t="shared" si="508"/>
        <v>0</v>
      </c>
      <c r="K2966" s="58"/>
      <c r="L2966" s="83">
        <f t="shared" si="509"/>
        <v>39.508886753573755</v>
      </c>
      <c r="M2966" s="65"/>
      <c r="N2966" s="35">
        <f t="shared" si="510"/>
        <v>83.818957514577505</v>
      </c>
      <c r="O2966" s="35">
        <f t="shared" si="511"/>
        <v>133.85748948250509</v>
      </c>
      <c r="P2966" s="35">
        <f t="shared" si="512"/>
        <v>83.818957514577505</v>
      </c>
      <c r="Q2966" s="58"/>
      <c r="R2966" s="35">
        <f t="shared" si="513"/>
        <v>-123.32784426815127</v>
      </c>
      <c r="S2966" s="66"/>
      <c r="T2966" s="89">
        <f t="shared" si="514"/>
        <v>0.10669287447412534</v>
      </c>
      <c r="U2966" s="90">
        <f t="shared" si="515"/>
        <v>1.4066928744741252</v>
      </c>
    </row>
    <row r="2967" spans="1:21">
      <c r="A2967" s="74">
        <v>39475</v>
      </c>
      <c r="B2967" s="75">
        <v>0</v>
      </c>
      <c r="C2967" s="76">
        <v>2.1734200609984889E-3</v>
      </c>
      <c r="D2967" s="77">
        <f t="shared" si="516"/>
        <v>1.5005264822607176</v>
      </c>
      <c r="E2967" s="35">
        <f t="shared" si="517"/>
        <v>15010.529645214352</v>
      </c>
      <c r="F2967" s="117"/>
      <c r="G2967" s="58"/>
      <c r="H2967" s="77">
        <f t="shared" si="507"/>
        <v>0</v>
      </c>
      <c r="I2967" s="58"/>
      <c r="J2967" s="35">
        <f t="shared" si="508"/>
        <v>0</v>
      </c>
      <c r="K2967" s="58"/>
      <c r="L2967" s="83">
        <f t="shared" si="509"/>
        <v>43.468401219969778</v>
      </c>
      <c r="M2967" s="65"/>
      <c r="N2967" s="35">
        <f t="shared" si="510"/>
        <v>1.8492637192629038</v>
      </c>
      <c r="O2967" s="35">
        <f t="shared" si="511"/>
        <v>10.529645214352179</v>
      </c>
      <c r="P2967" s="35">
        <f t="shared" si="512"/>
        <v>1.8492637192629038</v>
      </c>
      <c r="Q2967" s="58"/>
      <c r="R2967" s="35">
        <f t="shared" si="513"/>
        <v>-45.317664939232678</v>
      </c>
      <c r="S2967" s="66"/>
      <c r="T2967" s="89">
        <f t="shared" si="514"/>
        <v>0.1005264822607177</v>
      </c>
      <c r="U2967" s="90">
        <f t="shared" si="515"/>
        <v>1.4005264822607175</v>
      </c>
    </row>
    <row r="2968" spans="1:21">
      <c r="A2968" s="74">
        <v>39476</v>
      </c>
      <c r="B2968" s="75">
        <v>0</v>
      </c>
      <c r="C2968" s="76">
        <v>2.5703715431118447E-3</v>
      </c>
      <c r="D2968" s="77">
        <f t="shared" si="516"/>
        <v>1.4982605990137559</v>
      </c>
      <c r="E2968" s="35">
        <f t="shared" si="517"/>
        <v>14965.211980275119</v>
      </c>
      <c r="F2968" s="117"/>
      <c r="G2968" s="58"/>
      <c r="H2968" s="77">
        <f t="shared" si="507"/>
        <v>0</v>
      </c>
      <c r="I2968" s="58"/>
      <c r="J2968" s="35">
        <f t="shared" si="508"/>
        <v>0</v>
      </c>
      <c r="K2968" s="58"/>
      <c r="L2968" s="83">
        <f t="shared" si="509"/>
        <v>51.407430862236893</v>
      </c>
      <c r="M2968" s="65"/>
      <c r="N2968" s="35">
        <f t="shared" si="510"/>
        <v>0</v>
      </c>
      <c r="O2968" s="35">
        <f t="shared" si="511"/>
        <v>0</v>
      </c>
      <c r="P2968" s="35">
        <f t="shared" si="512"/>
        <v>0</v>
      </c>
      <c r="Q2968" s="58"/>
      <c r="R2968" s="35">
        <f t="shared" si="513"/>
        <v>-51.407430862236893</v>
      </c>
      <c r="S2968" s="66"/>
      <c r="T2968" s="89">
        <f t="shared" si="514"/>
        <v>9.8260599013755945E-2</v>
      </c>
      <c r="U2968" s="90">
        <f t="shared" si="515"/>
        <v>1.3982605990137558</v>
      </c>
    </row>
    <row r="2969" spans="1:21">
      <c r="A2969" s="74">
        <v>39477</v>
      </c>
      <c r="B2969" s="75">
        <v>3.3019999999999998E-3</v>
      </c>
      <c r="C2969" s="76">
        <v>1.376550589822197E-3</v>
      </c>
      <c r="D2969" s="77">
        <f t="shared" si="516"/>
        <v>1.4956902274706441</v>
      </c>
      <c r="E2969" s="35">
        <f t="shared" si="517"/>
        <v>14913.804549412882</v>
      </c>
      <c r="F2969" s="117"/>
      <c r="G2969" s="58"/>
      <c r="H2969" s="77">
        <f t="shared" si="507"/>
        <v>66.039999999999992</v>
      </c>
      <c r="I2969" s="58"/>
      <c r="J2969" s="35">
        <f t="shared" si="508"/>
        <v>118.87199999999999</v>
      </c>
      <c r="K2969" s="58"/>
      <c r="L2969" s="83">
        <f t="shared" si="509"/>
        <v>27.531011796443941</v>
      </c>
      <c r="M2969" s="65"/>
      <c r="N2969" s="35">
        <f t="shared" si="510"/>
        <v>0</v>
      </c>
      <c r="O2969" s="35">
        <f t="shared" si="511"/>
        <v>0</v>
      </c>
      <c r="P2969" s="35">
        <f t="shared" si="512"/>
        <v>0</v>
      </c>
      <c r="Q2969" s="58"/>
      <c r="R2969" s="35">
        <f t="shared" si="513"/>
        <v>157.38098820355603</v>
      </c>
      <c r="S2969" s="66"/>
      <c r="T2969" s="89">
        <f t="shared" si="514"/>
        <v>9.5690227470644151E-2</v>
      </c>
      <c r="U2969" s="90">
        <f t="shared" si="515"/>
        <v>1.395690227470644</v>
      </c>
    </row>
    <row r="2970" spans="1:21">
      <c r="A2970" s="74">
        <v>39478</v>
      </c>
      <c r="B2970" s="75">
        <v>0</v>
      </c>
      <c r="C2970" s="76">
        <v>2.3426775450560923E-3</v>
      </c>
      <c r="D2970" s="77">
        <f t="shared" si="516"/>
        <v>1.5035592768808219</v>
      </c>
      <c r="E2970" s="35">
        <f t="shared" si="517"/>
        <v>15071.185537616439</v>
      </c>
      <c r="F2970" s="117"/>
      <c r="G2970" s="58"/>
      <c r="H2970" s="77">
        <f t="shared" si="507"/>
        <v>0</v>
      </c>
      <c r="I2970" s="58"/>
      <c r="J2970" s="35">
        <f t="shared" si="508"/>
        <v>0</v>
      </c>
      <c r="K2970" s="58"/>
      <c r="L2970" s="83">
        <f t="shared" si="509"/>
        <v>46.853550901121849</v>
      </c>
      <c r="M2970" s="65"/>
      <c r="N2970" s="35">
        <f t="shared" si="510"/>
        <v>32.506176999970492</v>
      </c>
      <c r="O2970" s="35">
        <f t="shared" si="511"/>
        <v>71.18553761643831</v>
      </c>
      <c r="P2970" s="35">
        <f t="shared" si="512"/>
        <v>32.506176999970492</v>
      </c>
      <c r="Q2970" s="58"/>
      <c r="R2970" s="35">
        <f t="shared" si="513"/>
        <v>-79.359727901092342</v>
      </c>
      <c r="S2970" s="66"/>
      <c r="T2970" s="89">
        <f t="shared" si="514"/>
        <v>0.103559276880822</v>
      </c>
      <c r="U2970" s="90">
        <f t="shared" si="515"/>
        <v>1.4035592768808218</v>
      </c>
    </row>
    <row r="2971" spans="1:21">
      <c r="A2971" s="74">
        <v>39479</v>
      </c>
      <c r="B2971" s="75">
        <v>0</v>
      </c>
      <c r="C2971" s="76">
        <v>3.5162211343264943E-3</v>
      </c>
      <c r="D2971" s="77">
        <f t="shared" si="516"/>
        <v>1.4995912904857673</v>
      </c>
      <c r="E2971" s="35">
        <f t="shared" si="517"/>
        <v>14991.825809715347</v>
      </c>
      <c r="F2971" s="117"/>
      <c r="G2971" s="58"/>
      <c r="H2971" s="77">
        <f t="shared" si="507"/>
        <v>0</v>
      </c>
      <c r="I2971" s="58"/>
      <c r="J2971" s="35">
        <f t="shared" si="508"/>
        <v>0</v>
      </c>
      <c r="K2971" s="58"/>
      <c r="L2971" s="83">
        <f t="shared" si="509"/>
        <v>70.324422686529886</v>
      </c>
      <c r="M2971" s="65"/>
      <c r="N2971" s="35">
        <f t="shared" si="510"/>
        <v>0</v>
      </c>
      <c r="O2971" s="35">
        <f t="shared" si="511"/>
        <v>0</v>
      </c>
      <c r="P2971" s="35">
        <f t="shared" si="512"/>
        <v>0</v>
      </c>
      <c r="Q2971" s="58"/>
      <c r="R2971" s="35">
        <f t="shared" si="513"/>
        <v>-70.324422686529886</v>
      </c>
      <c r="S2971" s="66"/>
      <c r="T2971" s="89">
        <f t="shared" si="514"/>
        <v>9.9591290485767425E-2</v>
      </c>
      <c r="U2971" s="90">
        <f t="shared" si="515"/>
        <v>1.3995912904857672</v>
      </c>
    </row>
    <row r="2972" spans="1:21">
      <c r="A2972" s="74">
        <v>39480</v>
      </c>
      <c r="B2972" s="75">
        <v>0</v>
      </c>
      <c r="C2972" s="76">
        <v>3.3472186815009771E-3</v>
      </c>
      <c r="D2972" s="77">
        <f t="shared" si="516"/>
        <v>1.4960750693514409</v>
      </c>
      <c r="E2972" s="35">
        <f t="shared" si="517"/>
        <v>14921.501387028817</v>
      </c>
      <c r="F2972" s="117"/>
      <c r="G2972" s="58"/>
      <c r="H2972" s="77">
        <f t="shared" si="507"/>
        <v>0</v>
      </c>
      <c r="I2972" s="58"/>
      <c r="J2972" s="35">
        <f t="shared" si="508"/>
        <v>0</v>
      </c>
      <c r="K2972" s="58"/>
      <c r="L2972" s="83">
        <f t="shared" si="509"/>
        <v>66.944373630019541</v>
      </c>
      <c r="M2972" s="65"/>
      <c r="N2972" s="35">
        <f t="shared" si="510"/>
        <v>0</v>
      </c>
      <c r="O2972" s="35">
        <f t="shared" si="511"/>
        <v>0</v>
      </c>
      <c r="P2972" s="35">
        <f t="shared" si="512"/>
        <v>0</v>
      </c>
      <c r="Q2972" s="58"/>
      <c r="R2972" s="35">
        <f t="shared" si="513"/>
        <v>-66.944373630019541</v>
      </c>
      <c r="S2972" s="66"/>
      <c r="T2972" s="89">
        <f t="shared" si="514"/>
        <v>9.6075069351440945E-2</v>
      </c>
      <c r="U2972" s="90">
        <f t="shared" si="515"/>
        <v>1.3960750693514408</v>
      </c>
    </row>
    <row r="2973" spans="1:21">
      <c r="A2973" s="74">
        <v>39481</v>
      </c>
      <c r="B2973" s="75">
        <v>0</v>
      </c>
      <c r="C2973" s="76">
        <v>3.3730239489573183E-3</v>
      </c>
      <c r="D2973" s="77">
        <f t="shared" si="516"/>
        <v>1.4927278506699397</v>
      </c>
      <c r="E2973" s="35">
        <f t="shared" si="517"/>
        <v>14854.557013398797</v>
      </c>
      <c r="F2973" s="117"/>
      <c r="G2973" s="58"/>
      <c r="H2973" s="77">
        <f t="shared" si="507"/>
        <v>0</v>
      </c>
      <c r="I2973" s="58"/>
      <c r="J2973" s="35">
        <f t="shared" si="508"/>
        <v>0</v>
      </c>
      <c r="K2973" s="58"/>
      <c r="L2973" s="83">
        <f t="shared" si="509"/>
        <v>67.460478979146359</v>
      </c>
      <c r="M2973" s="65"/>
      <c r="N2973" s="35">
        <f t="shared" si="510"/>
        <v>0</v>
      </c>
      <c r="O2973" s="35">
        <f t="shared" si="511"/>
        <v>0</v>
      </c>
      <c r="P2973" s="35">
        <f t="shared" si="512"/>
        <v>0</v>
      </c>
      <c r="Q2973" s="58"/>
      <c r="R2973" s="35">
        <f t="shared" si="513"/>
        <v>-67.460478979146359</v>
      </c>
      <c r="S2973" s="66"/>
      <c r="T2973" s="89">
        <f t="shared" si="514"/>
        <v>9.2727850669939826E-2</v>
      </c>
      <c r="U2973" s="90">
        <f t="shared" si="515"/>
        <v>1.3927278506699396</v>
      </c>
    </row>
    <row r="2974" spans="1:21">
      <c r="A2974" s="74">
        <v>39482</v>
      </c>
      <c r="B2974" s="75">
        <v>0</v>
      </c>
      <c r="C2974" s="76">
        <v>3.5210089940690714E-3</v>
      </c>
      <c r="D2974" s="77">
        <f t="shared" si="516"/>
        <v>1.4893548267209826</v>
      </c>
      <c r="E2974" s="35">
        <f t="shared" si="517"/>
        <v>14787.09653441965</v>
      </c>
      <c r="F2974" s="117"/>
      <c r="G2974" s="58"/>
      <c r="H2974" s="77">
        <f t="shared" si="507"/>
        <v>0</v>
      </c>
      <c r="I2974" s="58"/>
      <c r="J2974" s="35">
        <f t="shared" si="508"/>
        <v>0</v>
      </c>
      <c r="K2974" s="58"/>
      <c r="L2974" s="83">
        <f t="shared" si="509"/>
        <v>70.420179881381429</v>
      </c>
      <c r="M2974" s="65"/>
      <c r="N2974" s="35">
        <f t="shared" si="510"/>
        <v>0</v>
      </c>
      <c r="O2974" s="35">
        <f t="shared" si="511"/>
        <v>0</v>
      </c>
      <c r="P2974" s="35">
        <f t="shared" si="512"/>
        <v>0</v>
      </c>
      <c r="Q2974" s="58"/>
      <c r="R2974" s="35">
        <f t="shared" si="513"/>
        <v>-70.420179881381429</v>
      </c>
      <c r="S2974" s="66"/>
      <c r="T2974" s="89">
        <f t="shared" si="514"/>
        <v>8.9354826720982716E-2</v>
      </c>
      <c r="U2974" s="90">
        <f t="shared" si="515"/>
        <v>1.3893548267209825</v>
      </c>
    </row>
    <row r="2975" spans="1:21">
      <c r="A2975" s="74">
        <v>39483</v>
      </c>
      <c r="B2975" s="75">
        <v>0</v>
      </c>
      <c r="C2975" s="76">
        <v>3.4969971801913692E-3</v>
      </c>
      <c r="D2975" s="77">
        <f t="shared" si="516"/>
        <v>1.4858338177269135</v>
      </c>
      <c r="E2975" s="35">
        <f t="shared" si="517"/>
        <v>14716.676354538269</v>
      </c>
      <c r="F2975" s="117"/>
      <c r="G2975" s="58"/>
      <c r="H2975" s="77">
        <f t="shared" si="507"/>
        <v>0</v>
      </c>
      <c r="I2975" s="58"/>
      <c r="J2975" s="35">
        <f t="shared" si="508"/>
        <v>0</v>
      </c>
      <c r="K2975" s="58"/>
      <c r="L2975" s="83">
        <f t="shared" si="509"/>
        <v>69.939943603827388</v>
      </c>
      <c r="M2975" s="65"/>
      <c r="N2975" s="35">
        <f t="shared" si="510"/>
        <v>0</v>
      </c>
      <c r="O2975" s="35">
        <f t="shared" si="511"/>
        <v>0</v>
      </c>
      <c r="P2975" s="35">
        <f t="shared" si="512"/>
        <v>0</v>
      </c>
      <c r="Q2975" s="58"/>
      <c r="R2975" s="35">
        <f t="shared" si="513"/>
        <v>-69.939943603827388</v>
      </c>
      <c r="S2975" s="66"/>
      <c r="T2975" s="89">
        <f t="shared" si="514"/>
        <v>8.5833817726913564E-2</v>
      </c>
      <c r="U2975" s="90">
        <f t="shared" si="515"/>
        <v>1.3858338177269134</v>
      </c>
    </row>
    <row r="2976" spans="1:21">
      <c r="A2976" s="74">
        <v>39484</v>
      </c>
      <c r="B2976" s="75">
        <v>0</v>
      </c>
      <c r="C2976" s="76">
        <v>3.2384722965621165E-3</v>
      </c>
      <c r="D2976" s="77">
        <f t="shared" si="516"/>
        <v>1.482336820546722</v>
      </c>
      <c r="E2976" s="35">
        <f t="shared" si="517"/>
        <v>14646.736410934442</v>
      </c>
      <c r="F2976" s="117"/>
      <c r="G2976" s="58"/>
      <c r="H2976" s="77">
        <f t="shared" si="507"/>
        <v>0</v>
      </c>
      <c r="I2976" s="58"/>
      <c r="J2976" s="35">
        <f t="shared" si="508"/>
        <v>0</v>
      </c>
      <c r="K2976" s="58"/>
      <c r="L2976" s="83">
        <f t="shared" si="509"/>
        <v>64.769445931242331</v>
      </c>
      <c r="M2976" s="65"/>
      <c r="N2976" s="35">
        <f t="shared" si="510"/>
        <v>0</v>
      </c>
      <c r="O2976" s="35">
        <f t="shared" si="511"/>
        <v>0</v>
      </c>
      <c r="P2976" s="35">
        <f t="shared" si="512"/>
        <v>0</v>
      </c>
      <c r="Q2976" s="58"/>
      <c r="R2976" s="35">
        <f t="shared" si="513"/>
        <v>-64.769445931242331</v>
      </c>
      <c r="S2976" s="66"/>
      <c r="T2976" s="89">
        <f t="shared" si="514"/>
        <v>8.2336820546722089E-2</v>
      </c>
      <c r="U2976" s="90">
        <f t="shared" si="515"/>
        <v>1.3823368205467219</v>
      </c>
    </row>
    <row r="2977" spans="1:21">
      <c r="A2977" s="74">
        <v>39485</v>
      </c>
      <c r="B2977" s="75">
        <v>7.3659999999999993E-3</v>
      </c>
      <c r="C2977" s="76">
        <v>2.4527830443439548E-3</v>
      </c>
      <c r="D2977" s="77">
        <f t="shared" si="516"/>
        <v>1.4790983482501601</v>
      </c>
      <c r="E2977" s="35">
        <f t="shared" si="517"/>
        <v>14581.966965003199</v>
      </c>
      <c r="F2977" s="117"/>
      <c r="G2977" s="58"/>
      <c r="H2977" s="77">
        <f t="shared" si="507"/>
        <v>147.32</v>
      </c>
      <c r="I2977" s="58"/>
      <c r="J2977" s="35">
        <f t="shared" si="508"/>
        <v>265.17599999999993</v>
      </c>
      <c r="K2977" s="58"/>
      <c r="L2977" s="83">
        <f t="shared" si="509"/>
        <v>49.055660886879096</v>
      </c>
      <c r="M2977" s="65"/>
      <c r="N2977" s="35">
        <f t="shared" si="510"/>
        <v>0</v>
      </c>
      <c r="O2977" s="35">
        <f t="shared" si="511"/>
        <v>0</v>
      </c>
      <c r="P2977" s="35">
        <f t="shared" si="512"/>
        <v>0</v>
      </c>
      <c r="Q2977" s="58"/>
      <c r="R2977" s="35">
        <f t="shared" si="513"/>
        <v>363.44033911312084</v>
      </c>
      <c r="S2977" s="66"/>
      <c r="T2977" s="89">
        <f t="shared" si="514"/>
        <v>7.9098348250160155E-2</v>
      </c>
      <c r="U2977" s="90">
        <f t="shared" si="515"/>
        <v>1.37909834825016</v>
      </c>
    </row>
    <row r="2978" spans="1:21">
      <c r="A2978" s="74">
        <v>39486</v>
      </c>
      <c r="B2978" s="75">
        <v>2.5399999999999999E-4</v>
      </c>
      <c r="C2978" s="76">
        <v>2.8807675323034064E-3</v>
      </c>
      <c r="D2978" s="77">
        <f t="shared" si="516"/>
        <v>1.4972703652058161</v>
      </c>
      <c r="E2978" s="35">
        <f t="shared" si="517"/>
        <v>14945.407304116319</v>
      </c>
      <c r="F2978" s="117"/>
      <c r="G2978" s="58"/>
      <c r="H2978" s="77">
        <f t="shared" si="507"/>
        <v>5.08</v>
      </c>
      <c r="I2978" s="58"/>
      <c r="J2978" s="35">
        <f t="shared" si="508"/>
        <v>9.1439999999999984</v>
      </c>
      <c r="K2978" s="58"/>
      <c r="L2978" s="83">
        <f t="shared" si="509"/>
        <v>57.61535064606813</v>
      </c>
      <c r="M2978" s="65"/>
      <c r="N2978" s="35">
        <f t="shared" si="510"/>
        <v>0</v>
      </c>
      <c r="O2978" s="35">
        <f t="shared" si="511"/>
        <v>0</v>
      </c>
      <c r="P2978" s="35">
        <f t="shared" si="512"/>
        <v>0</v>
      </c>
      <c r="Q2978" s="58"/>
      <c r="R2978" s="35">
        <f t="shared" si="513"/>
        <v>-43.391350646068133</v>
      </c>
      <c r="S2978" s="66"/>
      <c r="T2978" s="89">
        <f t="shared" si="514"/>
        <v>9.7270365205816223E-2</v>
      </c>
      <c r="U2978" s="90">
        <f t="shared" si="515"/>
        <v>1.397270365205816</v>
      </c>
    </row>
    <row r="2979" spans="1:21">
      <c r="A2979" s="74">
        <v>39487</v>
      </c>
      <c r="B2979" s="75">
        <v>0</v>
      </c>
      <c r="C2979" s="76">
        <v>3.1167429092792409E-3</v>
      </c>
      <c r="D2979" s="77">
        <f t="shared" si="516"/>
        <v>1.4951007976735124</v>
      </c>
      <c r="E2979" s="35">
        <f t="shared" si="517"/>
        <v>14902.015953470251</v>
      </c>
      <c r="F2979" s="117"/>
      <c r="G2979" s="58"/>
      <c r="H2979" s="77">
        <f t="shared" si="507"/>
        <v>0</v>
      </c>
      <c r="I2979" s="58"/>
      <c r="J2979" s="35">
        <f t="shared" si="508"/>
        <v>0</v>
      </c>
      <c r="K2979" s="58"/>
      <c r="L2979" s="83">
        <f t="shared" si="509"/>
        <v>62.334858185584821</v>
      </c>
      <c r="M2979" s="65"/>
      <c r="N2979" s="35">
        <f t="shared" si="510"/>
        <v>0</v>
      </c>
      <c r="O2979" s="35">
        <f t="shared" si="511"/>
        <v>0</v>
      </c>
      <c r="P2979" s="35">
        <f t="shared" si="512"/>
        <v>0</v>
      </c>
      <c r="Q2979" s="58"/>
      <c r="R2979" s="35">
        <f t="shared" si="513"/>
        <v>-62.334858185584821</v>
      </c>
      <c r="S2979" s="66"/>
      <c r="T2979" s="89">
        <f t="shared" si="514"/>
        <v>9.5100797673512538E-2</v>
      </c>
      <c r="U2979" s="90">
        <f t="shared" si="515"/>
        <v>1.3951007976735124</v>
      </c>
    </row>
    <row r="2980" spans="1:21">
      <c r="A2980" s="74">
        <v>39488</v>
      </c>
      <c r="B2980" s="75">
        <v>0</v>
      </c>
      <c r="C2980" s="76">
        <v>2.9735148422847901E-3</v>
      </c>
      <c r="D2980" s="77">
        <f t="shared" si="516"/>
        <v>1.4919840547642331</v>
      </c>
      <c r="E2980" s="35">
        <f t="shared" si="517"/>
        <v>14839.681095284666</v>
      </c>
      <c r="F2980" s="117"/>
      <c r="G2980" s="58"/>
      <c r="H2980" s="77">
        <f t="shared" si="507"/>
        <v>0</v>
      </c>
      <c r="I2980" s="58"/>
      <c r="J2980" s="35">
        <f t="shared" si="508"/>
        <v>0</v>
      </c>
      <c r="K2980" s="58"/>
      <c r="L2980" s="83">
        <f t="shared" si="509"/>
        <v>59.470296845695799</v>
      </c>
      <c r="M2980" s="65"/>
      <c r="N2980" s="35">
        <f t="shared" si="510"/>
        <v>0</v>
      </c>
      <c r="O2980" s="35">
        <f t="shared" si="511"/>
        <v>0</v>
      </c>
      <c r="P2980" s="35">
        <f t="shared" si="512"/>
        <v>0</v>
      </c>
      <c r="Q2980" s="58"/>
      <c r="R2980" s="35">
        <f t="shared" si="513"/>
        <v>-59.470296845695799</v>
      </c>
      <c r="S2980" s="66"/>
      <c r="T2980" s="89">
        <f t="shared" si="514"/>
        <v>9.1984054764233214E-2</v>
      </c>
      <c r="U2980" s="90">
        <f t="shared" si="515"/>
        <v>1.391984054764233</v>
      </c>
    </row>
    <row r="2981" spans="1:21">
      <c r="A2981" s="74">
        <v>39489</v>
      </c>
      <c r="B2981" s="75">
        <v>0</v>
      </c>
      <c r="C2981" s="76">
        <v>3.3158249999930018E-3</v>
      </c>
      <c r="D2981" s="77">
        <f t="shared" si="516"/>
        <v>1.4890105399219487</v>
      </c>
      <c r="E2981" s="35">
        <f t="shared" si="517"/>
        <v>14780.210798438971</v>
      </c>
      <c r="F2981" s="117"/>
      <c r="G2981" s="58"/>
      <c r="H2981" s="77">
        <f t="shared" si="507"/>
        <v>0</v>
      </c>
      <c r="I2981" s="58"/>
      <c r="J2981" s="35">
        <f t="shared" si="508"/>
        <v>0</v>
      </c>
      <c r="K2981" s="58"/>
      <c r="L2981" s="83">
        <f t="shared" si="509"/>
        <v>66.316499999860042</v>
      </c>
      <c r="M2981" s="65"/>
      <c r="N2981" s="35">
        <f t="shared" si="510"/>
        <v>0</v>
      </c>
      <c r="O2981" s="35">
        <f t="shared" si="511"/>
        <v>0</v>
      </c>
      <c r="P2981" s="35">
        <f t="shared" si="512"/>
        <v>0</v>
      </c>
      <c r="Q2981" s="58"/>
      <c r="R2981" s="35">
        <f t="shared" si="513"/>
        <v>-66.316499999860042</v>
      </c>
      <c r="S2981" s="66"/>
      <c r="T2981" s="89">
        <f t="shared" si="514"/>
        <v>8.9010539921948739E-2</v>
      </c>
      <c r="U2981" s="90">
        <f t="shared" si="515"/>
        <v>1.3890105399219486</v>
      </c>
    </row>
    <row r="2982" spans="1:21">
      <c r="A2982" s="74">
        <v>39490</v>
      </c>
      <c r="B2982" s="75">
        <v>0</v>
      </c>
      <c r="C2982" s="76">
        <v>1.6423255560558158E-3</v>
      </c>
      <c r="D2982" s="77">
        <f t="shared" si="516"/>
        <v>1.4856947149219555</v>
      </c>
      <c r="E2982" s="35">
        <f t="shared" si="517"/>
        <v>14713.894298439111</v>
      </c>
      <c r="F2982" s="117"/>
      <c r="G2982" s="58"/>
      <c r="H2982" s="77">
        <f t="shared" si="507"/>
        <v>0</v>
      </c>
      <c r="I2982" s="58"/>
      <c r="J2982" s="35">
        <f t="shared" si="508"/>
        <v>0</v>
      </c>
      <c r="K2982" s="58"/>
      <c r="L2982" s="83">
        <f t="shared" si="509"/>
        <v>32.846511121116315</v>
      </c>
      <c r="M2982" s="65"/>
      <c r="N2982" s="35">
        <f t="shared" si="510"/>
        <v>0</v>
      </c>
      <c r="O2982" s="35">
        <f t="shared" si="511"/>
        <v>0</v>
      </c>
      <c r="P2982" s="35">
        <f t="shared" si="512"/>
        <v>0</v>
      </c>
      <c r="Q2982" s="58"/>
      <c r="R2982" s="35">
        <f t="shared" si="513"/>
        <v>-32.846511121116315</v>
      </c>
      <c r="S2982" s="66"/>
      <c r="T2982" s="89">
        <f t="shared" si="514"/>
        <v>8.5694714921955573E-2</v>
      </c>
      <c r="U2982" s="90">
        <f t="shared" si="515"/>
        <v>1.3856947149219554</v>
      </c>
    </row>
    <row r="2983" spans="1:21">
      <c r="A2983" s="74">
        <v>39491</v>
      </c>
      <c r="B2983" s="75">
        <v>1.524E-3</v>
      </c>
      <c r="C2983" s="76">
        <v>2.2377704603317918E-3</v>
      </c>
      <c r="D2983" s="77">
        <f t="shared" si="516"/>
        <v>1.4840523893658997</v>
      </c>
      <c r="E2983" s="35">
        <f t="shared" si="517"/>
        <v>14681.047787317993</v>
      </c>
      <c r="F2983" s="117"/>
      <c r="G2983" s="58"/>
      <c r="H2983" s="77">
        <f t="shared" si="507"/>
        <v>30.48</v>
      </c>
      <c r="I2983" s="58"/>
      <c r="J2983" s="35">
        <f t="shared" si="508"/>
        <v>54.863999999999997</v>
      </c>
      <c r="K2983" s="58"/>
      <c r="L2983" s="83">
        <f t="shared" si="509"/>
        <v>44.755409206635839</v>
      </c>
      <c r="M2983" s="65"/>
      <c r="N2983" s="35">
        <f t="shared" si="510"/>
        <v>0</v>
      </c>
      <c r="O2983" s="35">
        <f t="shared" si="511"/>
        <v>0</v>
      </c>
      <c r="P2983" s="35">
        <f t="shared" si="512"/>
        <v>0</v>
      </c>
      <c r="Q2983" s="58"/>
      <c r="R2983" s="35">
        <f t="shared" si="513"/>
        <v>40.588590793364155</v>
      </c>
      <c r="S2983" s="66"/>
      <c r="T2983" s="89">
        <f t="shared" si="514"/>
        <v>8.405238936589976E-2</v>
      </c>
      <c r="U2983" s="90">
        <f t="shared" si="515"/>
        <v>1.3840523893658996</v>
      </c>
    </row>
    <row r="2984" spans="1:21">
      <c r="A2984" s="74">
        <v>39492</v>
      </c>
      <c r="B2984" s="75">
        <v>1.524E-3</v>
      </c>
      <c r="C2984" s="76">
        <v>2.2377704603317918E-3</v>
      </c>
      <c r="D2984" s="77">
        <f t="shared" si="516"/>
        <v>1.4860818189055678</v>
      </c>
      <c r="E2984" s="35">
        <f t="shared" si="517"/>
        <v>14721.636378111358</v>
      </c>
      <c r="F2984" s="117"/>
      <c r="G2984" s="58"/>
      <c r="H2984" s="77">
        <f t="shared" si="507"/>
        <v>30.48</v>
      </c>
      <c r="I2984" s="58"/>
      <c r="J2984" s="35">
        <f t="shared" si="508"/>
        <v>54.863999999999997</v>
      </c>
      <c r="K2984" s="58"/>
      <c r="L2984" s="83">
        <f t="shared" si="509"/>
        <v>44.755409206635839</v>
      </c>
      <c r="M2984" s="65"/>
      <c r="N2984" s="35">
        <f t="shared" si="510"/>
        <v>0</v>
      </c>
      <c r="O2984" s="35">
        <f t="shared" si="511"/>
        <v>0</v>
      </c>
      <c r="P2984" s="35">
        <f t="shared" si="512"/>
        <v>0</v>
      </c>
      <c r="Q2984" s="58"/>
      <c r="R2984" s="35">
        <f t="shared" si="513"/>
        <v>40.588590793364155</v>
      </c>
      <c r="S2984" s="66"/>
      <c r="T2984" s="89">
        <f t="shared" si="514"/>
        <v>8.6081818905567875E-2</v>
      </c>
      <c r="U2984" s="90">
        <f t="shared" si="515"/>
        <v>1.3860818189055677</v>
      </c>
    </row>
    <row r="2985" spans="1:21">
      <c r="A2985" s="74">
        <v>39493</v>
      </c>
      <c r="B2985" s="75">
        <v>1.524E-3</v>
      </c>
      <c r="C2985" s="76">
        <v>2.2377704603317918E-3</v>
      </c>
      <c r="D2985" s="77">
        <f t="shared" si="516"/>
        <v>1.4881112484452361</v>
      </c>
      <c r="E2985" s="35">
        <f t="shared" si="517"/>
        <v>14762.224968904722</v>
      </c>
      <c r="F2985" s="117"/>
      <c r="G2985" s="58"/>
      <c r="H2985" s="77">
        <f t="shared" si="507"/>
        <v>30.48</v>
      </c>
      <c r="I2985" s="58"/>
      <c r="J2985" s="35">
        <f t="shared" si="508"/>
        <v>54.863999999999997</v>
      </c>
      <c r="K2985" s="58"/>
      <c r="L2985" s="83">
        <f t="shared" si="509"/>
        <v>44.755409206635839</v>
      </c>
      <c r="M2985" s="65"/>
      <c r="N2985" s="35">
        <f t="shared" si="510"/>
        <v>0</v>
      </c>
      <c r="O2985" s="35">
        <f t="shared" si="511"/>
        <v>0</v>
      </c>
      <c r="P2985" s="35">
        <f t="shared" si="512"/>
        <v>0</v>
      </c>
      <c r="Q2985" s="58"/>
      <c r="R2985" s="35">
        <f t="shared" si="513"/>
        <v>40.588590793364155</v>
      </c>
      <c r="S2985" s="66"/>
      <c r="T2985" s="89">
        <f t="shared" si="514"/>
        <v>8.8111248445236212E-2</v>
      </c>
      <c r="U2985" s="90">
        <f t="shared" si="515"/>
        <v>1.388111248445236</v>
      </c>
    </row>
    <row r="2986" spans="1:21">
      <c r="A2986" s="74">
        <v>39494</v>
      </c>
      <c r="B2986" s="75">
        <v>1.524E-3</v>
      </c>
      <c r="C2986" s="76">
        <v>2.2377704603317918E-3</v>
      </c>
      <c r="D2986" s="77">
        <f t="shared" si="516"/>
        <v>1.4901406779849042</v>
      </c>
      <c r="E2986" s="35">
        <f t="shared" si="517"/>
        <v>14802.813559698086</v>
      </c>
      <c r="F2986" s="117"/>
      <c r="G2986" s="58"/>
      <c r="H2986" s="77">
        <f t="shared" si="507"/>
        <v>30.48</v>
      </c>
      <c r="I2986" s="58"/>
      <c r="J2986" s="35">
        <f t="shared" si="508"/>
        <v>54.863999999999997</v>
      </c>
      <c r="K2986" s="58"/>
      <c r="L2986" s="83">
        <f t="shared" si="509"/>
        <v>44.755409206635839</v>
      </c>
      <c r="M2986" s="65"/>
      <c r="N2986" s="35">
        <f t="shared" si="510"/>
        <v>0</v>
      </c>
      <c r="O2986" s="35">
        <f t="shared" si="511"/>
        <v>0</v>
      </c>
      <c r="P2986" s="35">
        <f t="shared" si="512"/>
        <v>0</v>
      </c>
      <c r="Q2986" s="58"/>
      <c r="R2986" s="35">
        <f t="shared" si="513"/>
        <v>40.588590793364155</v>
      </c>
      <c r="S2986" s="66"/>
      <c r="T2986" s="89">
        <f t="shared" si="514"/>
        <v>9.0140677984904327E-2</v>
      </c>
      <c r="U2986" s="90">
        <f t="shared" si="515"/>
        <v>1.3901406779849041</v>
      </c>
    </row>
    <row r="2987" spans="1:21">
      <c r="A2987" s="74">
        <v>39495</v>
      </c>
      <c r="B2987" s="75">
        <v>1.524E-3</v>
      </c>
      <c r="C2987" s="76">
        <v>2.2377704603317918E-3</v>
      </c>
      <c r="D2987" s="77">
        <f t="shared" si="516"/>
        <v>1.4921701075245724</v>
      </c>
      <c r="E2987" s="35">
        <f t="shared" si="517"/>
        <v>14843.402150491451</v>
      </c>
      <c r="F2987" s="117"/>
      <c r="G2987" s="58"/>
      <c r="H2987" s="77">
        <f t="shared" si="507"/>
        <v>30.48</v>
      </c>
      <c r="I2987" s="58"/>
      <c r="J2987" s="35">
        <f t="shared" si="508"/>
        <v>54.863999999999997</v>
      </c>
      <c r="K2987" s="58"/>
      <c r="L2987" s="83">
        <f t="shared" si="509"/>
        <v>44.755409206635839</v>
      </c>
      <c r="M2987" s="65"/>
      <c r="N2987" s="35">
        <f t="shared" si="510"/>
        <v>0</v>
      </c>
      <c r="O2987" s="35">
        <f t="shared" si="511"/>
        <v>0</v>
      </c>
      <c r="P2987" s="35">
        <f t="shared" si="512"/>
        <v>0</v>
      </c>
      <c r="Q2987" s="58"/>
      <c r="R2987" s="35">
        <f t="shared" si="513"/>
        <v>40.588590793364155</v>
      </c>
      <c r="S2987" s="66"/>
      <c r="T2987" s="89">
        <f t="shared" si="514"/>
        <v>9.2170107524572442E-2</v>
      </c>
      <c r="U2987" s="90">
        <f t="shared" si="515"/>
        <v>1.3921701075245723</v>
      </c>
    </row>
    <row r="2988" spans="1:21">
      <c r="A2988" s="74">
        <v>39496</v>
      </c>
      <c r="B2988" s="75">
        <v>1.524E-3</v>
      </c>
      <c r="C2988" s="76">
        <v>2.2377704603317918E-3</v>
      </c>
      <c r="D2988" s="77">
        <f t="shared" si="516"/>
        <v>1.4941995370642407</v>
      </c>
      <c r="E2988" s="35">
        <f t="shared" si="517"/>
        <v>14883.990741284815</v>
      </c>
      <c r="F2988" s="117"/>
      <c r="G2988" s="58"/>
      <c r="H2988" s="77">
        <f t="shared" si="507"/>
        <v>30.48</v>
      </c>
      <c r="I2988" s="58"/>
      <c r="J2988" s="35">
        <f t="shared" si="508"/>
        <v>54.863999999999997</v>
      </c>
      <c r="K2988" s="58"/>
      <c r="L2988" s="83">
        <f t="shared" si="509"/>
        <v>44.755409206635839</v>
      </c>
      <c r="M2988" s="65"/>
      <c r="N2988" s="35">
        <f t="shared" si="510"/>
        <v>0</v>
      </c>
      <c r="O2988" s="35">
        <f t="shared" si="511"/>
        <v>0</v>
      </c>
      <c r="P2988" s="35">
        <f t="shared" si="512"/>
        <v>0</v>
      </c>
      <c r="Q2988" s="58"/>
      <c r="R2988" s="35">
        <f t="shared" si="513"/>
        <v>40.588590793364155</v>
      </c>
      <c r="S2988" s="66"/>
      <c r="T2988" s="89">
        <f t="shared" si="514"/>
        <v>9.4199537064240779E-2</v>
      </c>
      <c r="U2988" s="90">
        <f t="shared" si="515"/>
        <v>1.3941995370642406</v>
      </c>
    </row>
    <row r="2989" spans="1:21">
      <c r="A2989" s="74">
        <v>39497</v>
      </c>
      <c r="B2989" s="75">
        <v>0</v>
      </c>
      <c r="C2989" s="76">
        <v>2.5909990698411698E-3</v>
      </c>
      <c r="D2989" s="77">
        <f t="shared" si="516"/>
        <v>1.496228966603909</v>
      </c>
      <c r="E2989" s="35">
        <f t="shared" si="517"/>
        <v>14924.57933207818</v>
      </c>
      <c r="F2989" s="117"/>
      <c r="G2989" s="58"/>
      <c r="H2989" s="77">
        <f t="shared" si="507"/>
        <v>0</v>
      </c>
      <c r="I2989" s="58"/>
      <c r="J2989" s="35">
        <f t="shared" si="508"/>
        <v>0</v>
      </c>
      <c r="K2989" s="58"/>
      <c r="L2989" s="83">
        <f t="shared" si="509"/>
        <v>51.819981396823394</v>
      </c>
      <c r="M2989" s="65"/>
      <c r="N2989" s="35">
        <f t="shared" si="510"/>
        <v>0</v>
      </c>
      <c r="O2989" s="35">
        <f t="shared" si="511"/>
        <v>0</v>
      </c>
      <c r="P2989" s="35">
        <f t="shared" si="512"/>
        <v>0</v>
      </c>
      <c r="Q2989" s="58"/>
      <c r="R2989" s="35">
        <f t="shared" si="513"/>
        <v>-51.819981396823394</v>
      </c>
      <c r="S2989" s="66"/>
      <c r="T2989" s="89">
        <f t="shared" si="514"/>
        <v>9.6228966603909116E-2</v>
      </c>
      <c r="U2989" s="90">
        <f t="shared" si="515"/>
        <v>1.3962289666039089</v>
      </c>
    </row>
    <row r="2990" spans="1:21">
      <c r="A2990" s="74">
        <v>39498</v>
      </c>
      <c r="B2990" s="75">
        <v>0</v>
      </c>
      <c r="C2990" s="76">
        <v>2.9781166773383831E-3</v>
      </c>
      <c r="D2990" s="77">
        <f t="shared" si="516"/>
        <v>1.4936379675340679</v>
      </c>
      <c r="E2990" s="35">
        <f t="shared" si="517"/>
        <v>14872.759350681355</v>
      </c>
      <c r="F2990" s="117"/>
      <c r="G2990" s="58"/>
      <c r="H2990" s="77">
        <f t="shared" si="507"/>
        <v>0</v>
      </c>
      <c r="I2990" s="58"/>
      <c r="J2990" s="35">
        <f t="shared" si="508"/>
        <v>0</v>
      </c>
      <c r="K2990" s="58"/>
      <c r="L2990" s="83">
        <f t="shared" si="509"/>
        <v>59.562333546767661</v>
      </c>
      <c r="M2990" s="65"/>
      <c r="N2990" s="35">
        <f t="shared" si="510"/>
        <v>0</v>
      </c>
      <c r="O2990" s="35">
        <f t="shared" si="511"/>
        <v>0</v>
      </c>
      <c r="P2990" s="35">
        <f t="shared" si="512"/>
        <v>0</v>
      </c>
      <c r="Q2990" s="58"/>
      <c r="R2990" s="35">
        <f t="shared" si="513"/>
        <v>-59.562333546767661</v>
      </c>
      <c r="S2990" s="66"/>
      <c r="T2990" s="89">
        <f t="shared" si="514"/>
        <v>9.3637967534067945E-2</v>
      </c>
      <c r="U2990" s="90">
        <f t="shared" si="515"/>
        <v>1.3936379675340678</v>
      </c>
    </row>
    <row r="2991" spans="1:21">
      <c r="A2991" s="74">
        <v>39499</v>
      </c>
      <c r="B2991" s="75">
        <v>4.5719999999999997E-3</v>
      </c>
      <c r="C2991" s="76">
        <v>2.9974916208467938E-3</v>
      </c>
      <c r="D2991" s="77">
        <f t="shared" si="516"/>
        <v>1.4906598508567295</v>
      </c>
      <c r="E2991" s="35">
        <f t="shared" si="517"/>
        <v>14813.197017134587</v>
      </c>
      <c r="F2991" s="117"/>
      <c r="G2991" s="58"/>
      <c r="H2991" s="77">
        <f t="shared" si="507"/>
        <v>91.44</v>
      </c>
      <c r="I2991" s="58"/>
      <c r="J2991" s="35">
        <f t="shared" si="508"/>
        <v>164.59199999999996</v>
      </c>
      <c r="K2991" s="58"/>
      <c r="L2991" s="83">
        <f t="shared" si="509"/>
        <v>59.949832416935877</v>
      </c>
      <c r="M2991" s="65"/>
      <c r="N2991" s="35">
        <f t="shared" si="510"/>
        <v>0</v>
      </c>
      <c r="O2991" s="35">
        <f t="shared" si="511"/>
        <v>0</v>
      </c>
      <c r="P2991" s="35">
        <f t="shared" si="512"/>
        <v>0</v>
      </c>
      <c r="Q2991" s="58"/>
      <c r="R2991" s="35">
        <f t="shared" si="513"/>
        <v>196.08216758306406</v>
      </c>
      <c r="S2991" s="66"/>
      <c r="T2991" s="89">
        <f t="shared" si="514"/>
        <v>9.0659850856729562E-2</v>
      </c>
      <c r="U2991" s="90">
        <f t="shared" si="515"/>
        <v>1.3906598508567294</v>
      </c>
    </row>
    <row r="2992" spans="1:21">
      <c r="A2992" s="74">
        <v>39500</v>
      </c>
      <c r="B2992" s="75">
        <v>3.1495999999999996E-2</v>
      </c>
      <c r="C2992" s="76">
        <v>2.9252282150522553E-3</v>
      </c>
      <c r="D2992" s="77">
        <f t="shared" si="516"/>
        <v>1.5004639592358826</v>
      </c>
      <c r="E2992" s="35">
        <f t="shared" si="517"/>
        <v>15009.279184717652</v>
      </c>
      <c r="F2992" s="117"/>
      <c r="G2992" s="58"/>
      <c r="H2992" s="77">
        <f t="shared" si="507"/>
        <v>629.91999999999996</v>
      </c>
      <c r="I2992" s="58"/>
      <c r="J2992" s="35">
        <f t="shared" si="508"/>
        <v>1133.8559999999998</v>
      </c>
      <c r="K2992" s="58"/>
      <c r="L2992" s="83">
        <f t="shared" si="509"/>
        <v>58.504564301045107</v>
      </c>
      <c r="M2992" s="65"/>
      <c r="N2992" s="35">
        <f t="shared" si="510"/>
        <v>1.529829291564452</v>
      </c>
      <c r="O2992" s="35">
        <f t="shared" si="511"/>
        <v>9.2791847176521003</v>
      </c>
      <c r="P2992" s="35">
        <f t="shared" si="512"/>
        <v>1.529829291564452</v>
      </c>
      <c r="Q2992" s="58"/>
      <c r="R2992" s="35">
        <f t="shared" si="513"/>
        <v>1703.7416064073902</v>
      </c>
      <c r="S2992" s="66"/>
      <c r="T2992" s="89">
        <f t="shared" si="514"/>
        <v>0.10046395923588269</v>
      </c>
      <c r="U2992" s="90">
        <f t="shared" si="515"/>
        <v>1.4004639592358825</v>
      </c>
    </row>
    <row r="2993" spans="1:21">
      <c r="A2993" s="74">
        <v>39501</v>
      </c>
      <c r="B2993" s="75">
        <v>1.3462E-2</v>
      </c>
      <c r="C2993" s="76">
        <v>2.8427220305723322E-3</v>
      </c>
      <c r="D2993" s="77">
        <f t="shared" si="516"/>
        <v>1.5856510395562522</v>
      </c>
      <c r="E2993" s="35">
        <f t="shared" si="517"/>
        <v>16713.020791125044</v>
      </c>
      <c r="F2993" s="117"/>
      <c r="G2993" s="58"/>
      <c r="H2993" s="77">
        <f t="shared" si="507"/>
        <v>269.24</v>
      </c>
      <c r="I2993" s="58"/>
      <c r="J2993" s="35">
        <f t="shared" si="508"/>
        <v>484.63200000000001</v>
      </c>
      <c r="K2993" s="58"/>
      <c r="L2993" s="83">
        <f t="shared" si="509"/>
        <v>56.854440611446641</v>
      </c>
      <c r="M2993" s="65"/>
      <c r="N2993" s="35">
        <f t="shared" si="510"/>
        <v>3837.2685387719589</v>
      </c>
      <c r="O2993" s="35">
        <f t="shared" si="511"/>
        <v>1713.0207911250438</v>
      </c>
      <c r="P2993" s="35">
        <f t="shared" si="512"/>
        <v>1713.0207911250438</v>
      </c>
      <c r="Q2993" s="58"/>
      <c r="R2993" s="35">
        <f t="shared" si="513"/>
        <v>-1016.0032317364904</v>
      </c>
      <c r="S2993" s="66"/>
      <c r="T2993" s="89">
        <f t="shared" si="514"/>
        <v>0.18565103955625228</v>
      </c>
      <c r="U2993" s="90">
        <f t="shared" si="515"/>
        <v>1.4856510395562521</v>
      </c>
    </row>
    <row r="2994" spans="1:21">
      <c r="A2994" s="74">
        <v>39502</v>
      </c>
      <c r="B2994" s="75">
        <v>0</v>
      </c>
      <c r="C2994" s="76">
        <v>3.1611330583425179E-3</v>
      </c>
      <c r="D2994" s="77">
        <f t="shared" si="516"/>
        <v>1.5348508779694274</v>
      </c>
      <c r="E2994" s="35">
        <f t="shared" si="517"/>
        <v>15697.017559388552</v>
      </c>
      <c r="F2994" s="117"/>
      <c r="G2994" s="58"/>
      <c r="H2994" s="77">
        <f t="shared" si="507"/>
        <v>0</v>
      </c>
      <c r="I2994" s="58"/>
      <c r="J2994" s="35">
        <f t="shared" si="508"/>
        <v>0</v>
      </c>
      <c r="K2994" s="58"/>
      <c r="L2994" s="83">
        <f t="shared" si="509"/>
        <v>63.222661166850358</v>
      </c>
      <c r="M2994" s="65"/>
      <c r="N2994" s="35">
        <f t="shared" si="510"/>
        <v>995.96441203944937</v>
      </c>
      <c r="O2994" s="35">
        <f t="shared" si="511"/>
        <v>697.01755938854853</v>
      </c>
      <c r="P2994" s="35">
        <f t="shared" si="512"/>
        <v>697.01755938854853</v>
      </c>
      <c r="Q2994" s="58"/>
      <c r="R2994" s="35">
        <f t="shared" si="513"/>
        <v>-760.24022055539888</v>
      </c>
      <c r="S2994" s="66"/>
      <c r="T2994" s="89">
        <f t="shared" si="514"/>
        <v>0.13485087796942752</v>
      </c>
      <c r="U2994" s="90">
        <f t="shared" si="515"/>
        <v>1.4348508779694273</v>
      </c>
    </row>
    <row r="2995" spans="1:21">
      <c r="A2995" s="74">
        <v>39503</v>
      </c>
      <c r="B2995" s="75">
        <v>0</v>
      </c>
      <c r="C2995" s="76">
        <v>3.0270741258301421E-3</v>
      </c>
      <c r="D2995" s="77">
        <f t="shared" si="516"/>
        <v>1.4968388669416577</v>
      </c>
      <c r="E2995" s="35">
        <f t="shared" si="517"/>
        <v>14936.777338833153</v>
      </c>
      <c r="F2995" s="117"/>
      <c r="G2995" s="58"/>
      <c r="H2995" s="77">
        <f t="shared" si="507"/>
        <v>0</v>
      </c>
      <c r="I2995" s="58"/>
      <c r="J2995" s="35">
        <f t="shared" si="508"/>
        <v>0</v>
      </c>
      <c r="K2995" s="58"/>
      <c r="L2995" s="83">
        <f t="shared" si="509"/>
        <v>60.541482516602841</v>
      </c>
      <c r="M2995" s="65"/>
      <c r="N2995" s="35">
        <f t="shared" si="510"/>
        <v>0</v>
      </c>
      <c r="O2995" s="35">
        <f t="shared" si="511"/>
        <v>0</v>
      </c>
      <c r="P2995" s="35">
        <f t="shared" si="512"/>
        <v>0</v>
      </c>
      <c r="Q2995" s="58"/>
      <c r="R2995" s="35">
        <f t="shared" si="513"/>
        <v>-60.541482516602841</v>
      </c>
      <c r="S2995" s="66"/>
      <c r="T2995" s="89">
        <f t="shared" si="514"/>
        <v>9.6838866941657775E-2</v>
      </c>
      <c r="U2995" s="90">
        <f t="shared" si="515"/>
        <v>1.3968388669416576</v>
      </c>
    </row>
    <row r="2996" spans="1:21">
      <c r="A2996" s="74">
        <v>39504</v>
      </c>
      <c r="B2996" s="75">
        <v>1.8541999999999999E-2</v>
      </c>
      <c r="C2996" s="76">
        <v>3.4572256267944141E-3</v>
      </c>
      <c r="D2996" s="77">
        <f t="shared" si="516"/>
        <v>1.4938117928158274</v>
      </c>
      <c r="E2996" s="35">
        <f t="shared" si="517"/>
        <v>14876.235856316551</v>
      </c>
      <c r="F2996" s="117"/>
      <c r="G2996" s="58"/>
      <c r="H2996" s="77">
        <f t="shared" si="507"/>
        <v>370.84</v>
      </c>
      <c r="I2996" s="58"/>
      <c r="J2996" s="35">
        <f t="shared" si="508"/>
        <v>667.51199999999994</v>
      </c>
      <c r="K2996" s="58"/>
      <c r="L2996" s="83">
        <f t="shared" si="509"/>
        <v>69.144512535888282</v>
      </c>
      <c r="M2996" s="65"/>
      <c r="N2996" s="35">
        <f t="shared" si="510"/>
        <v>0</v>
      </c>
      <c r="O2996" s="35">
        <f t="shared" si="511"/>
        <v>0</v>
      </c>
      <c r="P2996" s="35">
        <f t="shared" si="512"/>
        <v>0</v>
      </c>
      <c r="Q2996" s="58"/>
      <c r="R2996" s="35">
        <f t="shared" si="513"/>
        <v>969.20748746411164</v>
      </c>
      <c r="S2996" s="66"/>
      <c r="T2996" s="89">
        <f t="shared" si="514"/>
        <v>9.3811792815827522E-2</v>
      </c>
      <c r="U2996" s="90">
        <f t="shared" si="515"/>
        <v>1.3938117928158273</v>
      </c>
    </row>
    <row r="2997" spans="1:21">
      <c r="A2997" s="74">
        <v>39505</v>
      </c>
      <c r="B2997" s="75">
        <v>2.5399999999999999E-4</v>
      </c>
      <c r="C2997" s="76">
        <v>2.0963209518636387E-3</v>
      </c>
      <c r="D2997" s="77">
        <f t="shared" si="516"/>
        <v>1.5422721671890331</v>
      </c>
      <c r="E2997" s="35">
        <f t="shared" si="517"/>
        <v>15845.443343780662</v>
      </c>
      <c r="F2997" s="117"/>
      <c r="G2997" s="58"/>
      <c r="H2997" s="77">
        <f t="shared" si="507"/>
        <v>5.08</v>
      </c>
      <c r="I2997" s="58"/>
      <c r="J2997" s="35">
        <f t="shared" si="508"/>
        <v>9.1439999999999984</v>
      </c>
      <c r="K2997" s="58"/>
      <c r="L2997" s="83">
        <f t="shared" si="509"/>
        <v>41.926419037272773</v>
      </c>
      <c r="M2997" s="65"/>
      <c r="N2997" s="35">
        <f t="shared" si="510"/>
        <v>1330.4697530361379</v>
      </c>
      <c r="O2997" s="35">
        <f t="shared" si="511"/>
        <v>845.44334378066299</v>
      </c>
      <c r="P2997" s="35">
        <f t="shared" si="512"/>
        <v>845.44334378066299</v>
      </c>
      <c r="Q2997" s="58"/>
      <c r="R2997" s="35">
        <f t="shared" si="513"/>
        <v>-873.14576281793575</v>
      </c>
      <c r="S2997" s="66"/>
      <c r="T2997" s="89">
        <f t="shared" si="514"/>
        <v>0.14227216718903324</v>
      </c>
      <c r="U2997" s="90">
        <f t="shared" si="515"/>
        <v>1.4422721671890331</v>
      </c>
    </row>
    <row r="2998" spans="1:21">
      <c r="A2998" s="74">
        <v>39506</v>
      </c>
      <c r="B2998" s="75">
        <v>0</v>
      </c>
      <c r="C2998" s="76">
        <v>2.1412680664979048E-3</v>
      </c>
      <c r="D2998" s="77">
        <f t="shared" si="516"/>
        <v>1.4986148790481362</v>
      </c>
      <c r="E2998" s="35">
        <f t="shared" si="517"/>
        <v>14972.297580962726</v>
      </c>
      <c r="F2998" s="117"/>
      <c r="G2998" s="58"/>
      <c r="H2998" s="77">
        <f t="shared" si="507"/>
        <v>0</v>
      </c>
      <c r="I2998" s="58"/>
      <c r="J2998" s="35">
        <f t="shared" si="508"/>
        <v>0</v>
      </c>
      <c r="K2998" s="58"/>
      <c r="L2998" s="83">
        <f t="shared" si="509"/>
        <v>42.825361329958099</v>
      </c>
      <c r="M2998" s="65"/>
      <c r="N2998" s="35">
        <f t="shared" si="510"/>
        <v>0</v>
      </c>
      <c r="O2998" s="35">
        <f t="shared" si="511"/>
        <v>0</v>
      </c>
      <c r="P2998" s="35">
        <f t="shared" si="512"/>
        <v>0</v>
      </c>
      <c r="Q2998" s="58"/>
      <c r="R2998" s="35">
        <f t="shared" si="513"/>
        <v>-42.825361329958099</v>
      </c>
      <c r="S2998" s="66"/>
      <c r="T2998" s="89">
        <f t="shared" si="514"/>
        <v>9.8614879048136261E-2</v>
      </c>
      <c r="U2998" s="90">
        <f t="shared" si="515"/>
        <v>1.3986148790481361</v>
      </c>
    </row>
    <row r="2999" spans="1:21">
      <c r="A2999" s="74">
        <v>39507</v>
      </c>
      <c r="B2999" s="75">
        <v>0</v>
      </c>
      <c r="C2999" s="76">
        <v>3.6748512179804803E-3</v>
      </c>
      <c r="D2999" s="77">
        <f t="shared" si="516"/>
        <v>1.4964736109816383</v>
      </c>
      <c r="E2999" s="35">
        <f t="shared" si="517"/>
        <v>14929.472219632768</v>
      </c>
      <c r="F2999" s="117"/>
      <c r="G2999" s="58"/>
      <c r="H2999" s="77">
        <f t="shared" si="507"/>
        <v>0</v>
      </c>
      <c r="I2999" s="58"/>
      <c r="J2999" s="35">
        <f t="shared" si="508"/>
        <v>0</v>
      </c>
      <c r="K2999" s="58"/>
      <c r="L2999" s="83">
        <f t="shared" si="509"/>
        <v>73.497024359609611</v>
      </c>
      <c r="M2999" s="65"/>
      <c r="N2999" s="35">
        <f t="shared" si="510"/>
        <v>0</v>
      </c>
      <c r="O2999" s="35">
        <f t="shared" si="511"/>
        <v>0</v>
      </c>
      <c r="P2999" s="35">
        <f t="shared" si="512"/>
        <v>0</v>
      </c>
      <c r="Q2999" s="58"/>
      <c r="R2999" s="35">
        <f t="shared" si="513"/>
        <v>-73.497024359609611</v>
      </c>
      <c r="S2999" s="66"/>
      <c r="T2999" s="89">
        <f t="shared" si="514"/>
        <v>9.6473610981638425E-2</v>
      </c>
      <c r="U2999" s="90">
        <f t="shared" si="515"/>
        <v>1.3964736109816382</v>
      </c>
    </row>
    <row r="3000" spans="1:21">
      <c r="A3000" s="74">
        <v>39508</v>
      </c>
      <c r="B3000" s="75">
        <v>0</v>
      </c>
      <c r="C3000" s="76">
        <v>3.8310885170430649E-3</v>
      </c>
      <c r="D3000" s="77">
        <f t="shared" si="516"/>
        <v>1.4927987597636581</v>
      </c>
      <c r="E3000" s="35">
        <f t="shared" si="517"/>
        <v>14855.975195273159</v>
      </c>
      <c r="F3000" s="117"/>
      <c r="G3000" s="58"/>
      <c r="H3000" s="77">
        <f t="shared" si="507"/>
        <v>0</v>
      </c>
      <c r="I3000" s="58"/>
      <c r="J3000" s="35">
        <f t="shared" si="508"/>
        <v>0</v>
      </c>
      <c r="K3000" s="58"/>
      <c r="L3000" s="83">
        <f t="shared" si="509"/>
        <v>76.621770340861303</v>
      </c>
      <c r="M3000" s="65"/>
      <c r="N3000" s="35">
        <f t="shared" si="510"/>
        <v>0</v>
      </c>
      <c r="O3000" s="35">
        <f t="shared" si="511"/>
        <v>0</v>
      </c>
      <c r="P3000" s="35">
        <f t="shared" si="512"/>
        <v>0</v>
      </c>
      <c r="Q3000" s="58"/>
      <c r="R3000" s="35">
        <f t="shared" si="513"/>
        <v>-76.621770340861303</v>
      </c>
      <c r="S3000" s="66"/>
      <c r="T3000" s="89">
        <f t="shared" si="514"/>
        <v>9.2798759763658145E-2</v>
      </c>
      <c r="U3000" s="90">
        <f t="shared" si="515"/>
        <v>1.392798759763658</v>
      </c>
    </row>
    <row r="3001" spans="1:21">
      <c r="A3001" s="74">
        <v>39509</v>
      </c>
      <c r="B3001" s="75">
        <v>0</v>
      </c>
      <c r="C3001" s="76">
        <v>4.438984324218122E-3</v>
      </c>
      <c r="D3001" s="77">
        <f t="shared" si="516"/>
        <v>1.4889676712466149</v>
      </c>
      <c r="E3001" s="35">
        <f t="shared" si="517"/>
        <v>14779.353424932297</v>
      </c>
      <c r="F3001" s="117"/>
      <c r="G3001" s="58"/>
      <c r="H3001" s="77">
        <f t="shared" si="507"/>
        <v>0</v>
      </c>
      <c r="I3001" s="58"/>
      <c r="J3001" s="35">
        <f t="shared" si="508"/>
        <v>0</v>
      </c>
      <c r="K3001" s="58"/>
      <c r="L3001" s="83">
        <f t="shared" si="509"/>
        <v>88.779686484362443</v>
      </c>
      <c r="M3001" s="65"/>
      <c r="N3001" s="35">
        <f t="shared" si="510"/>
        <v>0</v>
      </c>
      <c r="O3001" s="35">
        <f t="shared" si="511"/>
        <v>0</v>
      </c>
      <c r="P3001" s="35">
        <f t="shared" si="512"/>
        <v>0</v>
      </c>
      <c r="Q3001" s="58"/>
      <c r="R3001" s="35">
        <f t="shared" si="513"/>
        <v>-88.779686484362443</v>
      </c>
      <c r="S3001" s="66"/>
      <c r="T3001" s="89">
        <f t="shared" si="514"/>
        <v>8.8967671246614977E-2</v>
      </c>
      <c r="U3001" s="90">
        <f t="shared" si="515"/>
        <v>1.3889676712466148</v>
      </c>
    </row>
    <row r="3002" spans="1:21">
      <c r="A3002" s="74">
        <v>39510</v>
      </c>
      <c r="B3002" s="75">
        <v>0</v>
      </c>
      <c r="C3002" s="76">
        <v>4.7032657093553278E-3</v>
      </c>
      <c r="D3002" s="77">
        <f t="shared" si="516"/>
        <v>1.4845286869223968</v>
      </c>
      <c r="E3002" s="35">
        <f t="shared" si="517"/>
        <v>14690.573738447934</v>
      </c>
      <c r="F3002" s="117"/>
      <c r="G3002" s="58"/>
      <c r="H3002" s="77">
        <f t="shared" si="507"/>
        <v>0</v>
      </c>
      <c r="I3002" s="58"/>
      <c r="J3002" s="35">
        <f t="shared" si="508"/>
        <v>0</v>
      </c>
      <c r="K3002" s="58"/>
      <c r="L3002" s="83">
        <f t="shared" si="509"/>
        <v>94.065314187106551</v>
      </c>
      <c r="M3002" s="65"/>
      <c r="N3002" s="35">
        <f t="shared" si="510"/>
        <v>0</v>
      </c>
      <c r="O3002" s="35">
        <f t="shared" si="511"/>
        <v>0</v>
      </c>
      <c r="P3002" s="35">
        <f t="shared" si="512"/>
        <v>0</v>
      </c>
      <c r="Q3002" s="58"/>
      <c r="R3002" s="35">
        <f t="shared" si="513"/>
        <v>-94.065314187106551</v>
      </c>
      <c r="S3002" s="66"/>
      <c r="T3002" s="89">
        <f t="shared" si="514"/>
        <v>8.4528686922396901E-2</v>
      </c>
      <c r="U3002" s="90">
        <f t="shared" si="515"/>
        <v>1.3845286869223967</v>
      </c>
    </row>
    <row r="3003" spans="1:21">
      <c r="A3003" s="74">
        <v>39511</v>
      </c>
      <c r="B3003" s="75">
        <v>8.8899999999999986E-3</v>
      </c>
      <c r="C3003" s="76">
        <v>3.2887623587174114E-3</v>
      </c>
      <c r="D3003" s="77">
        <f t="shared" si="516"/>
        <v>1.4798254212130415</v>
      </c>
      <c r="E3003" s="35">
        <f t="shared" si="517"/>
        <v>14596.508424260828</v>
      </c>
      <c r="F3003" s="117"/>
      <c r="G3003" s="58"/>
      <c r="H3003" s="77">
        <f t="shared" si="507"/>
        <v>177.79999999999998</v>
      </c>
      <c r="I3003" s="58"/>
      <c r="J3003" s="35">
        <f t="shared" si="508"/>
        <v>320.03999999999996</v>
      </c>
      <c r="K3003" s="58"/>
      <c r="L3003" s="83">
        <f t="shared" si="509"/>
        <v>65.775247174348223</v>
      </c>
      <c r="M3003" s="65"/>
      <c r="N3003" s="35">
        <f t="shared" si="510"/>
        <v>0</v>
      </c>
      <c r="O3003" s="35">
        <f t="shared" si="511"/>
        <v>0</v>
      </c>
      <c r="P3003" s="35">
        <f t="shared" si="512"/>
        <v>0</v>
      </c>
      <c r="Q3003" s="58"/>
      <c r="R3003" s="35">
        <f t="shared" si="513"/>
        <v>432.06475282565168</v>
      </c>
      <c r="S3003" s="66"/>
      <c r="T3003" s="89">
        <f t="shared" si="514"/>
        <v>7.9825421213041592E-2</v>
      </c>
      <c r="U3003" s="90">
        <f t="shared" si="515"/>
        <v>1.3798254212130414</v>
      </c>
    </row>
    <row r="3004" spans="1:21">
      <c r="A3004" s="74">
        <v>39512</v>
      </c>
      <c r="B3004" s="75">
        <v>0</v>
      </c>
      <c r="C3004" s="76">
        <v>3.137672409150053E-3</v>
      </c>
      <c r="D3004" s="77">
        <f t="shared" si="516"/>
        <v>1.501428658854324</v>
      </c>
      <c r="E3004" s="35">
        <f t="shared" si="517"/>
        <v>15028.57317708648</v>
      </c>
      <c r="F3004" s="117"/>
      <c r="G3004" s="58"/>
      <c r="H3004" s="77">
        <f t="shared" si="507"/>
        <v>0</v>
      </c>
      <c r="I3004" s="58"/>
      <c r="J3004" s="35">
        <f t="shared" si="508"/>
        <v>0</v>
      </c>
      <c r="K3004" s="58"/>
      <c r="L3004" s="83">
        <f t="shared" si="509"/>
        <v>62.753448183001062</v>
      </c>
      <c r="M3004" s="65"/>
      <c r="N3004" s="35">
        <f t="shared" si="510"/>
        <v>8.2663928556418202</v>
      </c>
      <c r="O3004" s="35">
        <f t="shared" si="511"/>
        <v>28.57317708647944</v>
      </c>
      <c r="P3004" s="35">
        <f t="shared" si="512"/>
        <v>8.2663928556418202</v>
      </c>
      <c r="Q3004" s="58"/>
      <c r="R3004" s="35">
        <f t="shared" si="513"/>
        <v>-71.01984103864288</v>
      </c>
      <c r="S3004" s="66"/>
      <c r="T3004" s="89">
        <f t="shared" si="514"/>
        <v>0.10142865885432406</v>
      </c>
      <c r="U3004" s="90">
        <f t="shared" si="515"/>
        <v>1.4014286588543239</v>
      </c>
    </row>
    <row r="3005" spans="1:21">
      <c r="A3005" s="74">
        <v>39513</v>
      </c>
      <c r="B3005" s="75">
        <v>2.5400000000000002E-3</v>
      </c>
      <c r="C3005" s="76">
        <v>4.2196049421528783E-3</v>
      </c>
      <c r="D3005" s="77">
        <f t="shared" si="516"/>
        <v>1.4978776668023919</v>
      </c>
      <c r="E3005" s="35">
        <f t="shared" si="517"/>
        <v>14957.553336047837</v>
      </c>
      <c r="F3005" s="117"/>
      <c r="G3005" s="58"/>
      <c r="H3005" s="77">
        <f t="shared" si="507"/>
        <v>50.800000000000004</v>
      </c>
      <c r="I3005" s="58"/>
      <c r="J3005" s="35">
        <f t="shared" si="508"/>
        <v>91.44</v>
      </c>
      <c r="K3005" s="58"/>
      <c r="L3005" s="83">
        <f t="shared" si="509"/>
        <v>84.392098843057568</v>
      </c>
      <c r="M3005" s="65"/>
      <c r="N3005" s="35">
        <f t="shared" si="510"/>
        <v>0</v>
      </c>
      <c r="O3005" s="35">
        <f t="shared" si="511"/>
        <v>0</v>
      </c>
      <c r="P3005" s="35">
        <f t="shared" si="512"/>
        <v>0</v>
      </c>
      <c r="Q3005" s="58"/>
      <c r="R3005" s="35">
        <f t="shared" si="513"/>
        <v>57.847901156942442</v>
      </c>
      <c r="S3005" s="66"/>
      <c r="T3005" s="89">
        <f t="shared" si="514"/>
        <v>9.787766680239196E-2</v>
      </c>
      <c r="U3005" s="90">
        <f t="shared" si="515"/>
        <v>1.3978776668023918</v>
      </c>
    </row>
    <row r="3006" spans="1:21">
      <c r="A3006" s="74">
        <v>39514</v>
      </c>
      <c r="B3006" s="75">
        <v>6.9596000000000005E-2</v>
      </c>
      <c r="C3006" s="76">
        <v>2.4576614523351033E-3</v>
      </c>
      <c r="D3006" s="77">
        <f t="shared" si="516"/>
        <v>1.5007700618602391</v>
      </c>
      <c r="E3006" s="35">
        <f t="shared" si="517"/>
        <v>15015.401237204778</v>
      </c>
      <c r="F3006" s="117"/>
      <c r="G3006" s="58"/>
      <c r="H3006" s="77">
        <f t="shared" si="507"/>
        <v>1391.92</v>
      </c>
      <c r="I3006" s="58"/>
      <c r="J3006" s="35">
        <f t="shared" si="508"/>
        <v>2505.4559999999997</v>
      </c>
      <c r="K3006" s="58"/>
      <c r="L3006" s="83">
        <f t="shared" si="509"/>
        <v>49.153229046702066</v>
      </c>
      <c r="M3006" s="65"/>
      <c r="N3006" s="35">
        <f t="shared" si="510"/>
        <v>3.2712343391520302</v>
      </c>
      <c r="O3006" s="35">
        <f t="shared" si="511"/>
        <v>15.401237204781815</v>
      </c>
      <c r="P3006" s="35">
        <f t="shared" si="512"/>
        <v>3.2712343391520302</v>
      </c>
      <c r="Q3006" s="58"/>
      <c r="R3006" s="35">
        <f t="shared" si="513"/>
        <v>3844.9515366141454</v>
      </c>
      <c r="S3006" s="66"/>
      <c r="T3006" s="89">
        <f t="shared" si="514"/>
        <v>0.10077006186023918</v>
      </c>
      <c r="U3006" s="90">
        <f t="shared" si="515"/>
        <v>1.400770061860239</v>
      </c>
    </row>
    <row r="3007" spans="1:21">
      <c r="A3007" s="74">
        <v>39515</v>
      </c>
      <c r="B3007" s="75">
        <v>0</v>
      </c>
      <c r="C3007" s="76">
        <v>3.6301518122264839E-3</v>
      </c>
      <c r="D3007" s="77">
        <f t="shared" si="516"/>
        <v>1.6930176386909461</v>
      </c>
      <c r="E3007" s="35">
        <f t="shared" si="517"/>
        <v>18860.352773818922</v>
      </c>
      <c r="F3007" s="117"/>
      <c r="G3007" s="58"/>
      <c r="H3007" s="77">
        <f t="shared" si="507"/>
        <v>0</v>
      </c>
      <c r="I3007" s="58"/>
      <c r="J3007" s="35">
        <f t="shared" si="508"/>
        <v>0</v>
      </c>
      <c r="K3007" s="58"/>
      <c r="L3007" s="83">
        <f t="shared" si="509"/>
        <v>72.603036244529676</v>
      </c>
      <c r="M3007" s="65"/>
      <c r="N3007" s="35">
        <f t="shared" si="510"/>
        <v>12981.316324671448</v>
      </c>
      <c r="O3007" s="35">
        <f t="shared" si="511"/>
        <v>3860.3527738189223</v>
      </c>
      <c r="P3007" s="35">
        <f t="shared" si="512"/>
        <v>3860.3527738189223</v>
      </c>
      <c r="Q3007" s="58"/>
      <c r="R3007" s="35">
        <f t="shared" si="513"/>
        <v>-3932.9558100634522</v>
      </c>
      <c r="S3007" s="66"/>
      <c r="T3007" s="89">
        <f t="shared" si="514"/>
        <v>0.29301763869094621</v>
      </c>
      <c r="U3007" s="90">
        <f t="shared" si="515"/>
        <v>1.593017638690946</v>
      </c>
    </row>
    <row r="3008" spans="1:21">
      <c r="A3008" s="74">
        <v>39516</v>
      </c>
      <c r="B3008" s="75">
        <v>0</v>
      </c>
      <c r="C3008" s="76">
        <v>3.1707063422974145E-3</v>
      </c>
      <c r="D3008" s="77">
        <f t="shared" si="516"/>
        <v>1.4963698481877734</v>
      </c>
      <c r="E3008" s="35">
        <f t="shared" si="517"/>
        <v>14927.396963755469</v>
      </c>
      <c r="F3008" s="117"/>
      <c r="G3008" s="58"/>
      <c r="H3008" s="77">
        <f t="shared" si="507"/>
        <v>0</v>
      </c>
      <c r="I3008" s="58"/>
      <c r="J3008" s="35">
        <f t="shared" si="508"/>
        <v>0</v>
      </c>
      <c r="K3008" s="58"/>
      <c r="L3008" s="83">
        <f t="shared" si="509"/>
        <v>63.414126845948289</v>
      </c>
      <c r="M3008" s="65"/>
      <c r="N3008" s="35">
        <f t="shared" si="510"/>
        <v>0</v>
      </c>
      <c r="O3008" s="35">
        <f t="shared" si="511"/>
        <v>0</v>
      </c>
      <c r="P3008" s="35">
        <f t="shared" si="512"/>
        <v>0</v>
      </c>
      <c r="Q3008" s="58"/>
      <c r="R3008" s="35">
        <f t="shared" si="513"/>
        <v>-63.414126845948289</v>
      </c>
      <c r="S3008" s="66"/>
      <c r="T3008" s="89">
        <f t="shared" si="514"/>
        <v>9.6369848187773499E-2</v>
      </c>
      <c r="U3008" s="90">
        <f t="shared" si="515"/>
        <v>1.3963698481877733</v>
      </c>
    </row>
    <row r="3009" spans="1:21">
      <c r="A3009" s="74">
        <v>39517</v>
      </c>
      <c r="B3009" s="75">
        <v>0</v>
      </c>
      <c r="C3009" s="76">
        <v>4.1409084679499735E-3</v>
      </c>
      <c r="D3009" s="77">
        <f t="shared" si="516"/>
        <v>1.493199141845476</v>
      </c>
      <c r="E3009" s="35">
        <f t="shared" si="517"/>
        <v>14863.982836909521</v>
      </c>
      <c r="F3009" s="117"/>
      <c r="G3009" s="58"/>
      <c r="H3009" s="77">
        <f t="shared" si="507"/>
        <v>0</v>
      </c>
      <c r="I3009" s="58"/>
      <c r="J3009" s="35">
        <f t="shared" si="508"/>
        <v>0</v>
      </c>
      <c r="K3009" s="58"/>
      <c r="L3009" s="83">
        <f t="shared" si="509"/>
        <v>82.818169358999469</v>
      </c>
      <c r="M3009" s="65"/>
      <c r="N3009" s="35">
        <f t="shared" si="510"/>
        <v>0</v>
      </c>
      <c r="O3009" s="35">
        <f t="shared" si="511"/>
        <v>0</v>
      </c>
      <c r="P3009" s="35">
        <f t="shared" si="512"/>
        <v>0</v>
      </c>
      <c r="Q3009" s="58"/>
      <c r="R3009" s="35">
        <f t="shared" si="513"/>
        <v>-82.818169358999469</v>
      </c>
      <c r="S3009" s="66"/>
      <c r="T3009" s="89">
        <f t="shared" si="514"/>
        <v>9.3199141845476063E-2</v>
      </c>
      <c r="U3009" s="90">
        <f t="shared" si="515"/>
        <v>1.3931991418454759</v>
      </c>
    </row>
    <row r="3010" spans="1:21">
      <c r="A3010" s="74">
        <v>39518</v>
      </c>
      <c r="B3010" s="75">
        <v>2.5399999999999999E-4</v>
      </c>
      <c r="C3010" s="76">
        <v>3.7026366621050609E-3</v>
      </c>
      <c r="D3010" s="77">
        <f t="shared" si="516"/>
        <v>1.4890582333775262</v>
      </c>
      <c r="E3010" s="35">
        <f t="shared" si="517"/>
        <v>14781.164667550522</v>
      </c>
      <c r="F3010" s="117"/>
      <c r="G3010" s="58"/>
      <c r="H3010" s="77">
        <f t="shared" si="507"/>
        <v>5.08</v>
      </c>
      <c r="I3010" s="58"/>
      <c r="J3010" s="35">
        <f t="shared" si="508"/>
        <v>9.1439999999999984</v>
      </c>
      <c r="K3010" s="58"/>
      <c r="L3010" s="83">
        <f t="shared" si="509"/>
        <v>74.052733242101212</v>
      </c>
      <c r="M3010" s="65"/>
      <c r="N3010" s="35">
        <f t="shared" si="510"/>
        <v>0</v>
      </c>
      <c r="O3010" s="35">
        <f t="shared" si="511"/>
        <v>0</v>
      </c>
      <c r="P3010" s="35">
        <f t="shared" si="512"/>
        <v>0</v>
      </c>
      <c r="Q3010" s="58"/>
      <c r="R3010" s="35">
        <f t="shared" si="513"/>
        <v>-59.828733242101215</v>
      </c>
      <c r="S3010" s="66"/>
      <c r="T3010" s="89">
        <f t="shared" si="514"/>
        <v>8.9058233377526275E-2</v>
      </c>
      <c r="U3010" s="90">
        <f t="shared" si="515"/>
        <v>1.3890582333775261</v>
      </c>
    </row>
    <row r="3011" spans="1:21">
      <c r="A3011" s="74">
        <v>39519</v>
      </c>
      <c r="B3011" s="75">
        <v>0</v>
      </c>
      <c r="C3011" s="76">
        <v>3.5449506537705341E-3</v>
      </c>
      <c r="D3011" s="77">
        <f t="shared" si="516"/>
        <v>1.4860667967154211</v>
      </c>
      <c r="E3011" s="35">
        <f t="shared" si="517"/>
        <v>14721.335934308421</v>
      </c>
      <c r="F3011" s="117"/>
      <c r="G3011" s="58"/>
      <c r="H3011" s="77">
        <f t="shared" si="507"/>
        <v>0</v>
      </c>
      <c r="I3011" s="58"/>
      <c r="J3011" s="35">
        <f t="shared" si="508"/>
        <v>0</v>
      </c>
      <c r="K3011" s="58"/>
      <c r="L3011" s="83">
        <f t="shared" si="509"/>
        <v>70.899013075410679</v>
      </c>
      <c r="M3011" s="65"/>
      <c r="N3011" s="35">
        <f t="shared" si="510"/>
        <v>0</v>
      </c>
      <c r="O3011" s="35">
        <f t="shared" si="511"/>
        <v>0</v>
      </c>
      <c r="P3011" s="35">
        <f t="shared" si="512"/>
        <v>0</v>
      </c>
      <c r="Q3011" s="58"/>
      <c r="R3011" s="35">
        <f t="shared" si="513"/>
        <v>-70.899013075410679</v>
      </c>
      <c r="S3011" s="66"/>
      <c r="T3011" s="89">
        <f t="shared" si="514"/>
        <v>8.6066796715421168E-2</v>
      </c>
      <c r="U3011" s="90">
        <f t="shared" si="515"/>
        <v>1.386066796715421</v>
      </c>
    </row>
    <row r="3012" spans="1:21">
      <c r="A3012" s="74">
        <v>39520</v>
      </c>
      <c r="B3012" s="75">
        <v>0</v>
      </c>
      <c r="C3012" s="76">
        <v>4.1972129385258938E-3</v>
      </c>
      <c r="D3012" s="77">
        <f t="shared" si="516"/>
        <v>1.4825218460616507</v>
      </c>
      <c r="E3012" s="35">
        <f t="shared" si="517"/>
        <v>14650.436921233011</v>
      </c>
      <c r="F3012" s="117"/>
      <c r="G3012" s="58"/>
      <c r="H3012" s="77">
        <f t="shared" si="507"/>
        <v>0</v>
      </c>
      <c r="I3012" s="58"/>
      <c r="J3012" s="35">
        <f t="shared" si="508"/>
        <v>0</v>
      </c>
      <c r="K3012" s="58"/>
      <c r="L3012" s="83">
        <f t="shared" si="509"/>
        <v>83.944258770517877</v>
      </c>
      <c r="M3012" s="65"/>
      <c r="N3012" s="35">
        <f t="shared" si="510"/>
        <v>0</v>
      </c>
      <c r="O3012" s="35">
        <f t="shared" si="511"/>
        <v>0</v>
      </c>
      <c r="P3012" s="35">
        <f t="shared" si="512"/>
        <v>0</v>
      </c>
      <c r="Q3012" s="58"/>
      <c r="R3012" s="35">
        <f t="shared" si="513"/>
        <v>-83.944258770517877</v>
      </c>
      <c r="S3012" s="66"/>
      <c r="T3012" s="89">
        <f t="shared" si="514"/>
        <v>8.2521846061650805E-2</v>
      </c>
      <c r="U3012" s="90">
        <f t="shared" si="515"/>
        <v>1.3825218460616506</v>
      </c>
    </row>
    <row r="3013" spans="1:21">
      <c r="A3013" s="74">
        <v>39521</v>
      </c>
      <c r="B3013" s="75">
        <v>1.2700000000000001E-3</v>
      </c>
      <c r="C3013" s="76">
        <v>3.129650021012466E-3</v>
      </c>
      <c r="D3013" s="77">
        <f t="shared" si="516"/>
        <v>1.4783246331231246</v>
      </c>
      <c r="E3013" s="35">
        <f t="shared" si="517"/>
        <v>14566.492662462493</v>
      </c>
      <c r="F3013" s="117"/>
      <c r="G3013" s="58"/>
      <c r="H3013" s="77">
        <f t="shared" si="507"/>
        <v>25.400000000000002</v>
      </c>
      <c r="I3013" s="58"/>
      <c r="J3013" s="35">
        <f t="shared" si="508"/>
        <v>45.72</v>
      </c>
      <c r="K3013" s="58"/>
      <c r="L3013" s="83">
        <f t="shared" si="509"/>
        <v>62.593000420249318</v>
      </c>
      <c r="M3013" s="65"/>
      <c r="N3013" s="35">
        <f t="shared" si="510"/>
        <v>0</v>
      </c>
      <c r="O3013" s="35">
        <f t="shared" si="511"/>
        <v>0</v>
      </c>
      <c r="P3013" s="35">
        <f t="shared" si="512"/>
        <v>0</v>
      </c>
      <c r="Q3013" s="58"/>
      <c r="R3013" s="35">
        <f t="shared" si="513"/>
        <v>8.5269995797506866</v>
      </c>
      <c r="S3013" s="66"/>
      <c r="T3013" s="89">
        <f t="shared" si="514"/>
        <v>7.8324633123124654E-2</v>
      </c>
      <c r="U3013" s="90">
        <f t="shared" si="515"/>
        <v>1.3783246331231245</v>
      </c>
    </row>
    <row r="3014" spans="1:21">
      <c r="A3014" s="74">
        <v>39522</v>
      </c>
      <c r="B3014" s="75">
        <v>0</v>
      </c>
      <c r="C3014" s="76">
        <v>4.1875939152831512E-3</v>
      </c>
      <c r="D3014" s="77">
        <f t="shared" si="516"/>
        <v>1.4787509831021122</v>
      </c>
      <c r="E3014" s="35">
        <f t="shared" si="517"/>
        <v>14575.019662042243</v>
      </c>
      <c r="F3014" s="117"/>
      <c r="G3014" s="58"/>
      <c r="H3014" s="77">
        <f t="shared" si="507"/>
        <v>0</v>
      </c>
      <c r="I3014" s="58"/>
      <c r="J3014" s="35">
        <f t="shared" si="508"/>
        <v>0</v>
      </c>
      <c r="K3014" s="58"/>
      <c r="L3014" s="83">
        <f t="shared" si="509"/>
        <v>83.751878305663027</v>
      </c>
      <c r="M3014" s="65"/>
      <c r="N3014" s="35">
        <f t="shared" si="510"/>
        <v>0</v>
      </c>
      <c r="O3014" s="35">
        <f t="shared" si="511"/>
        <v>0</v>
      </c>
      <c r="P3014" s="35">
        <f t="shared" si="512"/>
        <v>0</v>
      </c>
      <c r="Q3014" s="58"/>
      <c r="R3014" s="35">
        <f t="shared" si="513"/>
        <v>-83.751878305663027</v>
      </c>
      <c r="S3014" s="66"/>
      <c r="T3014" s="89">
        <f t="shared" si="514"/>
        <v>7.875098310211226E-2</v>
      </c>
      <c r="U3014" s="90">
        <f t="shared" si="515"/>
        <v>1.3787509831021121</v>
      </c>
    </row>
    <row r="3015" spans="1:21">
      <c r="A3015" s="74">
        <v>39523</v>
      </c>
      <c r="B3015" s="75">
        <v>0</v>
      </c>
      <c r="C3015" s="76">
        <v>4.6473939104628263E-3</v>
      </c>
      <c r="D3015" s="77">
        <f t="shared" si="516"/>
        <v>1.4745633891868288</v>
      </c>
      <c r="E3015" s="35">
        <f t="shared" si="517"/>
        <v>14491.267783736579</v>
      </c>
      <c r="F3015" s="117"/>
      <c r="G3015" s="58"/>
      <c r="H3015" s="77">
        <f t="shared" si="507"/>
        <v>0</v>
      </c>
      <c r="I3015" s="58"/>
      <c r="J3015" s="35">
        <f t="shared" si="508"/>
        <v>0</v>
      </c>
      <c r="K3015" s="58"/>
      <c r="L3015" s="83">
        <f t="shared" si="509"/>
        <v>92.94787820925653</v>
      </c>
      <c r="M3015" s="65"/>
      <c r="N3015" s="35">
        <f t="shared" si="510"/>
        <v>0</v>
      </c>
      <c r="O3015" s="35">
        <f t="shared" si="511"/>
        <v>0</v>
      </c>
      <c r="P3015" s="35">
        <f t="shared" si="512"/>
        <v>0</v>
      </c>
      <c r="Q3015" s="58"/>
      <c r="R3015" s="35">
        <f t="shared" si="513"/>
        <v>-92.94787820925653</v>
      </c>
      <c r="S3015" s="66"/>
      <c r="T3015" s="89">
        <f t="shared" si="514"/>
        <v>7.4563389186828921E-2</v>
      </c>
      <c r="U3015" s="90">
        <f t="shared" si="515"/>
        <v>1.3745633891868287</v>
      </c>
    </row>
    <row r="3016" spans="1:21">
      <c r="A3016" s="74">
        <v>39524</v>
      </c>
      <c r="B3016" s="75">
        <v>0</v>
      </c>
      <c r="C3016" s="76">
        <v>4.2421829186063556E-3</v>
      </c>
      <c r="D3016" s="77">
        <f t="shared" si="516"/>
        <v>1.4699159952763661</v>
      </c>
      <c r="E3016" s="35">
        <f t="shared" si="517"/>
        <v>14398.319905527322</v>
      </c>
      <c r="F3016" s="117"/>
      <c r="G3016" s="58"/>
      <c r="H3016" s="77">
        <f t="shared" si="507"/>
        <v>0</v>
      </c>
      <c r="I3016" s="58"/>
      <c r="J3016" s="35">
        <f t="shared" si="508"/>
        <v>0</v>
      </c>
      <c r="K3016" s="58"/>
      <c r="L3016" s="83">
        <f t="shared" si="509"/>
        <v>84.843658372127109</v>
      </c>
      <c r="M3016" s="65"/>
      <c r="N3016" s="35">
        <f t="shared" si="510"/>
        <v>0</v>
      </c>
      <c r="O3016" s="35">
        <f t="shared" si="511"/>
        <v>0</v>
      </c>
      <c r="P3016" s="35">
        <f t="shared" si="512"/>
        <v>0</v>
      </c>
      <c r="Q3016" s="58"/>
      <c r="R3016" s="35">
        <f t="shared" si="513"/>
        <v>-84.843658372127109</v>
      </c>
      <c r="S3016" s="66"/>
      <c r="T3016" s="89">
        <f t="shared" si="514"/>
        <v>6.9915995276366161E-2</v>
      </c>
      <c r="U3016" s="90">
        <f t="shared" si="515"/>
        <v>1.369915995276366</v>
      </c>
    </row>
    <row r="3017" spans="1:21">
      <c r="A3017" s="74">
        <v>39525</v>
      </c>
      <c r="B3017" s="75">
        <v>0</v>
      </c>
      <c r="C3017" s="76">
        <v>4.2385933575905602E-3</v>
      </c>
      <c r="D3017" s="77">
        <f t="shared" si="516"/>
        <v>1.4656738123577597</v>
      </c>
      <c r="E3017" s="35">
        <f t="shared" si="517"/>
        <v>14313.476247155195</v>
      </c>
      <c r="F3017" s="117"/>
      <c r="G3017" s="58"/>
      <c r="H3017" s="77">
        <f t="shared" si="507"/>
        <v>0</v>
      </c>
      <c r="I3017" s="58"/>
      <c r="J3017" s="35">
        <f t="shared" si="508"/>
        <v>0</v>
      </c>
      <c r="K3017" s="58"/>
      <c r="L3017" s="83">
        <f t="shared" si="509"/>
        <v>84.771867151811207</v>
      </c>
      <c r="M3017" s="65"/>
      <c r="N3017" s="35">
        <f t="shared" si="510"/>
        <v>0</v>
      </c>
      <c r="O3017" s="35">
        <f t="shared" si="511"/>
        <v>0</v>
      </c>
      <c r="P3017" s="35">
        <f t="shared" si="512"/>
        <v>0</v>
      </c>
      <c r="Q3017" s="58"/>
      <c r="R3017" s="35">
        <f t="shared" si="513"/>
        <v>-84.771867151811207</v>
      </c>
      <c r="S3017" s="66"/>
      <c r="T3017" s="89">
        <f t="shared" si="514"/>
        <v>6.567381235775982E-2</v>
      </c>
      <c r="U3017" s="90">
        <f t="shared" si="515"/>
        <v>1.3656738123577596</v>
      </c>
    </row>
    <row r="3018" spans="1:21">
      <c r="A3018" s="74">
        <v>39526</v>
      </c>
      <c r="B3018" s="75">
        <v>0</v>
      </c>
      <c r="C3018" s="76">
        <v>4.4325852774780407E-3</v>
      </c>
      <c r="D3018" s="77">
        <f t="shared" si="516"/>
        <v>1.4614352190001694</v>
      </c>
      <c r="E3018" s="35">
        <f t="shared" si="517"/>
        <v>14228.704380003384</v>
      </c>
      <c r="F3018" s="117"/>
      <c r="G3018" s="58"/>
      <c r="H3018" s="77">
        <f t="shared" si="507"/>
        <v>0</v>
      </c>
      <c r="I3018" s="58"/>
      <c r="J3018" s="35">
        <f t="shared" si="508"/>
        <v>0</v>
      </c>
      <c r="K3018" s="58"/>
      <c r="L3018" s="83">
        <f t="shared" si="509"/>
        <v>88.651705549560816</v>
      </c>
      <c r="M3018" s="65"/>
      <c r="N3018" s="35">
        <f t="shared" si="510"/>
        <v>0</v>
      </c>
      <c r="O3018" s="35">
        <f t="shared" si="511"/>
        <v>0</v>
      </c>
      <c r="P3018" s="35">
        <f t="shared" si="512"/>
        <v>0</v>
      </c>
      <c r="Q3018" s="58"/>
      <c r="R3018" s="35">
        <f t="shared" si="513"/>
        <v>-88.651705549560816</v>
      </c>
      <c r="S3018" s="66"/>
      <c r="T3018" s="89">
        <f t="shared" si="514"/>
        <v>6.1435219000169461E-2</v>
      </c>
      <c r="U3018" s="90">
        <f t="shared" si="515"/>
        <v>1.3614352190001693</v>
      </c>
    </row>
    <row r="3019" spans="1:21">
      <c r="A3019" s="74">
        <v>39527</v>
      </c>
      <c r="B3019" s="75">
        <v>3.5560000000000001E-3</v>
      </c>
      <c r="C3019" s="76">
        <v>4.3390535621394425E-3</v>
      </c>
      <c r="D3019" s="77">
        <f t="shared" si="516"/>
        <v>1.4570026337226911</v>
      </c>
      <c r="E3019" s="35">
        <f t="shared" si="517"/>
        <v>14140.052674453824</v>
      </c>
      <c r="F3019" s="117"/>
      <c r="G3019" s="58"/>
      <c r="H3019" s="77">
        <f t="shared" si="507"/>
        <v>71.12</v>
      </c>
      <c r="I3019" s="58"/>
      <c r="J3019" s="35">
        <f t="shared" si="508"/>
        <v>128.01599999999999</v>
      </c>
      <c r="K3019" s="58"/>
      <c r="L3019" s="83">
        <f t="shared" si="509"/>
        <v>86.781071242788855</v>
      </c>
      <c r="M3019" s="65"/>
      <c r="N3019" s="35">
        <f t="shared" si="510"/>
        <v>0</v>
      </c>
      <c r="O3019" s="35">
        <f t="shared" si="511"/>
        <v>0</v>
      </c>
      <c r="P3019" s="35">
        <f t="shared" si="512"/>
        <v>0</v>
      </c>
      <c r="Q3019" s="58"/>
      <c r="R3019" s="35">
        <f t="shared" si="513"/>
        <v>112.35492875721114</v>
      </c>
      <c r="S3019" s="66"/>
      <c r="T3019" s="89">
        <f t="shared" si="514"/>
        <v>5.7002633722691209E-2</v>
      </c>
      <c r="U3019" s="90">
        <f t="shared" si="515"/>
        <v>1.357002633722691</v>
      </c>
    </row>
    <row r="3020" spans="1:21">
      <c r="A3020" s="74">
        <v>39528</v>
      </c>
      <c r="B3020" s="75">
        <v>0</v>
      </c>
      <c r="C3020" s="76">
        <v>4.5845137905433904E-3</v>
      </c>
      <c r="D3020" s="77">
        <f t="shared" si="516"/>
        <v>1.4626203801605517</v>
      </c>
      <c r="E3020" s="35">
        <f t="shared" si="517"/>
        <v>14252.407603211035</v>
      </c>
      <c r="F3020" s="117"/>
      <c r="G3020" s="58"/>
      <c r="H3020" s="77">
        <f t="shared" si="507"/>
        <v>0</v>
      </c>
      <c r="I3020" s="58"/>
      <c r="J3020" s="35">
        <f t="shared" si="508"/>
        <v>0</v>
      </c>
      <c r="K3020" s="58"/>
      <c r="L3020" s="83">
        <f t="shared" si="509"/>
        <v>91.690275810867803</v>
      </c>
      <c r="M3020" s="65"/>
      <c r="N3020" s="35">
        <f t="shared" si="510"/>
        <v>0</v>
      </c>
      <c r="O3020" s="35">
        <f t="shared" si="511"/>
        <v>0</v>
      </c>
      <c r="P3020" s="35">
        <f t="shared" si="512"/>
        <v>0</v>
      </c>
      <c r="Q3020" s="58"/>
      <c r="R3020" s="35">
        <f t="shared" si="513"/>
        <v>-91.690275810867803</v>
      </c>
      <c r="S3020" s="66"/>
      <c r="T3020" s="89">
        <f t="shared" si="514"/>
        <v>6.2620380160551825E-2</v>
      </c>
      <c r="U3020" s="90">
        <f t="shared" si="515"/>
        <v>1.3626203801605516</v>
      </c>
    </row>
    <row r="3021" spans="1:21">
      <c r="A3021" s="74">
        <v>39529</v>
      </c>
      <c r="B3021" s="75">
        <v>0</v>
      </c>
      <c r="C3021" s="76">
        <v>3.7924240997329285E-3</v>
      </c>
      <c r="D3021" s="77">
        <f t="shared" si="516"/>
        <v>1.4580358663700084</v>
      </c>
      <c r="E3021" s="35">
        <f t="shared" si="517"/>
        <v>14160.717327400167</v>
      </c>
      <c r="F3021" s="117"/>
      <c r="G3021" s="58"/>
      <c r="H3021" s="77">
        <f t="shared" si="507"/>
        <v>0</v>
      </c>
      <c r="I3021" s="58"/>
      <c r="J3021" s="35">
        <f t="shared" si="508"/>
        <v>0</v>
      </c>
      <c r="K3021" s="58"/>
      <c r="L3021" s="83">
        <f t="shared" si="509"/>
        <v>75.84848199465857</v>
      </c>
      <c r="M3021" s="65"/>
      <c r="N3021" s="35">
        <f t="shared" si="510"/>
        <v>0</v>
      </c>
      <c r="O3021" s="35">
        <f t="shared" si="511"/>
        <v>0</v>
      </c>
      <c r="P3021" s="35">
        <f t="shared" si="512"/>
        <v>0</v>
      </c>
      <c r="Q3021" s="58"/>
      <c r="R3021" s="35">
        <f t="shared" si="513"/>
        <v>-75.84848199465857</v>
      </c>
      <c r="S3021" s="66"/>
      <c r="T3021" s="89">
        <f t="shared" si="514"/>
        <v>5.803586637000846E-2</v>
      </c>
      <c r="U3021" s="90">
        <f t="shared" si="515"/>
        <v>1.3580358663700083</v>
      </c>
    </row>
    <row r="3022" spans="1:21">
      <c r="A3022" s="74">
        <v>39530</v>
      </c>
      <c r="B3022" s="75">
        <v>0</v>
      </c>
      <c r="C3022" s="76">
        <v>4.1947871107142799E-3</v>
      </c>
      <c r="D3022" s="77">
        <f t="shared" si="516"/>
        <v>1.4542434422702755</v>
      </c>
      <c r="E3022" s="35">
        <f t="shared" si="517"/>
        <v>14084.868845405508</v>
      </c>
      <c r="F3022" s="117"/>
      <c r="G3022" s="58"/>
      <c r="H3022" s="77">
        <f t="shared" si="507"/>
        <v>0</v>
      </c>
      <c r="I3022" s="58"/>
      <c r="J3022" s="35">
        <f t="shared" si="508"/>
        <v>0</v>
      </c>
      <c r="K3022" s="58"/>
      <c r="L3022" s="83">
        <f t="shared" si="509"/>
        <v>83.895742214285605</v>
      </c>
      <c r="M3022" s="65"/>
      <c r="N3022" s="35">
        <f t="shared" si="510"/>
        <v>0</v>
      </c>
      <c r="O3022" s="35">
        <f t="shared" si="511"/>
        <v>0</v>
      </c>
      <c r="P3022" s="35">
        <f t="shared" si="512"/>
        <v>0</v>
      </c>
      <c r="Q3022" s="58"/>
      <c r="R3022" s="35">
        <f t="shared" si="513"/>
        <v>-83.895742214285605</v>
      </c>
      <c r="S3022" s="66"/>
      <c r="T3022" s="89">
        <f t="shared" si="514"/>
        <v>5.4243442270275555E-2</v>
      </c>
      <c r="U3022" s="90">
        <f t="shared" si="515"/>
        <v>1.3542434422702754</v>
      </c>
    </row>
    <row r="3023" spans="1:21">
      <c r="A3023" s="74">
        <v>39531</v>
      </c>
      <c r="B3023" s="75">
        <v>0</v>
      </c>
      <c r="C3023" s="76">
        <v>3.0450771752221018E-3</v>
      </c>
      <c r="D3023" s="77">
        <f t="shared" si="516"/>
        <v>1.4500486551595613</v>
      </c>
      <c r="E3023" s="35">
        <f t="shared" si="517"/>
        <v>14000.973103191223</v>
      </c>
      <c r="F3023" s="117"/>
      <c r="G3023" s="58"/>
      <c r="H3023" s="77">
        <f t="shared" si="507"/>
        <v>0</v>
      </c>
      <c r="I3023" s="58"/>
      <c r="J3023" s="35">
        <f t="shared" si="508"/>
        <v>0</v>
      </c>
      <c r="K3023" s="58"/>
      <c r="L3023" s="83">
        <f t="shared" si="509"/>
        <v>60.901543504442039</v>
      </c>
      <c r="M3023" s="65"/>
      <c r="N3023" s="35">
        <f t="shared" si="510"/>
        <v>0</v>
      </c>
      <c r="O3023" s="35">
        <f t="shared" si="511"/>
        <v>0</v>
      </c>
      <c r="P3023" s="35">
        <f t="shared" si="512"/>
        <v>0</v>
      </c>
      <c r="Q3023" s="58"/>
      <c r="R3023" s="35">
        <f t="shared" si="513"/>
        <v>-60.901543504442039</v>
      </c>
      <c r="S3023" s="66"/>
      <c r="T3023" s="89">
        <f t="shared" si="514"/>
        <v>5.0048655159561362E-2</v>
      </c>
      <c r="U3023" s="90">
        <f t="shared" si="515"/>
        <v>1.3500486551595612</v>
      </c>
    </row>
    <row r="3024" spans="1:21">
      <c r="A3024" s="74">
        <v>39532</v>
      </c>
      <c r="B3024" s="75">
        <v>0</v>
      </c>
      <c r="C3024" s="76">
        <v>3.6188184577625642E-3</v>
      </c>
      <c r="D3024" s="77">
        <f t="shared" si="516"/>
        <v>1.4470035779843391</v>
      </c>
      <c r="E3024" s="35">
        <f t="shared" si="517"/>
        <v>13940.071559686781</v>
      </c>
      <c r="F3024" s="117"/>
      <c r="G3024" s="58"/>
      <c r="H3024" s="77">
        <f t="shared" si="507"/>
        <v>0</v>
      </c>
      <c r="I3024" s="58"/>
      <c r="J3024" s="35">
        <f t="shared" si="508"/>
        <v>0</v>
      </c>
      <c r="K3024" s="58"/>
      <c r="L3024" s="83">
        <f t="shared" si="509"/>
        <v>72.376369155251282</v>
      </c>
      <c r="M3024" s="65"/>
      <c r="N3024" s="35">
        <f t="shared" si="510"/>
        <v>0</v>
      </c>
      <c r="O3024" s="35">
        <f t="shared" si="511"/>
        <v>0</v>
      </c>
      <c r="P3024" s="35">
        <f t="shared" si="512"/>
        <v>0</v>
      </c>
      <c r="Q3024" s="58"/>
      <c r="R3024" s="35">
        <f t="shared" si="513"/>
        <v>-72.376369155251282</v>
      </c>
      <c r="S3024" s="66"/>
      <c r="T3024" s="89">
        <f t="shared" si="514"/>
        <v>4.7003577984339184E-2</v>
      </c>
      <c r="U3024" s="90">
        <f t="shared" si="515"/>
        <v>1.347003577984339</v>
      </c>
    </row>
    <row r="3025" spans="1:21">
      <c r="A3025" s="74">
        <v>39533</v>
      </c>
      <c r="B3025" s="75">
        <v>0</v>
      </c>
      <c r="C3025" s="76">
        <v>4.3983913049872696E-3</v>
      </c>
      <c r="D3025" s="77">
        <f t="shared" si="516"/>
        <v>1.4433847595265765</v>
      </c>
      <c r="E3025" s="35">
        <f t="shared" si="517"/>
        <v>13867.695190531529</v>
      </c>
      <c r="F3025" s="117"/>
      <c r="G3025" s="58"/>
      <c r="H3025" s="77">
        <f t="shared" si="507"/>
        <v>0</v>
      </c>
      <c r="I3025" s="58"/>
      <c r="J3025" s="35">
        <f t="shared" si="508"/>
        <v>0</v>
      </c>
      <c r="K3025" s="58"/>
      <c r="L3025" s="83">
        <f t="shared" si="509"/>
        <v>87.967826099745395</v>
      </c>
      <c r="M3025" s="65"/>
      <c r="N3025" s="35">
        <f t="shared" si="510"/>
        <v>0</v>
      </c>
      <c r="O3025" s="35">
        <f t="shared" si="511"/>
        <v>0</v>
      </c>
      <c r="P3025" s="35">
        <f t="shared" si="512"/>
        <v>0</v>
      </c>
      <c r="Q3025" s="58"/>
      <c r="R3025" s="35">
        <f t="shared" si="513"/>
        <v>-87.967826099745395</v>
      </c>
      <c r="S3025" s="66"/>
      <c r="T3025" s="89">
        <f t="shared" si="514"/>
        <v>4.3384759526576611E-2</v>
      </c>
      <c r="U3025" s="90">
        <f t="shared" si="515"/>
        <v>1.3433847595265764</v>
      </c>
    </row>
    <row r="3026" spans="1:21">
      <c r="A3026" s="74">
        <v>39534</v>
      </c>
      <c r="B3026" s="75">
        <v>0</v>
      </c>
      <c r="C3026" s="76">
        <v>4.668235716641678E-3</v>
      </c>
      <c r="D3026" s="77">
        <f t="shared" si="516"/>
        <v>1.4389863682215891</v>
      </c>
      <c r="E3026" s="35">
        <f t="shared" si="517"/>
        <v>13779.727364431783</v>
      </c>
      <c r="F3026" s="117"/>
      <c r="G3026" s="58"/>
      <c r="H3026" s="77">
        <f t="shared" ref="H3026:H3089" si="518">B3026*($D$12+$D$11)*10000</f>
        <v>0</v>
      </c>
      <c r="I3026" s="58"/>
      <c r="J3026" s="35">
        <f t="shared" ref="J3026:J3089" si="519">B3026*$K$14*$D$10*10000</f>
        <v>0</v>
      </c>
      <c r="K3026" s="58"/>
      <c r="L3026" s="83">
        <f t="shared" ref="L3026:L3089" si="520">C3026*($D$12+$D$11)*10000</f>
        <v>93.364714332833557</v>
      </c>
      <c r="M3026" s="65"/>
      <c r="N3026" s="35">
        <f t="shared" ref="N3026:N3089" si="521">IF(D3026&lt;$N$10,0,(2/3*$N$12*SQRT(2*$N$13)*$N$11*(D3026-$N$10)^(3/2))*24*60*60)</f>
        <v>0</v>
      </c>
      <c r="O3026" s="35">
        <f t="shared" ref="O3026:O3089" si="522">IF(D3026&lt;$N$10,0,(D3026-$N$10)*10000*($D$12+$D$11))</f>
        <v>0</v>
      </c>
      <c r="P3026" s="35">
        <f t="shared" ref="P3026:P3089" si="523">IF(N3026&gt;O3026,O3026,N3026)</f>
        <v>0</v>
      </c>
      <c r="Q3026" s="58"/>
      <c r="R3026" s="35">
        <f t="shared" ref="R3026:R3089" si="524">H3026+J3026-L3026-P3026</f>
        <v>-93.364714332833557</v>
      </c>
      <c r="S3026" s="66"/>
      <c r="T3026" s="89">
        <f t="shared" ref="T3026:T3089" si="525">D3026-$D$14</f>
        <v>3.8986368221589185E-2</v>
      </c>
      <c r="U3026" s="90">
        <f t="shared" ref="U3026:U3089" si="526">IF(D3026&lt;$D$13,0,D3026-$D$13)</f>
        <v>1.338986368221589</v>
      </c>
    </row>
    <row r="3027" spans="1:21">
      <c r="A3027" s="74">
        <v>39535</v>
      </c>
      <c r="B3027" s="75">
        <v>0</v>
      </c>
      <c r="C3027" s="76">
        <v>4.9016243620178084E-3</v>
      </c>
      <c r="D3027" s="77">
        <f t="shared" ref="D3027:D3090" si="527">IF(E3027&lt;$D$11*10000*($D$14-$D$13),(E3027+$D$13*$D$11*10000)/($D$11*10000),(E3027+$D$13*$D$11*10000+$D$14*$D$12*10000)/($D$11*10000+$D$12*10000))</f>
        <v>1.4343181325049474</v>
      </c>
      <c r="E3027" s="35">
        <f t="shared" ref="E3027:E3090" si="528">E3026+R3026</f>
        <v>13686.362650098949</v>
      </c>
      <c r="F3027" s="117"/>
      <c r="G3027" s="58"/>
      <c r="H3027" s="77">
        <f t="shared" si="518"/>
        <v>0</v>
      </c>
      <c r="I3027" s="58"/>
      <c r="J3027" s="35">
        <f t="shared" si="519"/>
        <v>0</v>
      </c>
      <c r="K3027" s="58"/>
      <c r="L3027" s="83">
        <f t="shared" si="520"/>
        <v>98.032487240356161</v>
      </c>
      <c r="M3027" s="65"/>
      <c r="N3027" s="35">
        <f t="shared" si="521"/>
        <v>0</v>
      </c>
      <c r="O3027" s="35">
        <f t="shared" si="522"/>
        <v>0</v>
      </c>
      <c r="P3027" s="35">
        <f t="shared" si="523"/>
        <v>0</v>
      </c>
      <c r="Q3027" s="58"/>
      <c r="R3027" s="35">
        <f t="shared" si="524"/>
        <v>-98.032487240356161</v>
      </c>
      <c r="S3027" s="66"/>
      <c r="T3027" s="89">
        <f t="shared" si="525"/>
        <v>3.4318132504947529E-2</v>
      </c>
      <c r="U3027" s="90">
        <f t="shared" si="526"/>
        <v>1.3343181325049474</v>
      </c>
    </row>
    <row r="3028" spans="1:21">
      <c r="A3028" s="74">
        <v>39536</v>
      </c>
      <c r="B3028" s="75">
        <v>0</v>
      </c>
      <c r="C3028" s="76">
        <v>5.0147090663063545E-3</v>
      </c>
      <c r="D3028" s="77">
        <f t="shared" si="527"/>
        <v>1.4294165081429295</v>
      </c>
      <c r="E3028" s="35">
        <f t="shared" si="528"/>
        <v>13588.330162858592</v>
      </c>
      <c r="F3028" s="117"/>
      <c r="G3028" s="58"/>
      <c r="H3028" s="77">
        <f t="shared" si="518"/>
        <v>0</v>
      </c>
      <c r="I3028" s="58"/>
      <c r="J3028" s="35">
        <f t="shared" si="519"/>
        <v>0</v>
      </c>
      <c r="K3028" s="58"/>
      <c r="L3028" s="83">
        <f t="shared" si="520"/>
        <v>100.29418132612709</v>
      </c>
      <c r="M3028" s="65"/>
      <c r="N3028" s="35">
        <f t="shared" si="521"/>
        <v>0</v>
      </c>
      <c r="O3028" s="35">
        <f t="shared" si="522"/>
        <v>0</v>
      </c>
      <c r="P3028" s="35">
        <f t="shared" si="523"/>
        <v>0</v>
      </c>
      <c r="Q3028" s="58"/>
      <c r="R3028" s="35">
        <f t="shared" si="524"/>
        <v>-100.29418132612709</v>
      </c>
      <c r="S3028" s="66"/>
      <c r="T3028" s="89">
        <f t="shared" si="525"/>
        <v>2.941650814292962E-2</v>
      </c>
      <c r="U3028" s="90">
        <f t="shared" si="526"/>
        <v>1.3294165081429294</v>
      </c>
    </row>
    <row r="3029" spans="1:21">
      <c r="A3029" s="74">
        <v>39537</v>
      </c>
      <c r="B3029" s="75">
        <v>0</v>
      </c>
      <c r="C3029" s="76">
        <v>2.403763754036703E-3</v>
      </c>
      <c r="D3029" s="77">
        <f t="shared" si="527"/>
        <v>1.4244017990766231</v>
      </c>
      <c r="E3029" s="35">
        <f t="shared" si="528"/>
        <v>13488.035981532465</v>
      </c>
      <c r="F3029" s="117"/>
      <c r="G3029" s="58"/>
      <c r="H3029" s="77">
        <f t="shared" si="518"/>
        <v>0</v>
      </c>
      <c r="I3029" s="58"/>
      <c r="J3029" s="35">
        <f t="shared" si="519"/>
        <v>0</v>
      </c>
      <c r="K3029" s="58"/>
      <c r="L3029" s="83">
        <f t="shared" si="520"/>
        <v>48.075275080734059</v>
      </c>
      <c r="M3029" s="65"/>
      <c r="N3029" s="35">
        <f t="shared" si="521"/>
        <v>0</v>
      </c>
      <c r="O3029" s="35">
        <f t="shared" si="522"/>
        <v>0</v>
      </c>
      <c r="P3029" s="35">
        <f t="shared" si="523"/>
        <v>0</v>
      </c>
      <c r="Q3029" s="58"/>
      <c r="R3029" s="35">
        <f t="shared" si="524"/>
        <v>-48.075275080734059</v>
      </c>
      <c r="S3029" s="66"/>
      <c r="T3029" s="89">
        <f t="shared" si="525"/>
        <v>2.440179907662321E-2</v>
      </c>
      <c r="U3029" s="90">
        <f t="shared" si="526"/>
        <v>1.324401799076623</v>
      </c>
    </row>
    <row r="3030" spans="1:21">
      <c r="A3030" s="74">
        <v>39538</v>
      </c>
      <c r="B3030" s="75">
        <v>0</v>
      </c>
      <c r="C3030" s="76">
        <v>4.5589452276824545E-3</v>
      </c>
      <c r="D3030" s="77">
        <f t="shared" si="527"/>
        <v>1.4219980353225867</v>
      </c>
      <c r="E3030" s="35">
        <f t="shared" si="528"/>
        <v>13439.960706451731</v>
      </c>
      <c r="F3030" s="117"/>
      <c r="G3030" s="58"/>
      <c r="H3030" s="77">
        <f t="shared" si="518"/>
        <v>0</v>
      </c>
      <c r="I3030" s="58"/>
      <c r="J3030" s="35">
        <f t="shared" si="519"/>
        <v>0</v>
      </c>
      <c r="K3030" s="58"/>
      <c r="L3030" s="83">
        <f t="shared" si="520"/>
        <v>91.17890455364909</v>
      </c>
      <c r="M3030" s="65"/>
      <c r="N3030" s="35">
        <f t="shared" si="521"/>
        <v>0</v>
      </c>
      <c r="O3030" s="35">
        <f t="shared" si="522"/>
        <v>0</v>
      </c>
      <c r="P3030" s="35">
        <f t="shared" si="523"/>
        <v>0</v>
      </c>
      <c r="Q3030" s="58"/>
      <c r="R3030" s="35">
        <f t="shared" si="524"/>
        <v>-91.17890455364909</v>
      </c>
      <c r="S3030" s="66"/>
      <c r="T3030" s="89">
        <f t="shared" si="525"/>
        <v>2.1998035322586817E-2</v>
      </c>
      <c r="U3030" s="90">
        <f t="shared" si="526"/>
        <v>1.3219980353225866</v>
      </c>
    </row>
    <row r="3031" spans="1:21">
      <c r="A3031" s="74">
        <v>39539</v>
      </c>
      <c r="B3031" s="75">
        <v>0</v>
      </c>
      <c r="C3031" s="76">
        <v>2.5707759901500422E-3</v>
      </c>
      <c r="D3031" s="77">
        <f t="shared" si="527"/>
        <v>1.4174390900949041</v>
      </c>
      <c r="E3031" s="35">
        <f t="shared" si="528"/>
        <v>13348.781801898082</v>
      </c>
      <c r="F3031" s="117"/>
      <c r="G3031" s="58"/>
      <c r="H3031" s="77">
        <f t="shared" si="518"/>
        <v>0</v>
      </c>
      <c r="I3031" s="58"/>
      <c r="J3031" s="35">
        <f t="shared" si="519"/>
        <v>0</v>
      </c>
      <c r="K3031" s="58"/>
      <c r="L3031" s="83">
        <f t="shared" si="520"/>
        <v>51.415519803000848</v>
      </c>
      <c r="M3031" s="65"/>
      <c r="N3031" s="35">
        <f t="shared" si="521"/>
        <v>0</v>
      </c>
      <c r="O3031" s="35">
        <f t="shared" si="522"/>
        <v>0</v>
      </c>
      <c r="P3031" s="35">
        <f t="shared" si="523"/>
        <v>0</v>
      </c>
      <c r="Q3031" s="58"/>
      <c r="R3031" s="35">
        <f t="shared" si="524"/>
        <v>-51.415519803000848</v>
      </c>
      <c r="S3031" s="66"/>
      <c r="T3031" s="89">
        <f t="shared" si="525"/>
        <v>1.7439090094904186E-2</v>
      </c>
      <c r="U3031" s="90">
        <f t="shared" si="526"/>
        <v>1.317439090094904</v>
      </c>
    </row>
    <row r="3032" spans="1:21">
      <c r="A3032" s="74">
        <v>39540</v>
      </c>
      <c r="B3032" s="75">
        <v>1.397E-2</v>
      </c>
      <c r="C3032" s="76">
        <v>5.1299854523216585E-3</v>
      </c>
      <c r="D3032" s="77">
        <f t="shared" si="527"/>
        <v>1.414868314104754</v>
      </c>
      <c r="E3032" s="35">
        <f t="shared" si="528"/>
        <v>13297.366282095081</v>
      </c>
      <c r="F3032" s="117"/>
      <c r="G3032" s="58"/>
      <c r="H3032" s="77">
        <f t="shared" si="518"/>
        <v>279.39999999999998</v>
      </c>
      <c r="I3032" s="58"/>
      <c r="J3032" s="35">
        <f t="shared" si="519"/>
        <v>502.92</v>
      </c>
      <c r="K3032" s="58"/>
      <c r="L3032" s="83">
        <f t="shared" si="520"/>
        <v>102.59970904643318</v>
      </c>
      <c r="M3032" s="65"/>
      <c r="N3032" s="35">
        <f t="shared" si="521"/>
        <v>0</v>
      </c>
      <c r="O3032" s="35">
        <f t="shared" si="522"/>
        <v>0</v>
      </c>
      <c r="P3032" s="35">
        <f t="shared" si="523"/>
        <v>0</v>
      </c>
      <c r="Q3032" s="58"/>
      <c r="R3032" s="35">
        <f t="shared" si="524"/>
        <v>679.72029095356675</v>
      </c>
      <c r="S3032" s="66"/>
      <c r="T3032" s="89">
        <f t="shared" si="525"/>
        <v>1.4868314104754088E-2</v>
      </c>
      <c r="U3032" s="90">
        <f t="shared" si="526"/>
        <v>1.3148683141047539</v>
      </c>
    </row>
    <row r="3033" spans="1:21">
      <c r="A3033" s="74">
        <v>39541</v>
      </c>
      <c r="B3033" s="75">
        <v>1.397E-2</v>
      </c>
      <c r="C3033" s="76">
        <v>5.1299854523216585E-3</v>
      </c>
      <c r="D3033" s="77">
        <f t="shared" si="527"/>
        <v>1.4488543286524325</v>
      </c>
      <c r="E3033" s="35">
        <f t="shared" si="528"/>
        <v>13977.086573048648</v>
      </c>
      <c r="F3033" s="117"/>
      <c r="G3033" s="58"/>
      <c r="H3033" s="77">
        <f t="shared" si="518"/>
        <v>279.39999999999998</v>
      </c>
      <c r="I3033" s="58"/>
      <c r="J3033" s="35">
        <f t="shared" si="519"/>
        <v>502.92</v>
      </c>
      <c r="K3033" s="58"/>
      <c r="L3033" s="83">
        <f t="shared" si="520"/>
        <v>102.59970904643318</v>
      </c>
      <c r="M3033" s="65"/>
      <c r="N3033" s="35">
        <f t="shared" si="521"/>
        <v>0</v>
      </c>
      <c r="O3033" s="35">
        <f t="shared" si="522"/>
        <v>0</v>
      </c>
      <c r="P3033" s="35">
        <f t="shared" si="523"/>
        <v>0</v>
      </c>
      <c r="Q3033" s="58"/>
      <c r="R3033" s="35">
        <f t="shared" si="524"/>
        <v>679.72029095356675</v>
      </c>
      <c r="S3033" s="66"/>
      <c r="T3033" s="89">
        <f t="shared" si="525"/>
        <v>4.8854328652432555E-2</v>
      </c>
      <c r="U3033" s="90">
        <f t="shared" si="526"/>
        <v>1.3488543286524324</v>
      </c>
    </row>
    <row r="3034" spans="1:21">
      <c r="A3034" s="74">
        <v>39542</v>
      </c>
      <c r="B3034" s="75">
        <v>1.397E-2</v>
      </c>
      <c r="C3034" s="76">
        <v>5.1299854523216585E-3</v>
      </c>
      <c r="D3034" s="77">
        <f t="shared" si="527"/>
        <v>1.4828403432001107</v>
      </c>
      <c r="E3034" s="35">
        <f t="shared" si="528"/>
        <v>14656.806864002214</v>
      </c>
      <c r="F3034" s="117"/>
      <c r="G3034" s="58"/>
      <c r="H3034" s="77">
        <f t="shared" si="518"/>
        <v>279.39999999999998</v>
      </c>
      <c r="I3034" s="58"/>
      <c r="J3034" s="35">
        <f t="shared" si="519"/>
        <v>502.92</v>
      </c>
      <c r="K3034" s="58"/>
      <c r="L3034" s="83">
        <f t="shared" si="520"/>
        <v>102.59970904643318</v>
      </c>
      <c r="M3034" s="65"/>
      <c r="N3034" s="35">
        <f t="shared" si="521"/>
        <v>0</v>
      </c>
      <c r="O3034" s="35">
        <f t="shared" si="522"/>
        <v>0</v>
      </c>
      <c r="P3034" s="35">
        <f t="shared" si="523"/>
        <v>0</v>
      </c>
      <c r="Q3034" s="58"/>
      <c r="R3034" s="35">
        <f t="shared" si="524"/>
        <v>679.72029095356675</v>
      </c>
      <c r="S3034" s="66"/>
      <c r="T3034" s="89">
        <f t="shared" si="525"/>
        <v>8.28403432001108E-2</v>
      </c>
      <c r="U3034" s="90">
        <f t="shared" si="526"/>
        <v>1.3828403432001106</v>
      </c>
    </row>
    <row r="3035" spans="1:21">
      <c r="A3035" s="74">
        <v>39543</v>
      </c>
      <c r="B3035" s="75">
        <v>1.397E-2</v>
      </c>
      <c r="C3035" s="76">
        <v>5.1299854523216585E-3</v>
      </c>
      <c r="D3035" s="77">
        <f t="shared" si="527"/>
        <v>1.516826357747789</v>
      </c>
      <c r="E3035" s="35">
        <f t="shared" si="528"/>
        <v>15336.52715495578</v>
      </c>
      <c r="F3035" s="117"/>
      <c r="G3035" s="58"/>
      <c r="H3035" s="77">
        <f t="shared" si="518"/>
        <v>279.39999999999998</v>
      </c>
      <c r="I3035" s="58"/>
      <c r="J3035" s="35">
        <f t="shared" si="519"/>
        <v>502.92</v>
      </c>
      <c r="K3035" s="58"/>
      <c r="L3035" s="83">
        <f t="shared" si="520"/>
        <v>102.59970904643318</v>
      </c>
      <c r="M3035" s="65"/>
      <c r="N3035" s="35">
        <f t="shared" si="521"/>
        <v>334.12456992051671</v>
      </c>
      <c r="O3035" s="35">
        <f t="shared" si="522"/>
        <v>336.52715495577911</v>
      </c>
      <c r="P3035" s="35">
        <f t="shared" si="523"/>
        <v>334.12456992051671</v>
      </c>
      <c r="Q3035" s="58"/>
      <c r="R3035" s="35">
        <f t="shared" si="524"/>
        <v>345.59572103305004</v>
      </c>
      <c r="S3035" s="66"/>
      <c r="T3035" s="89">
        <f t="shared" si="525"/>
        <v>0.11682635774778904</v>
      </c>
      <c r="U3035" s="90">
        <f t="shared" si="526"/>
        <v>1.4168263577477889</v>
      </c>
    </row>
    <row r="3036" spans="1:21">
      <c r="A3036" s="74">
        <v>39544</v>
      </c>
      <c r="B3036" s="75">
        <v>1.0160000000000001E-2</v>
      </c>
      <c r="C3036" s="76">
        <v>3.5332898947717539E-3</v>
      </c>
      <c r="D3036" s="77">
        <f t="shared" si="527"/>
        <v>1.5341061437994417</v>
      </c>
      <c r="E3036" s="35">
        <f t="shared" si="528"/>
        <v>15682.122875988831</v>
      </c>
      <c r="F3036" s="117"/>
      <c r="G3036" s="58"/>
      <c r="H3036" s="77">
        <f t="shared" si="518"/>
        <v>203.20000000000002</v>
      </c>
      <c r="I3036" s="58"/>
      <c r="J3036" s="35">
        <f t="shared" si="519"/>
        <v>365.76</v>
      </c>
      <c r="K3036" s="58"/>
      <c r="L3036" s="83">
        <f t="shared" si="520"/>
        <v>70.665797895435077</v>
      </c>
      <c r="M3036" s="65"/>
      <c r="N3036" s="35">
        <f t="shared" si="521"/>
        <v>964.21118164199311</v>
      </c>
      <c r="O3036" s="35">
        <f t="shared" si="522"/>
        <v>682.12287598883313</v>
      </c>
      <c r="P3036" s="35">
        <f t="shared" si="523"/>
        <v>682.12287598883313</v>
      </c>
      <c r="Q3036" s="58"/>
      <c r="R3036" s="35">
        <f t="shared" si="524"/>
        <v>-183.82867388426814</v>
      </c>
      <c r="S3036" s="66"/>
      <c r="T3036" s="89">
        <f t="shared" si="525"/>
        <v>0.13410614379944175</v>
      </c>
      <c r="U3036" s="90">
        <f t="shared" si="526"/>
        <v>1.4341061437994416</v>
      </c>
    </row>
    <row r="3037" spans="1:21">
      <c r="A3037" s="74">
        <v>39545</v>
      </c>
      <c r="B3037" s="75">
        <v>0</v>
      </c>
      <c r="C3037" s="76">
        <v>3.6744673035065136E-3</v>
      </c>
      <c r="D3037" s="77">
        <f t="shared" si="527"/>
        <v>1.5249147101052281</v>
      </c>
      <c r="E3037" s="35">
        <f t="shared" si="528"/>
        <v>15498.294202104562</v>
      </c>
      <c r="F3037" s="117"/>
      <c r="G3037" s="58"/>
      <c r="H3037" s="77">
        <f t="shared" si="518"/>
        <v>0</v>
      </c>
      <c r="I3037" s="58"/>
      <c r="J3037" s="35">
        <f t="shared" si="519"/>
        <v>0</v>
      </c>
      <c r="K3037" s="58"/>
      <c r="L3037" s="83">
        <f t="shared" si="520"/>
        <v>73.489346070130267</v>
      </c>
      <c r="M3037" s="65"/>
      <c r="N3037" s="35">
        <f t="shared" si="521"/>
        <v>602.01455694323943</v>
      </c>
      <c r="O3037" s="35">
        <f t="shared" si="522"/>
        <v>498.29420210456112</v>
      </c>
      <c r="P3037" s="35">
        <f t="shared" si="523"/>
        <v>498.29420210456112</v>
      </c>
      <c r="Q3037" s="58"/>
      <c r="R3037" s="35">
        <f t="shared" si="524"/>
        <v>-571.78354817469142</v>
      </c>
      <c r="S3037" s="66"/>
      <c r="T3037" s="89">
        <f t="shared" si="525"/>
        <v>0.12491471010522814</v>
      </c>
      <c r="U3037" s="90">
        <f t="shared" si="526"/>
        <v>1.424914710105228</v>
      </c>
    </row>
    <row r="3038" spans="1:21">
      <c r="A3038" s="74">
        <v>39546</v>
      </c>
      <c r="B3038" s="75">
        <v>0</v>
      </c>
      <c r="C3038" s="76">
        <v>3.9091869508588251E-3</v>
      </c>
      <c r="D3038" s="77">
        <f t="shared" si="527"/>
        <v>1.4963255326964937</v>
      </c>
      <c r="E3038" s="35">
        <f t="shared" si="528"/>
        <v>14926.51065392987</v>
      </c>
      <c r="F3038" s="117"/>
      <c r="G3038" s="58"/>
      <c r="H3038" s="77">
        <f t="shared" si="518"/>
        <v>0</v>
      </c>
      <c r="I3038" s="58"/>
      <c r="J3038" s="35">
        <f t="shared" si="519"/>
        <v>0</v>
      </c>
      <c r="K3038" s="58"/>
      <c r="L3038" s="83">
        <f t="shared" si="520"/>
        <v>78.183739017176507</v>
      </c>
      <c r="M3038" s="65"/>
      <c r="N3038" s="35">
        <f t="shared" si="521"/>
        <v>0</v>
      </c>
      <c r="O3038" s="35">
        <f t="shared" si="522"/>
        <v>0</v>
      </c>
      <c r="P3038" s="35">
        <f t="shared" si="523"/>
        <v>0</v>
      </c>
      <c r="Q3038" s="58"/>
      <c r="R3038" s="35">
        <f t="shared" si="524"/>
        <v>-78.183739017176507</v>
      </c>
      <c r="S3038" s="66"/>
      <c r="T3038" s="89">
        <f t="shared" si="525"/>
        <v>9.6325532696493799E-2</v>
      </c>
      <c r="U3038" s="90">
        <f t="shared" si="526"/>
        <v>1.3963255326964936</v>
      </c>
    </row>
    <row r="3039" spans="1:21">
      <c r="A3039" s="74">
        <v>39547</v>
      </c>
      <c r="B3039" s="75">
        <v>0</v>
      </c>
      <c r="C3039" s="76">
        <v>4.621072900706992E-3</v>
      </c>
      <c r="D3039" s="77">
        <f t="shared" si="527"/>
        <v>1.4924163457456348</v>
      </c>
      <c r="E3039" s="35">
        <f t="shared" si="528"/>
        <v>14848.326914912694</v>
      </c>
      <c r="F3039" s="117"/>
      <c r="G3039" s="58"/>
      <c r="H3039" s="77">
        <f t="shared" si="518"/>
        <v>0</v>
      </c>
      <c r="I3039" s="58"/>
      <c r="J3039" s="35">
        <f t="shared" si="519"/>
        <v>0</v>
      </c>
      <c r="K3039" s="58"/>
      <c r="L3039" s="83">
        <f t="shared" si="520"/>
        <v>92.421458014139844</v>
      </c>
      <c r="M3039" s="65"/>
      <c r="N3039" s="35">
        <f t="shared" si="521"/>
        <v>0</v>
      </c>
      <c r="O3039" s="35">
        <f t="shared" si="522"/>
        <v>0</v>
      </c>
      <c r="P3039" s="35">
        <f t="shared" si="523"/>
        <v>0</v>
      </c>
      <c r="Q3039" s="58"/>
      <c r="R3039" s="35">
        <f t="shared" si="524"/>
        <v>-92.421458014139844</v>
      </c>
      <c r="S3039" s="66"/>
      <c r="T3039" s="89">
        <f t="shared" si="525"/>
        <v>9.2416345745634843E-2</v>
      </c>
      <c r="U3039" s="90">
        <f t="shared" si="526"/>
        <v>1.3924163457456347</v>
      </c>
    </row>
    <row r="3040" spans="1:21">
      <c r="A3040" s="74">
        <v>39548</v>
      </c>
      <c r="B3040" s="75">
        <v>0</v>
      </c>
      <c r="C3040" s="76">
        <v>5.4889918947256186E-3</v>
      </c>
      <c r="D3040" s="77">
        <f t="shared" si="527"/>
        <v>1.4877952728449275</v>
      </c>
      <c r="E3040" s="35">
        <f t="shared" si="528"/>
        <v>14755.905456898554</v>
      </c>
      <c r="F3040" s="117"/>
      <c r="G3040" s="58"/>
      <c r="H3040" s="77">
        <f t="shared" si="518"/>
        <v>0</v>
      </c>
      <c r="I3040" s="58"/>
      <c r="J3040" s="35">
        <f t="shared" si="519"/>
        <v>0</v>
      </c>
      <c r="K3040" s="58"/>
      <c r="L3040" s="83">
        <f t="shared" si="520"/>
        <v>109.77983789451237</v>
      </c>
      <c r="M3040" s="65"/>
      <c r="N3040" s="35">
        <f t="shared" si="521"/>
        <v>0</v>
      </c>
      <c r="O3040" s="35">
        <f t="shared" si="522"/>
        <v>0</v>
      </c>
      <c r="P3040" s="35">
        <f t="shared" si="523"/>
        <v>0</v>
      </c>
      <c r="Q3040" s="58"/>
      <c r="R3040" s="35">
        <f t="shared" si="524"/>
        <v>-109.77983789451237</v>
      </c>
      <c r="S3040" s="66"/>
      <c r="T3040" s="89">
        <f t="shared" si="525"/>
        <v>8.7795272844927608E-2</v>
      </c>
      <c r="U3040" s="90">
        <f t="shared" si="526"/>
        <v>1.3877952728449274</v>
      </c>
    </row>
    <row r="3041" spans="1:21">
      <c r="A3041" s="74">
        <v>39549</v>
      </c>
      <c r="B3041" s="75">
        <v>0</v>
      </c>
      <c r="C3041" s="76">
        <v>5.7448001637085645E-3</v>
      </c>
      <c r="D3041" s="77">
        <f t="shared" si="527"/>
        <v>1.4823062809502021</v>
      </c>
      <c r="E3041" s="35">
        <f t="shared" si="528"/>
        <v>14646.125619004042</v>
      </c>
      <c r="F3041" s="117"/>
      <c r="G3041" s="58"/>
      <c r="H3041" s="77">
        <f t="shared" si="518"/>
        <v>0</v>
      </c>
      <c r="I3041" s="58"/>
      <c r="J3041" s="35">
        <f t="shared" si="519"/>
        <v>0</v>
      </c>
      <c r="K3041" s="58"/>
      <c r="L3041" s="83">
        <f t="shared" si="520"/>
        <v>114.89600327417129</v>
      </c>
      <c r="M3041" s="65"/>
      <c r="N3041" s="35">
        <f t="shared" si="521"/>
        <v>0</v>
      </c>
      <c r="O3041" s="35">
        <f t="shared" si="522"/>
        <v>0</v>
      </c>
      <c r="P3041" s="35">
        <f t="shared" si="523"/>
        <v>0</v>
      </c>
      <c r="Q3041" s="58"/>
      <c r="R3041" s="35">
        <f t="shared" si="524"/>
        <v>-114.89600327417129</v>
      </c>
      <c r="S3041" s="66"/>
      <c r="T3041" s="89">
        <f t="shared" si="525"/>
        <v>8.2306280950202204E-2</v>
      </c>
      <c r="U3041" s="90">
        <f t="shared" si="526"/>
        <v>1.382306280950202</v>
      </c>
    </row>
    <row r="3042" spans="1:21">
      <c r="A3042" s="74">
        <v>39550</v>
      </c>
      <c r="B3042" s="75">
        <v>0</v>
      </c>
      <c r="C3042" s="76">
        <v>5.2426440238626101E-3</v>
      </c>
      <c r="D3042" s="77">
        <f t="shared" si="527"/>
        <v>1.4765614807864935</v>
      </c>
      <c r="E3042" s="35">
        <f t="shared" si="528"/>
        <v>14531.229615729872</v>
      </c>
      <c r="F3042" s="117"/>
      <c r="G3042" s="58"/>
      <c r="H3042" s="77">
        <f t="shared" si="518"/>
        <v>0</v>
      </c>
      <c r="I3042" s="58"/>
      <c r="J3042" s="35">
        <f t="shared" si="519"/>
        <v>0</v>
      </c>
      <c r="K3042" s="58"/>
      <c r="L3042" s="83">
        <f t="shared" si="520"/>
        <v>104.8528804772522</v>
      </c>
      <c r="M3042" s="65"/>
      <c r="N3042" s="35">
        <f t="shared" si="521"/>
        <v>0</v>
      </c>
      <c r="O3042" s="35">
        <f t="shared" si="522"/>
        <v>0</v>
      </c>
      <c r="P3042" s="35">
        <f t="shared" si="523"/>
        <v>0</v>
      </c>
      <c r="Q3042" s="58"/>
      <c r="R3042" s="35">
        <f t="shared" si="524"/>
        <v>-104.8528804772522</v>
      </c>
      <c r="S3042" s="66"/>
      <c r="T3042" s="89">
        <f t="shared" si="525"/>
        <v>7.6561480786493608E-2</v>
      </c>
      <c r="U3042" s="90">
        <f t="shared" si="526"/>
        <v>1.3765614807864934</v>
      </c>
    </row>
    <row r="3043" spans="1:21">
      <c r="A3043" s="74">
        <v>39551</v>
      </c>
      <c r="B3043" s="75">
        <v>4.0639999999999999E-3</v>
      </c>
      <c r="C3043" s="76">
        <v>4.6476411964616691E-3</v>
      </c>
      <c r="D3043" s="77">
        <f t="shared" si="527"/>
        <v>1.4713188367626309</v>
      </c>
      <c r="E3043" s="35">
        <f t="shared" si="528"/>
        <v>14426.376735252619</v>
      </c>
      <c r="F3043" s="117"/>
      <c r="G3043" s="58"/>
      <c r="H3043" s="77">
        <f t="shared" si="518"/>
        <v>81.28</v>
      </c>
      <c r="I3043" s="58"/>
      <c r="J3043" s="35">
        <f t="shared" si="519"/>
        <v>146.30399999999997</v>
      </c>
      <c r="K3043" s="58"/>
      <c r="L3043" s="83">
        <f t="shared" si="520"/>
        <v>92.952823929233375</v>
      </c>
      <c r="M3043" s="65"/>
      <c r="N3043" s="35">
        <f t="shared" si="521"/>
        <v>0</v>
      </c>
      <c r="O3043" s="35">
        <f t="shared" si="522"/>
        <v>0</v>
      </c>
      <c r="P3043" s="35">
        <f t="shared" si="523"/>
        <v>0</v>
      </c>
      <c r="Q3043" s="58"/>
      <c r="R3043" s="35">
        <f t="shared" si="524"/>
        <v>134.6311760707666</v>
      </c>
      <c r="S3043" s="66"/>
      <c r="T3043" s="89">
        <f t="shared" si="525"/>
        <v>7.1318836762630955E-2</v>
      </c>
      <c r="U3043" s="90">
        <f t="shared" si="526"/>
        <v>1.3713188367626308</v>
      </c>
    </row>
    <row r="3044" spans="1:21">
      <c r="A3044" s="74">
        <v>39552</v>
      </c>
      <c r="B3044" s="75">
        <v>0</v>
      </c>
      <c r="C3044" s="76">
        <v>3.8808457512054316E-3</v>
      </c>
      <c r="D3044" s="77">
        <f t="shared" si="527"/>
        <v>1.4780503955661695</v>
      </c>
      <c r="E3044" s="35">
        <f t="shared" si="528"/>
        <v>14561.007911323386</v>
      </c>
      <c r="F3044" s="117"/>
      <c r="G3044" s="58"/>
      <c r="H3044" s="77">
        <f t="shared" si="518"/>
        <v>0</v>
      </c>
      <c r="I3044" s="58"/>
      <c r="J3044" s="35">
        <f t="shared" si="519"/>
        <v>0</v>
      </c>
      <c r="K3044" s="58"/>
      <c r="L3044" s="83">
        <f t="shared" si="520"/>
        <v>77.616915024108636</v>
      </c>
      <c r="M3044" s="65"/>
      <c r="N3044" s="35">
        <f t="shared" si="521"/>
        <v>0</v>
      </c>
      <c r="O3044" s="35">
        <f t="shared" si="522"/>
        <v>0</v>
      </c>
      <c r="P3044" s="35">
        <f t="shared" si="523"/>
        <v>0</v>
      </c>
      <c r="Q3044" s="58"/>
      <c r="R3044" s="35">
        <f t="shared" si="524"/>
        <v>-77.616915024108636</v>
      </c>
      <c r="S3044" s="66"/>
      <c r="T3044" s="89">
        <f t="shared" si="525"/>
        <v>7.805039556616955E-2</v>
      </c>
      <c r="U3044" s="90">
        <f t="shared" si="526"/>
        <v>1.3780503955661694</v>
      </c>
    </row>
    <row r="3045" spans="1:21">
      <c r="A3045" s="74">
        <v>39553</v>
      </c>
      <c r="B3045" s="75">
        <v>0</v>
      </c>
      <c r="C3045" s="76">
        <v>3.6432920453301054E-3</v>
      </c>
      <c r="D3045" s="77">
        <f t="shared" si="527"/>
        <v>1.4741695498149638</v>
      </c>
      <c r="E3045" s="35">
        <f t="shared" si="528"/>
        <v>14483.390996299277</v>
      </c>
      <c r="F3045" s="117"/>
      <c r="G3045" s="58"/>
      <c r="H3045" s="77">
        <f t="shared" si="518"/>
        <v>0</v>
      </c>
      <c r="I3045" s="58"/>
      <c r="J3045" s="35">
        <f t="shared" si="519"/>
        <v>0</v>
      </c>
      <c r="K3045" s="58"/>
      <c r="L3045" s="83">
        <f t="shared" si="520"/>
        <v>72.865840906602102</v>
      </c>
      <c r="M3045" s="65"/>
      <c r="N3045" s="35">
        <f t="shared" si="521"/>
        <v>0</v>
      </c>
      <c r="O3045" s="35">
        <f t="shared" si="522"/>
        <v>0</v>
      </c>
      <c r="P3045" s="35">
        <f t="shared" si="523"/>
        <v>0</v>
      </c>
      <c r="Q3045" s="58"/>
      <c r="R3045" s="35">
        <f t="shared" si="524"/>
        <v>-72.865840906602102</v>
      </c>
      <c r="S3045" s="66"/>
      <c r="T3045" s="89">
        <f t="shared" si="525"/>
        <v>7.4169549814963931E-2</v>
      </c>
      <c r="U3045" s="90">
        <f t="shared" si="526"/>
        <v>1.3741695498149638</v>
      </c>
    </row>
    <row r="3046" spans="1:21">
      <c r="A3046" s="74">
        <v>39554</v>
      </c>
      <c r="B3046" s="75">
        <v>0</v>
      </c>
      <c r="C3046" s="76">
        <v>4.6668550177846047E-3</v>
      </c>
      <c r="D3046" s="77">
        <f t="shared" si="527"/>
        <v>1.4705262577696336</v>
      </c>
      <c r="E3046" s="35">
        <f t="shared" si="528"/>
        <v>14410.525155392674</v>
      </c>
      <c r="F3046" s="117"/>
      <c r="G3046" s="58"/>
      <c r="H3046" s="77">
        <f t="shared" si="518"/>
        <v>0</v>
      </c>
      <c r="I3046" s="58"/>
      <c r="J3046" s="35">
        <f t="shared" si="519"/>
        <v>0</v>
      </c>
      <c r="K3046" s="58"/>
      <c r="L3046" s="83">
        <f t="shared" si="520"/>
        <v>93.337100355692087</v>
      </c>
      <c r="M3046" s="65"/>
      <c r="N3046" s="35">
        <f t="shared" si="521"/>
        <v>0</v>
      </c>
      <c r="O3046" s="35">
        <f t="shared" si="522"/>
        <v>0</v>
      </c>
      <c r="P3046" s="35">
        <f t="shared" si="523"/>
        <v>0</v>
      </c>
      <c r="Q3046" s="58"/>
      <c r="R3046" s="35">
        <f t="shared" si="524"/>
        <v>-93.337100355692087</v>
      </c>
      <c r="S3046" s="66"/>
      <c r="T3046" s="89">
        <f t="shared" si="525"/>
        <v>7.0526257769633727E-2</v>
      </c>
      <c r="U3046" s="90">
        <f t="shared" si="526"/>
        <v>1.3705262577696335</v>
      </c>
    </row>
    <row r="3047" spans="1:21">
      <c r="A3047" s="74">
        <v>39555</v>
      </c>
      <c r="B3047" s="75">
        <v>0</v>
      </c>
      <c r="C3047" s="76">
        <v>5.6666104229824996E-3</v>
      </c>
      <c r="D3047" s="77">
        <f t="shared" si="527"/>
        <v>1.4658594027518492</v>
      </c>
      <c r="E3047" s="35">
        <f t="shared" si="528"/>
        <v>14317.188055036982</v>
      </c>
      <c r="F3047" s="117"/>
      <c r="G3047" s="58"/>
      <c r="H3047" s="77">
        <f t="shared" si="518"/>
        <v>0</v>
      </c>
      <c r="I3047" s="58"/>
      <c r="J3047" s="35">
        <f t="shared" si="519"/>
        <v>0</v>
      </c>
      <c r="K3047" s="58"/>
      <c r="L3047" s="83">
        <f t="shared" si="520"/>
        <v>113.33220845964999</v>
      </c>
      <c r="M3047" s="65"/>
      <c r="N3047" s="35">
        <f t="shared" si="521"/>
        <v>0</v>
      </c>
      <c r="O3047" s="35">
        <f t="shared" si="522"/>
        <v>0</v>
      </c>
      <c r="P3047" s="35">
        <f t="shared" si="523"/>
        <v>0</v>
      </c>
      <c r="Q3047" s="58"/>
      <c r="R3047" s="35">
        <f t="shared" si="524"/>
        <v>-113.33220845964999</v>
      </c>
      <c r="S3047" s="66"/>
      <c r="T3047" s="89">
        <f t="shared" si="525"/>
        <v>6.5859402751849316E-2</v>
      </c>
      <c r="U3047" s="90">
        <f t="shared" si="526"/>
        <v>1.3658594027518491</v>
      </c>
    </row>
    <row r="3048" spans="1:21">
      <c r="A3048" s="74">
        <v>39556</v>
      </c>
      <c r="B3048" s="75">
        <v>0</v>
      </c>
      <c r="C3048" s="76">
        <v>5.7365016399955624E-3</v>
      </c>
      <c r="D3048" s="77">
        <f t="shared" si="527"/>
        <v>1.4601927923288667</v>
      </c>
      <c r="E3048" s="35">
        <f t="shared" si="528"/>
        <v>14203.855846577333</v>
      </c>
      <c r="F3048" s="117"/>
      <c r="G3048" s="58"/>
      <c r="H3048" s="77">
        <f t="shared" si="518"/>
        <v>0</v>
      </c>
      <c r="I3048" s="58"/>
      <c r="J3048" s="35">
        <f t="shared" si="519"/>
        <v>0</v>
      </c>
      <c r="K3048" s="58"/>
      <c r="L3048" s="83">
        <f t="shared" si="520"/>
        <v>114.73003279991124</v>
      </c>
      <c r="M3048" s="65"/>
      <c r="N3048" s="35">
        <f t="shared" si="521"/>
        <v>0</v>
      </c>
      <c r="O3048" s="35">
        <f t="shared" si="522"/>
        <v>0</v>
      </c>
      <c r="P3048" s="35">
        <f t="shared" si="523"/>
        <v>0</v>
      </c>
      <c r="Q3048" s="58"/>
      <c r="R3048" s="35">
        <f t="shared" si="524"/>
        <v>-114.73003279991124</v>
      </c>
      <c r="S3048" s="66"/>
      <c r="T3048" s="89">
        <f t="shared" si="525"/>
        <v>6.0192792328866762E-2</v>
      </c>
      <c r="U3048" s="90">
        <f t="shared" si="526"/>
        <v>1.3601927923288666</v>
      </c>
    </row>
    <row r="3049" spans="1:21">
      <c r="A3049" s="74">
        <v>39557</v>
      </c>
      <c r="B3049" s="75">
        <v>0</v>
      </c>
      <c r="C3049" s="76">
        <v>4.5357544143014798E-3</v>
      </c>
      <c r="D3049" s="77">
        <f t="shared" si="527"/>
        <v>1.4544562906888709</v>
      </c>
      <c r="E3049" s="35">
        <f t="shared" si="528"/>
        <v>14089.125813777422</v>
      </c>
      <c r="F3049" s="117"/>
      <c r="G3049" s="58"/>
      <c r="H3049" s="77">
        <f t="shared" si="518"/>
        <v>0</v>
      </c>
      <c r="I3049" s="58"/>
      <c r="J3049" s="35">
        <f t="shared" si="519"/>
        <v>0</v>
      </c>
      <c r="K3049" s="58"/>
      <c r="L3049" s="83">
        <f t="shared" si="520"/>
        <v>90.715088286029598</v>
      </c>
      <c r="M3049" s="65"/>
      <c r="N3049" s="35">
        <f t="shared" si="521"/>
        <v>0</v>
      </c>
      <c r="O3049" s="35">
        <f t="shared" si="522"/>
        <v>0</v>
      </c>
      <c r="P3049" s="35">
        <f t="shared" si="523"/>
        <v>0</v>
      </c>
      <c r="Q3049" s="58"/>
      <c r="R3049" s="35">
        <f t="shared" si="524"/>
        <v>-90.715088286029598</v>
      </c>
      <c r="S3049" s="66"/>
      <c r="T3049" s="89">
        <f t="shared" si="525"/>
        <v>5.4456290688871034E-2</v>
      </c>
      <c r="U3049" s="90">
        <f t="shared" si="526"/>
        <v>1.3544562906888709</v>
      </c>
    </row>
    <row r="3050" spans="1:21">
      <c r="A3050" s="74">
        <v>39558</v>
      </c>
      <c r="B3050" s="75">
        <v>0</v>
      </c>
      <c r="C3050" s="76">
        <v>5.4871984238801866E-3</v>
      </c>
      <c r="D3050" s="77">
        <f t="shared" si="527"/>
        <v>1.4499205362745695</v>
      </c>
      <c r="E3050" s="35">
        <f t="shared" si="528"/>
        <v>13998.410725491392</v>
      </c>
      <c r="F3050" s="117"/>
      <c r="G3050" s="58"/>
      <c r="H3050" s="77">
        <f t="shared" si="518"/>
        <v>0</v>
      </c>
      <c r="I3050" s="58"/>
      <c r="J3050" s="35">
        <f t="shared" si="519"/>
        <v>0</v>
      </c>
      <c r="K3050" s="58"/>
      <c r="L3050" s="83">
        <f t="shared" si="520"/>
        <v>109.74396847760373</v>
      </c>
      <c r="M3050" s="65"/>
      <c r="N3050" s="35">
        <f t="shared" si="521"/>
        <v>0</v>
      </c>
      <c r="O3050" s="35">
        <f t="shared" si="522"/>
        <v>0</v>
      </c>
      <c r="P3050" s="35">
        <f t="shared" si="523"/>
        <v>0</v>
      </c>
      <c r="Q3050" s="58"/>
      <c r="R3050" s="35">
        <f t="shared" si="524"/>
        <v>-109.74396847760373</v>
      </c>
      <c r="S3050" s="66"/>
      <c r="T3050" s="89">
        <f t="shared" si="525"/>
        <v>4.9920536274569605E-2</v>
      </c>
      <c r="U3050" s="90">
        <f t="shared" si="526"/>
        <v>1.3499205362745694</v>
      </c>
    </row>
    <row r="3051" spans="1:21">
      <c r="A3051" s="74">
        <v>39559</v>
      </c>
      <c r="B3051" s="75">
        <v>0</v>
      </c>
      <c r="C3051" s="76">
        <v>5.4310200212816162E-3</v>
      </c>
      <c r="D3051" s="77">
        <f t="shared" si="527"/>
        <v>1.4444333378506893</v>
      </c>
      <c r="E3051" s="35">
        <f t="shared" si="528"/>
        <v>13888.666757013789</v>
      </c>
      <c r="F3051" s="117"/>
      <c r="G3051" s="58"/>
      <c r="H3051" s="77">
        <f t="shared" si="518"/>
        <v>0</v>
      </c>
      <c r="I3051" s="58"/>
      <c r="J3051" s="35">
        <f t="shared" si="519"/>
        <v>0</v>
      </c>
      <c r="K3051" s="58"/>
      <c r="L3051" s="83">
        <f t="shared" si="520"/>
        <v>108.62040042563233</v>
      </c>
      <c r="M3051" s="65"/>
      <c r="N3051" s="35">
        <f t="shared" si="521"/>
        <v>0</v>
      </c>
      <c r="O3051" s="35">
        <f t="shared" si="522"/>
        <v>0</v>
      </c>
      <c r="P3051" s="35">
        <f t="shared" si="523"/>
        <v>0</v>
      </c>
      <c r="Q3051" s="58"/>
      <c r="R3051" s="35">
        <f t="shared" si="524"/>
        <v>-108.62040042563233</v>
      </c>
      <c r="S3051" s="66"/>
      <c r="T3051" s="89">
        <f t="shared" si="525"/>
        <v>4.4433337850689369E-2</v>
      </c>
      <c r="U3051" s="90">
        <f t="shared" si="526"/>
        <v>1.3444333378506892</v>
      </c>
    </row>
    <row r="3052" spans="1:21">
      <c r="A3052" s="74">
        <v>39560</v>
      </c>
      <c r="B3052" s="75">
        <v>0</v>
      </c>
      <c r="C3052" s="76">
        <v>5.7234861938623262E-3</v>
      </c>
      <c r="D3052" s="77">
        <f t="shared" si="527"/>
        <v>1.439002317829408</v>
      </c>
      <c r="E3052" s="35">
        <f t="shared" si="528"/>
        <v>13780.046356588156</v>
      </c>
      <c r="F3052" s="117"/>
      <c r="G3052" s="58"/>
      <c r="H3052" s="77">
        <f t="shared" si="518"/>
        <v>0</v>
      </c>
      <c r="I3052" s="58"/>
      <c r="J3052" s="35">
        <f t="shared" si="519"/>
        <v>0</v>
      </c>
      <c r="K3052" s="58"/>
      <c r="L3052" s="83">
        <f t="shared" si="520"/>
        <v>114.46972387724652</v>
      </c>
      <c r="M3052" s="65"/>
      <c r="N3052" s="35">
        <f t="shared" si="521"/>
        <v>0</v>
      </c>
      <c r="O3052" s="35">
        <f t="shared" si="522"/>
        <v>0</v>
      </c>
      <c r="P3052" s="35">
        <f t="shared" si="523"/>
        <v>0</v>
      </c>
      <c r="Q3052" s="58"/>
      <c r="R3052" s="35">
        <f t="shared" si="524"/>
        <v>-114.46972387724652</v>
      </c>
      <c r="S3052" s="66"/>
      <c r="T3052" s="89">
        <f t="shared" si="525"/>
        <v>3.9002317829408106E-2</v>
      </c>
      <c r="U3052" s="90">
        <f t="shared" si="526"/>
        <v>1.3390023178294079</v>
      </c>
    </row>
    <row r="3053" spans="1:21">
      <c r="A3053" s="74">
        <v>39561</v>
      </c>
      <c r="B3053" s="75">
        <v>0</v>
      </c>
      <c r="C3053" s="76">
        <v>5.0145809033532874E-3</v>
      </c>
      <c r="D3053" s="77">
        <f t="shared" si="527"/>
        <v>1.4332788316355454</v>
      </c>
      <c r="E3053" s="35">
        <f t="shared" si="528"/>
        <v>13665.57663271091</v>
      </c>
      <c r="F3053" s="117"/>
      <c r="G3053" s="58"/>
      <c r="H3053" s="77">
        <f t="shared" si="518"/>
        <v>0</v>
      </c>
      <c r="I3053" s="58"/>
      <c r="J3053" s="35">
        <f t="shared" si="519"/>
        <v>0</v>
      </c>
      <c r="K3053" s="58"/>
      <c r="L3053" s="83">
        <f t="shared" si="520"/>
        <v>100.29161806706574</v>
      </c>
      <c r="M3053" s="65"/>
      <c r="N3053" s="35">
        <f t="shared" si="521"/>
        <v>0</v>
      </c>
      <c r="O3053" s="35">
        <f t="shared" si="522"/>
        <v>0</v>
      </c>
      <c r="P3053" s="35">
        <f t="shared" si="523"/>
        <v>0</v>
      </c>
      <c r="Q3053" s="58"/>
      <c r="R3053" s="35">
        <f t="shared" si="524"/>
        <v>-100.29161806706574</v>
      </c>
      <c r="S3053" s="66"/>
      <c r="T3053" s="89">
        <f t="shared" si="525"/>
        <v>3.3278831635545458E-2</v>
      </c>
      <c r="U3053" s="90">
        <f t="shared" si="526"/>
        <v>1.3332788316355453</v>
      </c>
    </row>
    <row r="3054" spans="1:21">
      <c r="A3054" s="74">
        <v>39562</v>
      </c>
      <c r="B3054" s="75">
        <v>0</v>
      </c>
      <c r="C3054" s="76">
        <v>5.0377493230946771E-3</v>
      </c>
      <c r="D3054" s="77">
        <f t="shared" si="527"/>
        <v>1.4282642507321921</v>
      </c>
      <c r="E3054" s="35">
        <f t="shared" si="528"/>
        <v>13565.285014643845</v>
      </c>
      <c r="F3054" s="117"/>
      <c r="G3054" s="58"/>
      <c r="H3054" s="77">
        <f t="shared" si="518"/>
        <v>0</v>
      </c>
      <c r="I3054" s="58"/>
      <c r="J3054" s="35">
        <f t="shared" si="519"/>
        <v>0</v>
      </c>
      <c r="K3054" s="58"/>
      <c r="L3054" s="83">
        <f t="shared" si="520"/>
        <v>100.75498646189354</v>
      </c>
      <c r="M3054" s="65"/>
      <c r="N3054" s="35">
        <f t="shared" si="521"/>
        <v>0</v>
      </c>
      <c r="O3054" s="35">
        <f t="shared" si="522"/>
        <v>0</v>
      </c>
      <c r="P3054" s="35">
        <f t="shared" si="523"/>
        <v>0</v>
      </c>
      <c r="Q3054" s="58"/>
      <c r="R3054" s="35">
        <f t="shared" si="524"/>
        <v>-100.75498646189354</v>
      </c>
      <c r="S3054" s="66"/>
      <c r="T3054" s="89">
        <f t="shared" si="525"/>
        <v>2.8264250732192187E-2</v>
      </c>
      <c r="U3054" s="90">
        <f t="shared" si="526"/>
        <v>1.328264250732192</v>
      </c>
    </row>
    <row r="3055" spans="1:21">
      <c r="A3055" s="74">
        <v>39563</v>
      </c>
      <c r="B3055" s="75">
        <v>0</v>
      </c>
      <c r="C3055" s="76">
        <v>5.2934995550607119E-3</v>
      </c>
      <c r="D3055" s="77">
        <f t="shared" si="527"/>
        <v>1.4232265014090975</v>
      </c>
      <c r="E3055" s="35">
        <f t="shared" si="528"/>
        <v>13464.530028181951</v>
      </c>
      <c r="F3055" s="117"/>
      <c r="G3055" s="58"/>
      <c r="H3055" s="77">
        <f t="shared" si="518"/>
        <v>0</v>
      </c>
      <c r="I3055" s="58"/>
      <c r="J3055" s="35">
        <f t="shared" si="519"/>
        <v>0</v>
      </c>
      <c r="K3055" s="58"/>
      <c r="L3055" s="83">
        <f t="shared" si="520"/>
        <v>105.86999110121424</v>
      </c>
      <c r="M3055" s="65"/>
      <c r="N3055" s="35">
        <f t="shared" si="521"/>
        <v>0</v>
      </c>
      <c r="O3055" s="35">
        <f t="shared" si="522"/>
        <v>0</v>
      </c>
      <c r="P3055" s="35">
        <f t="shared" si="523"/>
        <v>0</v>
      </c>
      <c r="Q3055" s="58"/>
      <c r="R3055" s="35">
        <f t="shared" si="524"/>
        <v>-105.86999110121424</v>
      </c>
      <c r="S3055" s="66"/>
      <c r="T3055" s="89">
        <f t="shared" si="525"/>
        <v>2.3226501409097544E-2</v>
      </c>
      <c r="U3055" s="90">
        <f t="shared" si="526"/>
        <v>1.3232265014090974</v>
      </c>
    </row>
    <row r="3056" spans="1:21">
      <c r="A3056" s="74">
        <v>39564</v>
      </c>
      <c r="B3056" s="75">
        <v>0</v>
      </c>
      <c r="C3056" s="76">
        <v>5.7684475165518025E-3</v>
      </c>
      <c r="D3056" s="77">
        <f t="shared" si="527"/>
        <v>1.4179330018540368</v>
      </c>
      <c r="E3056" s="35">
        <f t="shared" si="528"/>
        <v>13358.660037080737</v>
      </c>
      <c r="F3056" s="117"/>
      <c r="G3056" s="58"/>
      <c r="H3056" s="77">
        <f t="shared" si="518"/>
        <v>0</v>
      </c>
      <c r="I3056" s="58"/>
      <c r="J3056" s="35">
        <f t="shared" si="519"/>
        <v>0</v>
      </c>
      <c r="K3056" s="58"/>
      <c r="L3056" s="83">
        <f t="shared" si="520"/>
        <v>115.36895033103605</v>
      </c>
      <c r="M3056" s="65"/>
      <c r="N3056" s="35">
        <f t="shared" si="521"/>
        <v>0</v>
      </c>
      <c r="O3056" s="35">
        <f t="shared" si="522"/>
        <v>0</v>
      </c>
      <c r="P3056" s="35">
        <f t="shared" si="523"/>
        <v>0</v>
      </c>
      <c r="Q3056" s="58"/>
      <c r="R3056" s="35">
        <f t="shared" si="524"/>
        <v>-115.36895033103605</v>
      </c>
      <c r="S3056" s="66"/>
      <c r="T3056" s="89">
        <f t="shared" si="525"/>
        <v>1.7933001854036901E-2</v>
      </c>
      <c r="U3056" s="90">
        <f t="shared" si="526"/>
        <v>1.3179330018540367</v>
      </c>
    </row>
    <row r="3057" spans="1:21">
      <c r="A3057" s="74">
        <v>39565</v>
      </c>
      <c r="B3057" s="75">
        <v>0</v>
      </c>
      <c r="C3057" s="76">
        <v>5.355849320747689E-3</v>
      </c>
      <c r="D3057" s="77">
        <f t="shared" si="527"/>
        <v>1.412164554337485</v>
      </c>
      <c r="E3057" s="35">
        <f t="shared" si="528"/>
        <v>13243.291086749701</v>
      </c>
      <c r="F3057" s="117"/>
      <c r="G3057" s="58"/>
      <c r="H3057" s="77">
        <f t="shared" si="518"/>
        <v>0</v>
      </c>
      <c r="I3057" s="58"/>
      <c r="J3057" s="35">
        <f t="shared" si="519"/>
        <v>0</v>
      </c>
      <c r="K3057" s="58"/>
      <c r="L3057" s="83">
        <f t="shared" si="520"/>
        <v>107.11698641495379</v>
      </c>
      <c r="M3057" s="65"/>
      <c r="N3057" s="35">
        <f t="shared" si="521"/>
        <v>0</v>
      </c>
      <c r="O3057" s="35">
        <f t="shared" si="522"/>
        <v>0</v>
      </c>
      <c r="P3057" s="35">
        <f t="shared" si="523"/>
        <v>0</v>
      </c>
      <c r="Q3057" s="58"/>
      <c r="R3057" s="35">
        <f t="shared" si="524"/>
        <v>-107.11698641495379</v>
      </c>
      <c r="S3057" s="66"/>
      <c r="T3057" s="89">
        <f t="shared" si="525"/>
        <v>1.216455433748509E-2</v>
      </c>
      <c r="U3057" s="90">
        <f t="shared" si="526"/>
        <v>1.3121645543374849</v>
      </c>
    </row>
    <row r="3058" spans="1:21">
      <c r="A3058" s="74">
        <v>39566</v>
      </c>
      <c r="B3058" s="75">
        <v>1.7525999999999996E-2</v>
      </c>
      <c r="C3058" s="76">
        <v>3.9209870698732581E-3</v>
      </c>
      <c r="D3058" s="77">
        <f t="shared" si="527"/>
        <v>1.4068087050167375</v>
      </c>
      <c r="E3058" s="35">
        <f t="shared" si="528"/>
        <v>13136.174100334747</v>
      </c>
      <c r="F3058" s="117"/>
      <c r="G3058" s="58"/>
      <c r="H3058" s="77">
        <f t="shared" si="518"/>
        <v>350.51999999999992</v>
      </c>
      <c r="I3058" s="58"/>
      <c r="J3058" s="35">
        <f t="shared" si="519"/>
        <v>630.93599999999981</v>
      </c>
      <c r="K3058" s="58"/>
      <c r="L3058" s="83">
        <f t="shared" si="520"/>
        <v>78.41974139746516</v>
      </c>
      <c r="M3058" s="65"/>
      <c r="N3058" s="35">
        <f t="shared" si="521"/>
        <v>0</v>
      </c>
      <c r="O3058" s="35">
        <f t="shared" si="522"/>
        <v>0</v>
      </c>
      <c r="P3058" s="35">
        <f t="shared" si="523"/>
        <v>0</v>
      </c>
      <c r="Q3058" s="58"/>
      <c r="R3058" s="35">
        <f t="shared" si="524"/>
        <v>903.03625860253453</v>
      </c>
      <c r="S3058" s="66"/>
      <c r="T3058" s="89">
        <f t="shared" si="525"/>
        <v>6.8087050167375818E-3</v>
      </c>
      <c r="U3058" s="90">
        <f t="shared" si="526"/>
        <v>1.3068087050167374</v>
      </c>
    </row>
    <row r="3059" spans="1:21">
      <c r="A3059" s="74">
        <v>39567</v>
      </c>
      <c r="B3059" s="75">
        <v>0</v>
      </c>
      <c r="C3059" s="76">
        <v>5.0335289939646335E-3</v>
      </c>
      <c r="D3059" s="77">
        <f t="shared" si="527"/>
        <v>1.451960517946864</v>
      </c>
      <c r="E3059" s="35">
        <f t="shared" si="528"/>
        <v>14039.210358937282</v>
      </c>
      <c r="F3059" s="117"/>
      <c r="G3059" s="58"/>
      <c r="H3059" s="77">
        <f t="shared" si="518"/>
        <v>0</v>
      </c>
      <c r="I3059" s="58"/>
      <c r="J3059" s="35">
        <f t="shared" si="519"/>
        <v>0</v>
      </c>
      <c r="K3059" s="58"/>
      <c r="L3059" s="83">
        <f t="shared" si="520"/>
        <v>100.67057987929267</v>
      </c>
      <c r="M3059" s="65"/>
      <c r="N3059" s="35">
        <f t="shared" si="521"/>
        <v>0</v>
      </c>
      <c r="O3059" s="35">
        <f t="shared" si="522"/>
        <v>0</v>
      </c>
      <c r="P3059" s="35">
        <f t="shared" si="523"/>
        <v>0</v>
      </c>
      <c r="Q3059" s="58"/>
      <c r="R3059" s="35">
        <f t="shared" si="524"/>
        <v>-100.67057987929267</v>
      </c>
      <c r="S3059" s="66"/>
      <c r="T3059" s="89">
        <f t="shared" si="525"/>
        <v>5.1960517946864071E-2</v>
      </c>
      <c r="U3059" s="90">
        <f t="shared" si="526"/>
        <v>1.3519605179468639</v>
      </c>
    </row>
    <row r="3060" spans="1:21">
      <c r="A3060" s="74">
        <v>39568</v>
      </c>
      <c r="B3060" s="75">
        <v>0</v>
      </c>
      <c r="C3060" s="76">
        <v>6.2571713809507776E-3</v>
      </c>
      <c r="D3060" s="77">
        <f t="shared" si="527"/>
        <v>1.4469269889528995</v>
      </c>
      <c r="E3060" s="35">
        <f t="shared" si="528"/>
        <v>13938.53977905799</v>
      </c>
      <c r="F3060" s="117"/>
      <c r="G3060" s="58"/>
      <c r="H3060" s="77">
        <f t="shared" si="518"/>
        <v>0</v>
      </c>
      <c r="I3060" s="58"/>
      <c r="J3060" s="35">
        <f t="shared" si="519"/>
        <v>0</v>
      </c>
      <c r="K3060" s="58"/>
      <c r="L3060" s="83">
        <f t="shared" si="520"/>
        <v>125.14342761901555</v>
      </c>
      <c r="M3060" s="65"/>
      <c r="N3060" s="35">
        <f t="shared" si="521"/>
        <v>0</v>
      </c>
      <c r="O3060" s="35">
        <f t="shared" si="522"/>
        <v>0</v>
      </c>
      <c r="P3060" s="35">
        <f t="shared" si="523"/>
        <v>0</v>
      </c>
      <c r="Q3060" s="58"/>
      <c r="R3060" s="35">
        <f t="shared" si="524"/>
        <v>-125.14342761901555</v>
      </c>
      <c r="S3060" s="66"/>
      <c r="T3060" s="89">
        <f t="shared" si="525"/>
        <v>4.6926988952899595E-2</v>
      </c>
      <c r="U3060" s="90">
        <f t="shared" si="526"/>
        <v>1.3469269889528994</v>
      </c>
    </row>
    <row r="3061" spans="1:21">
      <c r="A3061" s="74">
        <v>39569</v>
      </c>
      <c r="B3061" s="75">
        <v>0</v>
      </c>
      <c r="C3061" s="76">
        <v>6.3136726864261904E-3</v>
      </c>
      <c r="D3061" s="77">
        <f t="shared" si="527"/>
        <v>1.4406698175719488</v>
      </c>
      <c r="E3061" s="35">
        <f t="shared" si="528"/>
        <v>13813.396351438974</v>
      </c>
      <c r="F3061" s="117"/>
      <c r="G3061" s="58"/>
      <c r="H3061" s="77">
        <f t="shared" si="518"/>
        <v>0</v>
      </c>
      <c r="I3061" s="58"/>
      <c r="J3061" s="35">
        <f t="shared" si="519"/>
        <v>0</v>
      </c>
      <c r="K3061" s="58"/>
      <c r="L3061" s="83">
        <f t="shared" si="520"/>
        <v>126.2734537285238</v>
      </c>
      <c r="M3061" s="65"/>
      <c r="N3061" s="35">
        <f t="shared" si="521"/>
        <v>0</v>
      </c>
      <c r="O3061" s="35">
        <f t="shared" si="522"/>
        <v>0</v>
      </c>
      <c r="P3061" s="35">
        <f t="shared" si="523"/>
        <v>0</v>
      </c>
      <c r="Q3061" s="58"/>
      <c r="R3061" s="35">
        <f t="shared" si="524"/>
        <v>-126.2734537285238</v>
      </c>
      <c r="S3061" s="66"/>
      <c r="T3061" s="89">
        <f t="shared" si="525"/>
        <v>4.0669817571948874E-2</v>
      </c>
      <c r="U3061" s="90">
        <f t="shared" si="526"/>
        <v>1.3406698175719487</v>
      </c>
    </row>
    <row r="3062" spans="1:21">
      <c r="A3062" s="74">
        <v>39570</v>
      </c>
      <c r="B3062" s="75">
        <v>0</v>
      </c>
      <c r="C3062" s="76">
        <v>6.3278215329444932E-3</v>
      </c>
      <c r="D3062" s="77">
        <f t="shared" si="527"/>
        <v>1.4343561448855227</v>
      </c>
      <c r="E3062" s="35">
        <f t="shared" si="528"/>
        <v>13687.122897710451</v>
      </c>
      <c r="F3062" s="117"/>
      <c r="G3062" s="58"/>
      <c r="H3062" s="77">
        <f t="shared" si="518"/>
        <v>0</v>
      </c>
      <c r="I3062" s="58"/>
      <c r="J3062" s="35">
        <f t="shared" si="519"/>
        <v>0</v>
      </c>
      <c r="K3062" s="58"/>
      <c r="L3062" s="83">
        <f t="shared" si="520"/>
        <v>126.55643065888987</v>
      </c>
      <c r="M3062" s="65"/>
      <c r="N3062" s="35">
        <f t="shared" si="521"/>
        <v>0</v>
      </c>
      <c r="O3062" s="35">
        <f t="shared" si="522"/>
        <v>0</v>
      </c>
      <c r="P3062" s="35">
        <f t="shared" si="523"/>
        <v>0</v>
      </c>
      <c r="Q3062" s="58"/>
      <c r="R3062" s="35">
        <f t="shared" si="524"/>
        <v>-126.55643065888987</v>
      </c>
      <c r="S3062" s="66"/>
      <c r="T3062" s="89">
        <f t="shared" si="525"/>
        <v>3.4356144885522744E-2</v>
      </c>
      <c r="U3062" s="90">
        <f t="shared" si="526"/>
        <v>1.3343561448855226</v>
      </c>
    </row>
    <row r="3063" spans="1:21">
      <c r="A3063" s="74">
        <v>39571</v>
      </c>
      <c r="B3063" s="75">
        <v>0</v>
      </c>
      <c r="C3063" s="76">
        <v>6.259118546941036E-3</v>
      </c>
      <c r="D3063" s="77">
        <f t="shared" si="527"/>
        <v>1.4280283233525781</v>
      </c>
      <c r="E3063" s="35">
        <f t="shared" si="528"/>
        <v>13560.566467051562</v>
      </c>
      <c r="F3063" s="117"/>
      <c r="G3063" s="58"/>
      <c r="H3063" s="77">
        <f t="shared" si="518"/>
        <v>0</v>
      </c>
      <c r="I3063" s="58"/>
      <c r="J3063" s="35">
        <f t="shared" si="519"/>
        <v>0</v>
      </c>
      <c r="K3063" s="58"/>
      <c r="L3063" s="83">
        <f t="shared" si="520"/>
        <v>125.18237093882072</v>
      </c>
      <c r="M3063" s="65"/>
      <c r="N3063" s="35">
        <f t="shared" si="521"/>
        <v>0</v>
      </c>
      <c r="O3063" s="35">
        <f t="shared" si="522"/>
        <v>0</v>
      </c>
      <c r="P3063" s="35">
        <f t="shared" si="523"/>
        <v>0</v>
      </c>
      <c r="Q3063" s="58"/>
      <c r="R3063" s="35">
        <f t="shared" si="524"/>
        <v>-125.18237093882072</v>
      </c>
      <c r="S3063" s="66"/>
      <c r="T3063" s="89">
        <f t="shared" si="525"/>
        <v>2.8028323352578211E-2</v>
      </c>
      <c r="U3063" s="90">
        <f t="shared" si="526"/>
        <v>1.328028323352578</v>
      </c>
    </row>
    <row r="3064" spans="1:21">
      <c r="A3064" s="74">
        <v>39572</v>
      </c>
      <c r="B3064" s="75">
        <v>0</v>
      </c>
      <c r="C3064" s="76">
        <v>6.1421646194049166E-3</v>
      </c>
      <c r="D3064" s="77">
        <f t="shared" si="527"/>
        <v>1.4217692048056372</v>
      </c>
      <c r="E3064" s="35">
        <f t="shared" si="528"/>
        <v>13435.384096112741</v>
      </c>
      <c r="F3064" s="117"/>
      <c r="G3064" s="58"/>
      <c r="H3064" s="77">
        <f t="shared" si="518"/>
        <v>0</v>
      </c>
      <c r="I3064" s="58"/>
      <c r="J3064" s="35">
        <f t="shared" si="519"/>
        <v>0</v>
      </c>
      <c r="K3064" s="58"/>
      <c r="L3064" s="83">
        <f t="shared" si="520"/>
        <v>122.84329238809833</v>
      </c>
      <c r="M3064" s="65"/>
      <c r="N3064" s="35">
        <f t="shared" si="521"/>
        <v>0</v>
      </c>
      <c r="O3064" s="35">
        <f t="shared" si="522"/>
        <v>0</v>
      </c>
      <c r="P3064" s="35">
        <f t="shared" si="523"/>
        <v>0</v>
      </c>
      <c r="Q3064" s="58"/>
      <c r="R3064" s="35">
        <f t="shared" si="524"/>
        <v>-122.84329238809833</v>
      </c>
      <c r="S3064" s="66"/>
      <c r="T3064" s="89">
        <f t="shared" si="525"/>
        <v>2.1769204805637266E-2</v>
      </c>
      <c r="U3064" s="90">
        <f t="shared" si="526"/>
        <v>1.3217692048056371</v>
      </c>
    </row>
    <row r="3065" spans="1:21">
      <c r="A3065" s="74">
        <v>39573</v>
      </c>
      <c r="B3065" s="75">
        <v>0</v>
      </c>
      <c r="C3065" s="76">
        <v>5.5834838385278871E-3</v>
      </c>
      <c r="D3065" s="77">
        <f t="shared" si="527"/>
        <v>1.4156270401862321</v>
      </c>
      <c r="E3065" s="35">
        <f t="shared" si="528"/>
        <v>13312.540803724642</v>
      </c>
      <c r="F3065" s="117"/>
      <c r="G3065" s="58"/>
      <c r="H3065" s="77">
        <f t="shared" si="518"/>
        <v>0</v>
      </c>
      <c r="I3065" s="58"/>
      <c r="J3065" s="35">
        <f t="shared" si="519"/>
        <v>0</v>
      </c>
      <c r="K3065" s="58"/>
      <c r="L3065" s="83">
        <f t="shared" si="520"/>
        <v>111.66967677055774</v>
      </c>
      <c r="M3065" s="65"/>
      <c r="N3065" s="35">
        <f t="shared" si="521"/>
        <v>0</v>
      </c>
      <c r="O3065" s="35">
        <f t="shared" si="522"/>
        <v>0</v>
      </c>
      <c r="P3065" s="35">
        <f t="shared" si="523"/>
        <v>0</v>
      </c>
      <c r="Q3065" s="58"/>
      <c r="R3065" s="35">
        <f t="shared" si="524"/>
        <v>-111.66967677055774</v>
      </c>
      <c r="S3065" s="66"/>
      <c r="T3065" s="89">
        <f t="shared" si="525"/>
        <v>1.5627040186232177E-2</v>
      </c>
      <c r="U3065" s="90">
        <f t="shared" si="526"/>
        <v>1.315627040186232</v>
      </c>
    </row>
    <row r="3066" spans="1:21">
      <c r="A3066" s="74">
        <v>39574</v>
      </c>
      <c r="B3066" s="75">
        <v>0</v>
      </c>
      <c r="C3066" s="76">
        <v>6.9626960593220108E-3</v>
      </c>
      <c r="D3066" s="77">
        <f t="shared" si="527"/>
        <v>1.4100435563477043</v>
      </c>
      <c r="E3066" s="35">
        <f t="shared" si="528"/>
        <v>13200.871126954084</v>
      </c>
      <c r="F3066" s="117"/>
      <c r="G3066" s="58"/>
      <c r="H3066" s="77">
        <f t="shared" si="518"/>
        <v>0</v>
      </c>
      <c r="I3066" s="58"/>
      <c r="J3066" s="35">
        <f t="shared" si="519"/>
        <v>0</v>
      </c>
      <c r="K3066" s="58"/>
      <c r="L3066" s="83">
        <f t="shared" si="520"/>
        <v>139.25392118644021</v>
      </c>
      <c r="M3066" s="65"/>
      <c r="N3066" s="35">
        <f t="shared" si="521"/>
        <v>0</v>
      </c>
      <c r="O3066" s="35">
        <f t="shared" si="522"/>
        <v>0</v>
      </c>
      <c r="P3066" s="35">
        <f t="shared" si="523"/>
        <v>0</v>
      </c>
      <c r="Q3066" s="58"/>
      <c r="R3066" s="35">
        <f t="shared" si="524"/>
        <v>-139.25392118644021</v>
      </c>
      <c r="S3066" s="66"/>
      <c r="T3066" s="89">
        <f t="shared" si="525"/>
        <v>1.0043556347704374E-2</v>
      </c>
      <c r="U3066" s="90">
        <f t="shared" si="526"/>
        <v>1.3100435563477042</v>
      </c>
    </row>
    <row r="3067" spans="1:21">
      <c r="A3067" s="74">
        <v>39575</v>
      </c>
      <c r="B3067" s="75">
        <v>0</v>
      </c>
      <c r="C3067" s="76">
        <v>5.5629678306046357E-3</v>
      </c>
      <c r="D3067" s="77">
        <f t="shared" si="527"/>
        <v>1.4030808602883822</v>
      </c>
      <c r="E3067" s="35">
        <f t="shared" si="528"/>
        <v>13061.617205767643</v>
      </c>
      <c r="F3067" s="117"/>
      <c r="G3067" s="58"/>
      <c r="H3067" s="77">
        <f t="shared" si="518"/>
        <v>0</v>
      </c>
      <c r="I3067" s="58"/>
      <c r="J3067" s="35">
        <f t="shared" si="519"/>
        <v>0</v>
      </c>
      <c r="K3067" s="58"/>
      <c r="L3067" s="83">
        <f t="shared" si="520"/>
        <v>111.25935661209272</v>
      </c>
      <c r="M3067" s="65"/>
      <c r="N3067" s="35">
        <f t="shared" si="521"/>
        <v>0</v>
      </c>
      <c r="O3067" s="35">
        <f t="shared" si="522"/>
        <v>0</v>
      </c>
      <c r="P3067" s="35">
        <f t="shared" si="523"/>
        <v>0</v>
      </c>
      <c r="Q3067" s="58"/>
      <c r="R3067" s="35">
        <f t="shared" si="524"/>
        <v>-111.25935661209272</v>
      </c>
      <c r="S3067" s="66"/>
      <c r="T3067" s="89">
        <f t="shared" si="525"/>
        <v>3.0808602883822811E-3</v>
      </c>
      <c r="U3067" s="90">
        <f t="shared" si="526"/>
        <v>1.3030808602883821</v>
      </c>
    </row>
    <row r="3068" spans="1:21">
      <c r="A3068" s="74">
        <v>39576</v>
      </c>
      <c r="B3068" s="75">
        <v>0</v>
      </c>
      <c r="C3068" s="76">
        <v>5.2942933594916485E-3</v>
      </c>
      <c r="D3068" s="77">
        <f t="shared" si="527"/>
        <v>1.395035784915555</v>
      </c>
      <c r="E3068" s="35">
        <f t="shared" si="528"/>
        <v>12950.357849155551</v>
      </c>
      <c r="F3068" s="117"/>
      <c r="G3068" s="58"/>
      <c r="H3068" s="77">
        <f t="shared" si="518"/>
        <v>0</v>
      </c>
      <c r="I3068" s="58"/>
      <c r="J3068" s="35">
        <f t="shared" si="519"/>
        <v>0</v>
      </c>
      <c r="K3068" s="58"/>
      <c r="L3068" s="83">
        <f t="shared" si="520"/>
        <v>105.88586718983296</v>
      </c>
      <c r="M3068" s="65"/>
      <c r="N3068" s="35">
        <f t="shared" si="521"/>
        <v>0</v>
      </c>
      <c r="O3068" s="35">
        <f t="shared" si="522"/>
        <v>0</v>
      </c>
      <c r="P3068" s="35">
        <f t="shared" si="523"/>
        <v>0</v>
      </c>
      <c r="Q3068" s="58"/>
      <c r="R3068" s="35">
        <f t="shared" si="524"/>
        <v>-105.88586718983296</v>
      </c>
      <c r="S3068" s="66"/>
      <c r="T3068" s="89">
        <f t="shared" si="525"/>
        <v>-4.9642150844448896E-3</v>
      </c>
      <c r="U3068" s="90">
        <f t="shared" si="526"/>
        <v>1.2950357849155549</v>
      </c>
    </row>
    <row r="3069" spans="1:21">
      <c r="A3069" s="74">
        <v>39577</v>
      </c>
      <c r="B3069" s="75">
        <v>0</v>
      </c>
      <c r="C3069" s="76">
        <v>4.8438647812996975E-3</v>
      </c>
      <c r="D3069" s="77">
        <f t="shared" si="527"/>
        <v>1.3844471981965718</v>
      </c>
      <c r="E3069" s="35">
        <f t="shared" si="528"/>
        <v>12844.471981965718</v>
      </c>
      <c r="F3069" s="117"/>
      <c r="G3069" s="58"/>
      <c r="H3069" s="77">
        <f t="shared" si="518"/>
        <v>0</v>
      </c>
      <c r="I3069" s="58"/>
      <c r="J3069" s="35">
        <f t="shared" si="519"/>
        <v>0</v>
      </c>
      <c r="K3069" s="58"/>
      <c r="L3069" s="83">
        <f t="shared" si="520"/>
        <v>96.877295625993952</v>
      </c>
      <c r="M3069" s="65"/>
      <c r="N3069" s="35">
        <f t="shared" si="521"/>
        <v>0</v>
      </c>
      <c r="O3069" s="35">
        <f t="shared" si="522"/>
        <v>0</v>
      </c>
      <c r="P3069" s="35">
        <f t="shared" si="523"/>
        <v>0</v>
      </c>
      <c r="Q3069" s="58"/>
      <c r="R3069" s="35">
        <f t="shared" si="524"/>
        <v>-96.877295625993952</v>
      </c>
      <c r="S3069" s="66"/>
      <c r="T3069" s="89">
        <f t="shared" si="525"/>
        <v>-1.5552801803428107E-2</v>
      </c>
      <c r="U3069" s="90">
        <f t="shared" si="526"/>
        <v>1.2844471981965717</v>
      </c>
    </row>
    <row r="3070" spans="1:21">
      <c r="A3070" s="74">
        <v>39578</v>
      </c>
      <c r="B3070" s="75">
        <v>0</v>
      </c>
      <c r="C3070" s="76">
        <v>4.9931248466645595E-3</v>
      </c>
      <c r="D3070" s="77">
        <f t="shared" si="527"/>
        <v>1.3747594686339724</v>
      </c>
      <c r="E3070" s="35">
        <f t="shared" si="528"/>
        <v>12747.594686339724</v>
      </c>
      <c r="F3070" s="117"/>
      <c r="G3070" s="58"/>
      <c r="H3070" s="77">
        <f t="shared" si="518"/>
        <v>0</v>
      </c>
      <c r="I3070" s="58"/>
      <c r="J3070" s="35">
        <f t="shared" si="519"/>
        <v>0</v>
      </c>
      <c r="K3070" s="58"/>
      <c r="L3070" s="83">
        <f t="shared" si="520"/>
        <v>99.862496933291183</v>
      </c>
      <c r="M3070" s="65"/>
      <c r="N3070" s="35">
        <f t="shared" si="521"/>
        <v>0</v>
      </c>
      <c r="O3070" s="35">
        <f t="shared" si="522"/>
        <v>0</v>
      </c>
      <c r="P3070" s="35">
        <f t="shared" si="523"/>
        <v>0</v>
      </c>
      <c r="Q3070" s="58"/>
      <c r="R3070" s="35">
        <f t="shared" si="524"/>
        <v>-99.862496933291183</v>
      </c>
      <c r="S3070" s="66"/>
      <c r="T3070" s="89">
        <f t="shared" si="525"/>
        <v>-2.5240531366027552E-2</v>
      </c>
      <c r="U3070" s="90">
        <f t="shared" si="526"/>
        <v>1.2747594686339723</v>
      </c>
    </row>
    <row r="3071" spans="1:21">
      <c r="A3071" s="74">
        <v>39579</v>
      </c>
      <c r="B3071" s="75">
        <v>0</v>
      </c>
      <c r="C3071" s="76">
        <v>4.4238283642977659E-3</v>
      </c>
      <c r="D3071" s="77">
        <f t="shared" si="527"/>
        <v>1.3647732189406434</v>
      </c>
      <c r="E3071" s="35">
        <f t="shared" si="528"/>
        <v>12647.732189406433</v>
      </c>
      <c r="F3071" s="117"/>
      <c r="G3071" s="58"/>
      <c r="H3071" s="77">
        <f t="shared" si="518"/>
        <v>0</v>
      </c>
      <c r="I3071" s="58"/>
      <c r="J3071" s="35">
        <f t="shared" si="519"/>
        <v>0</v>
      </c>
      <c r="K3071" s="58"/>
      <c r="L3071" s="83">
        <f t="shared" si="520"/>
        <v>88.476567285955312</v>
      </c>
      <c r="M3071" s="65"/>
      <c r="N3071" s="35">
        <f t="shared" si="521"/>
        <v>0</v>
      </c>
      <c r="O3071" s="35">
        <f t="shared" si="522"/>
        <v>0</v>
      </c>
      <c r="P3071" s="35">
        <f t="shared" si="523"/>
        <v>0</v>
      </c>
      <c r="Q3071" s="58"/>
      <c r="R3071" s="35">
        <f t="shared" si="524"/>
        <v>-88.476567285955312</v>
      </c>
      <c r="S3071" s="66"/>
      <c r="T3071" s="89">
        <f t="shared" si="525"/>
        <v>-3.5226781059356504E-2</v>
      </c>
      <c r="U3071" s="90">
        <f t="shared" si="526"/>
        <v>1.2647732189406433</v>
      </c>
    </row>
    <row r="3072" spans="1:21">
      <c r="A3072" s="74">
        <v>39580</v>
      </c>
      <c r="B3072" s="75">
        <v>0</v>
      </c>
      <c r="C3072" s="76">
        <v>5.7894998433102628E-3</v>
      </c>
      <c r="D3072" s="77">
        <f t="shared" si="527"/>
        <v>1.3559255622120479</v>
      </c>
      <c r="E3072" s="35">
        <f t="shared" si="528"/>
        <v>12559.255622120478</v>
      </c>
      <c r="F3072" s="117"/>
      <c r="G3072" s="58"/>
      <c r="H3072" s="77">
        <f t="shared" si="518"/>
        <v>0</v>
      </c>
      <c r="I3072" s="58"/>
      <c r="J3072" s="35">
        <f t="shared" si="519"/>
        <v>0</v>
      </c>
      <c r="K3072" s="58"/>
      <c r="L3072" s="83">
        <f t="shared" si="520"/>
        <v>115.78999686620526</v>
      </c>
      <c r="M3072" s="65"/>
      <c r="N3072" s="35">
        <f t="shared" si="521"/>
        <v>0</v>
      </c>
      <c r="O3072" s="35">
        <f t="shared" si="522"/>
        <v>0</v>
      </c>
      <c r="P3072" s="35">
        <f t="shared" si="523"/>
        <v>0</v>
      </c>
      <c r="Q3072" s="58"/>
      <c r="R3072" s="35">
        <f t="shared" si="524"/>
        <v>-115.78999686620526</v>
      </c>
      <c r="S3072" s="66"/>
      <c r="T3072" s="89">
        <f t="shared" si="525"/>
        <v>-4.4074437787952059E-2</v>
      </c>
      <c r="U3072" s="90">
        <f t="shared" si="526"/>
        <v>1.2559255622120478</v>
      </c>
    </row>
    <row r="3073" spans="1:21">
      <c r="A3073" s="74">
        <v>39581</v>
      </c>
      <c r="B3073" s="75">
        <v>0</v>
      </c>
      <c r="C3073" s="76">
        <v>6.5026077292754201E-3</v>
      </c>
      <c r="D3073" s="77">
        <f t="shared" si="527"/>
        <v>1.3443465625254272</v>
      </c>
      <c r="E3073" s="35">
        <f t="shared" si="528"/>
        <v>12443.465625254272</v>
      </c>
      <c r="F3073" s="117"/>
      <c r="G3073" s="58"/>
      <c r="H3073" s="77">
        <f t="shared" si="518"/>
        <v>0</v>
      </c>
      <c r="I3073" s="58"/>
      <c r="J3073" s="35">
        <f t="shared" si="519"/>
        <v>0</v>
      </c>
      <c r="K3073" s="58"/>
      <c r="L3073" s="83">
        <f t="shared" si="520"/>
        <v>130.05215458550839</v>
      </c>
      <c r="M3073" s="65"/>
      <c r="N3073" s="35">
        <f t="shared" si="521"/>
        <v>0</v>
      </c>
      <c r="O3073" s="35">
        <f t="shared" si="522"/>
        <v>0</v>
      </c>
      <c r="P3073" s="35">
        <f t="shared" si="523"/>
        <v>0</v>
      </c>
      <c r="Q3073" s="58"/>
      <c r="R3073" s="35">
        <f t="shared" si="524"/>
        <v>-130.05215458550839</v>
      </c>
      <c r="S3073" s="66"/>
      <c r="T3073" s="89">
        <f t="shared" si="525"/>
        <v>-5.5653437474572742E-2</v>
      </c>
      <c r="U3073" s="90">
        <f t="shared" si="526"/>
        <v>1.2443465625254271</v>
      </c>
    </row>
    <row r="3074" spans="1:21">
      <c r="A3074" s="74">
        <v>39582</v>
      </c>
      <c r="B3074" s="75">
        <v>0</v>
      </c>
      <c r="C3074" s="76">
        <v>6.6080831830950494E-3</v>
      </c>
      <c r="D3074" s="77">
        <f t="shared" si="527"/>
        <v>1.3313413470668765</v>
      </c>
      <c r="E3074" s="35">
        <f t="shared" si="528"/>
        <v>12313.413470668764</v>
      </c>
      <c r="F3074" s="117"/>
      <c r="G3074" s="58"/>
      <c r="H3074" s="77">
        <f t="shared" si="518"/>
        <v>0</v>
      </c>
      <c r="I3074" s="58"/>
      <c r="J3074" s="35">
        <f t="shared" si="519"/>
        <v>0</v>
      </c>
      <c r="K3074" s="58"/>
      <c r="L3074" s="83">
        <f t="shared" si="520"/>
        <v>132.16166366190097</v>
      </c>
      <c r="M3074" s="65"/>
      <c r="N3074" s="35">
        <f t="shared" si="521"/>
        <v>0</v>
      </c>
      <c r="O3074" s="35">
        <f t="shared" si="522"/>
        <v>0</v>
      </c>
      <c r="P3074" s="35">
        <f t="shared" si="523"/>
        <v>0</v>
      </c>
      <c r="Q3074" s="58"/>
      <c r="R3074" s="35">
        <f t="shared" si="524"/>
        <v>-132.16166366190097</v>
      </c>
      <c r="S3074" s="66"/>
      <c r="T3074" s="89">
        <f t="shared" si="525"/>
        <v>-6.8658652933123454E-2</v>
      </c>
      <c r="U3074" s="90">
        <f t="shared" si="526"/>
        <v>1.2313413470668764</v>
      </c>
    </row>
    <row r="3075" spans="1:21">
      <c r="A3075" s="74">
        <v>39583</v>
      </c>
      <c r="B3075" s="75">
        <v>0</v>
      </c>
      <c r="C3075" s="76">
        <v>6.3361692016132452E-3</v>
      </c>
      <c r="D3075" s="77">
        <f t="shared" si="527"/>
        <v>1.3181251807006864</v>
      </c>
      <c r="E3075" s="35">
        <f t="shared" si="528"/>
        <v>12181.251807006864</v>
      </c>
      <c r="F3075" s="117"/>
      <c r="G3075" s="58"/>
      <c r="H3075" s="77">
        <f t="shared" si="518"/>
        <v>0</v>
      </c>
      <c r="I3075" s="58"/>
      <c r="J3075" s="35">
        <f t="shared" si="519"/>
        <v>0</v>
      </c>
      <c r="K3075" s="58"/>
      <c r="L3075" s="83">
        <f t="shared" si="520"/>
        <v>126.7233840322649</v>
      </c>
      <c r="M3075" s="65"/>
      <c r="N3075" s="35">
        <f t="shared" si="521"/>
        <v>0</v>
      </c>
      <c r="O3075" s="35">
        <f t="shared" si="522"/>
        <v>0</v>
      </c>
      <c r="P3075" s="35">
        <f t="shared" si="523"/>
        <v>0</v>
      </c>
      <c r="Q3075" s="58"/>
      <c r="R3075" s="35">
        <f t="shared" si="524"/>
        <v>-126.7233840322649</v>
      </c>
      <c r="S3075" s="66"/>
      <c r="T3075" s="89">
        <f t="shared" si="525"/>
        <v>-8.1874819299313506E-2</v>
      </c>
      <c r="U3075" s="90">
        <f t="shared" si="526"/>
        <v>1.2181251807006863</v>
      </c>
    </row>
    <row r="3076" spans="1:21">
      <c r="A3076" s="74">
        <v>39584</v>
      </c>
      <c r="B3076" s="75">
        <v>7.1120000000000003E-3</v>
      </c>
      <c r="C3076" s="76">
        <v>4.7375407681002624E-3</v>
      </c>
      <c r="D3076" s="77">
        <f t="shared" si="527"/>
        <v>1.3054528422974598</v>
      </c>
      <c r="E3076" s="35">
        <f t="shared" si="528"/>
        <v>12054.528422974599</v>
      </c>
      <c r="F3076" s="117"/>
      <c r="G3076" s="58"/>
      <c r="H3076" s="77">
        <f t="shared" si="518"/>
        <v>142.24</v>
      </c>
      <c r="I3076" s="58"/>
      <c r="J3076" s="35">
        <f t="shared" si="519"/>
        <v>256.03199999999998</v>
      </c>
      <c r="K3076" s="58"/>
      <c r="L3076" s="83">
        <f t="shared" si="520"/>
        <v>94.750815362005241</v>
      </c>
      <c r="M3076" s="65"/>
      <c r="N3076" s="35">
        <f t="shared" si="521"/>
        <v>0</v>
      </c>
      <c r="O3076" s="35">
        <f t="shared" si="522"/>
        <v>0</v>
      </c>
      <c r="P3076" s="35">
        <f t="shared" si="523"/>
        <v>0</v>
      </c>
      <c r="Q3076" s="58"/>
      <c r="R3076" s="35">
        <f t="shared" si="524"/>
        <v>303.52118463799474</v>
      </c>
      <c r="S3076" s="66"/>
      <c r="T3076" s="89">
        <f t="shared" si="525"/>
        <v>-9.4547157702540074E-2</v>
      </c>
      <c r="U3076" s="90">
        <f t="shared" si="526"/>
        <v>1.2054528422974597</v>
      </c>
    </row>
    <row r="3077" spans="1:21">
      <c r="A3077" s="74">
        <v>39585</v>
      </c>
      <c r="B3077" s="75">
        <v>0</v>
      </c>
      <c r="C3077" s="76">
        <v>5.1823388528425942E-3</v>
      </c>
      <c r="D3077" s="77">
        <f t="shared" si="527"/>
        <v>1.3358049607612594</v>
      </c>
      <c r="E3077" s="35">
        <f t="shared" si="528"/>
        <v>12358.049607612595</v>
      </c>
      <c r="F3077" s="117"/>
      <c r="G3077" s="58"/>
      <c r="H3077" s="77">
        <f t="shared" si="518"/>
        <v>0</v>
      </c>
      <c r="I3077" s="58"/>
      <c r="J3077" s="35">
        <f t="shared" si="519"/>
        <v>0</v>
      </c>
      <c r="K3077" s="58"/>
      <c r="L3077" s="83">
        <f t="shared" si="520"/>
        <v>103.64677705685189</v>
      </c>
      <c r="M3077" s="65"/>
      <c r="N3077" s="35">
        <f t="shared" si="521"/>
        <v>0</v>
      </c>
      <c r="O3077" s="35">
        <f t="shared" si="522"/>
        <v>0</v>
      </c>
      <c r="P3077" s="35">
        <f t="shared" si="523"/>
        <v>0</v>
      </c>
      <c r="Q3077" s="58"/>
      <c r="R3077" s="35">
        <f t="shared" si="524"/>
        <v>-103.64677705685189</v>
      </c>
      <c r="S3077" s="66"/>
      <c r="T3077" s="89">
        <f t="shared" si="525"/>
        <v>-6.4195039238740481E-2</v>
      </c>
      <c r="U3077" s="90">
        <f t="shared" si="526"/>
        <v>1.2358049607612593</v>
      </c>
    </row>
    <row r="3078" spans="1:21">
      <c r="A3078" s="74">
        <v>39586</v>
      </c>
      <c r="B3078" s="75">
        <v>1.2700000000000001E-3</v>
      </c>
      <c r="C3078" s="76">
        <v>4.5784508943088166E-3</v>
      </c>
      <c r="D3078" s="77">
        <f t="shared" si="527"/>
        <v>1.3254402830555743</v>
      </c>
      <c r="E3078" s="35">
        <f t="shared" si="528"/>
        <v>12254.402830555742</v>
      </c>
      <c r="F3078" s="117"/>
      <c r="G3078" s="58"/>
      <c r="H3078" s="77">
        <f t="shared" si="518"/>
        <v>25.400000000000002</v>
      </c>
      <c r="I3078" s="58"/>
      <c r="J3078" s="35">
        <f t="shared" si="519"/>
        <v>45.72</v>
      </c>
      <c r="K3078" s="58"/>
      <c r="L3078" s="83">
        <f t="shared" si="520"/>
        <v>91.569017886176326</v>
      </c>
      <c r="M3078" s="65"/>
      <c r="N3078" s="35">
        <f t="shared" si="521"/>
        <v>0</v>
      </c>
      <c r="O3078" s="35">
        <f t="shared" si="522"/>
        <v>0</v>
      </c>
      <c r="P3078" s="35">
        <f t="shared" si="523"/>
        <v>0</v>
      </c>
      <c r="Q3078" s="58"/>
      <c r="R3078" s="35">
        <f t="shared" si="524"/>
        <v>-20.449017886176321</v>
      </c>
      <c r="S3078" s="66"/>
      <c r="T3078" s="89">
        <f t="shared" si="525"/>
        <v>-7.4559716944425647E-2</v>
      </c>
      <c r="U3078" s="90">
        <f t="shared" si="526"/>
        <v>1.2254402830555742</v>
      </c>
    </row>
    <row r="3079" spans="1:21">
      <c r="A3079" s="74">
        <v>39587</v>
      </c>
      <c r="B3079" s="75">
        <v>0</v>
      </c>
      <c r="C3079" s="76">
        <v>5.8716113045641574E-3</v>
      </c>
      <c r="D3079" s="77">
        <f t="shared" si="527"/>
        <v>1.3233953812669565</v>
      </c>
      <c r="E3079" s="35">
        <f t="shared" si="528"/>
        <v>12233.953812669566</v>
      </c>
      <c r="F3079" s="117"/>
      <c r="G3079" s="58"/>
      <c r="H3079" s="77">
        <f t="shared" si="518"/>
        <v>0</v>
      </c>
      <c r="I3079" s="58"/>
      <c r="J3079" s="35">
        <f t="shared" si="519"/>
        <v>0</v>
      </c>
      <c r="K3079" s="58"/>
      <c r="L3079" s="83">
        <f t="shared" si="520"/>
        <v>117.43222609128316</v>
      </c>
      <c r="M3079" s="65"/>
      <c r="N3079" s="35">
        <f t="shared" si="521"/>
        <v>0</v>
      </c>
      <c r="O3079" s="35">
        <f t="shared" si="522"/>
        <v>0</v>
      </c>
      <c r="P3079" s="35">
        <f t="shared" si="523"/>
        <v>0</v>
      </c>
      <c r="Q3079" s="58"/>
      <c r="R3079" s="35">
        <f t="shared" si="524"/>
        <v>-117.43222609128316</v>
      </c>
      <c r="S3079" s="66"/>
      <c r="T3079" s="89">
        <f t="shared" si="525"/>
        <v>-7.6604618733043361E-2</v>
      </c>
      <c r="U3079" s="90">
        <f t="shared" si="526"/>
        <v>1.2233953812669565</v>
      </c>
    </row>
    <row r="3080" spans="1:21">
      <c r="A3080" s="74">
        <v>39588</v>
      </c>
      <c r="B3080" s="75">
        <v>0</v>
      </c>
      <c r="C3080" s="76">
        <v>6.1809477088933277E-3</v>
      </c>
      <c r="D3080" s="77">
        <f t="shared" si="527"/>
        <v>1.3116521586578282</v>
      </c>
      <c r="E3080" s="35">
        <f t="shared" si="528"/>
        <v>12116.521586578283</v>
      </c>
      <c r="F3080" s="117"/>
      <c r="G3080" s="58"/>
      <c r="H3080" s="77">
        <f t="shared" si="518"/>
        <v>0</v>
      </c>
      <c r="I3080" s="58"/>
      <c r="J3080" s="35">
        <f t="shared" si="519"/>
        <v>0</v>
      </c>
      <c r="K3080" s="58"/>
      <c r="L3080" s="83">
        <f t="shared" si="520"/>
        <v>123.61895417786656</v>
      </c>
      <c r="M3080" s="65"/>
      <c r="N3080" s="35">
        <f t="shared" si="521"/>
        <v>0</v>
      </c>
      <c r="O3080" s="35">
        <f t="shared" si="522"/>
        <v>0</v>
      </c>
      <c r="P3080" s="35">
        <f t="shared" si="523"/>
        <v>0</v>
      </c>
      <c r="Q3080" s="58"/>
      <c r="R3080" s="35">
        <f t="shared" si="524"/>
        <v>-123.61895417786656</v>
      </c>
      <c r="S3080" s="66"/>
      <c r="T3080" s="89">
        <f t="shared" si="525"/>
        <v>-8.8347841342171662E-2</v>
      </c>
      <c r="U3080" s="90">
        <f t="shared" si="526"/>
        <v>1.2116521586578282</v>
      </c>
    </row>
    <row r="3081" spans="1:21">
      <c r="A3081" s="74">
        <v>39589</v>
      </c>
      <c r="B3081" s="75">
        <v>0</v>
      </c>
      <c r="C3081" s="76">
        <v>5.4087008807625469E-3</v>
      </c>
      <c r="D3081" s="77">
        <f t="shared" si="527"/>
        <v>1.2992902632400418</v>
      </c>
      <c r="E3081" s="35">
        <f t="shared" si="528"/>
        <v>11992.902632400417</v>
      </c>
      <c r="F3081" s="117"/>
      <c r="G3081" s="58"/>
      <c r="H3081" s="77">
        <f t="shared" si="518"/>
        <v>0</v>
      </c>
      <c r="I3081" s="58"/>
      <c r="J3081" s="35">
        <f t="shared" si="519"/>
        <v>0</v>
      </c>
      <c r="K3081" s="58"/>
      <c r="L3081" s="83">
        <f t="shared" si="520"/>
        <v>108.17401761525093</v>
      </c>
      <c r="M3081" s="65"/>
      <c r="N3081" s="35">
        <f t="shared" si="521"/>
        <v>0</v>
      </c>
      <c r="O3081" s="35">
        <f t="shared" si="522"/>
        <v>0</v>
      </c>
      <c r="P3081" s="35">
        <f t="shared" si="523"/>
        <v>0</v>
      </c>
      <c r="Q3081" s="58"/>
      <c r="R3081" s="35">
        <f t="shared" si="524"/>
        <v>-108.17401761525093</v>
      </c>
      <c r="S3081" s="66"/>
      <c r="T3081" s="89">
        <f t="shared" si="525"/>
        <v>-0.10070973675995809</v>
      </c>
      <c r="U3081" s="90">
        <f t="shared" si="526"/>
        <v>1.1992902632400417</v>
      </c>
    </row>
    <row r="3082" spans="1:21">
      <c r="A3082" s="74">
        <v>39590</v>
      </c>
      <c r="B3082" s="75">
        <v>2.5399999999999999E-4</v>
      </c>
      <c r="C3082" s="76">
        <v>4.8267112109685959E-3</v>
      </c>
      <c r="D3082" s="77">
        <f t="shared" si="527"/>
        <v>1.2884728614785166</v>
      </c>
      <c r="E3082" s="35">
        <f t="shared" si="528"/>
        <v>11884.728614785166</v>
      </c>
      <c r="F3082" s="117"/>
      <c r="G3082" s="58"/>
      <c r="H3082" s="77">
        <f t="shared" si="518"/>
        <v>5.08</v>
      </c>
      <c r="I3082" s="58"/>
      <c r="J3082" s="35">
        <f t="shared" si="519"/>
        <v>9.1439999999999984</v>
      </c>
      <c r="K3082" s="58"/>
      <c r="L3082" s="83">
        <f t="shared" si="520"/>
        <v>96.534224219371922</v>
      </c>
      <c r="M3082" s="65"/>
      <c r="N3082" s="35">
        <f t="shared" si="521"/>
        <v>0</v>
      </c>
      <c r="O3082" s="35">
        <f t="shared" si="522"/>
        <v>0</v>
      </c>
      <c r="P3082" s="35">
        <f t="shared" si="523"/>
        <v>0</v>
      </c>
      <c r="Q3082" s="58"/>
      <c r="R3082" s="35">
        <f t="shared" si="524"/>
        <v>-82.310224219371918</v>
      </c>
      <c r="S3082" s="66"/>
      <c r="T3082" s="89">
        <f t="shared" si="525"/>
        <v>-0.11152713852148333</v>
      </c>
      <c r="U3082" s="90">
        <f t="shared" si="526"/>
        <v>1.1884728614785165</v>
      </c>
    </row>
    <row r="3083" spans="1:21">
      <c r="A3083" s="74">
        <v>39591</v>
      </c>
      <c r="B3083" s="75">
        <v>7.6199999999999998E-4</v>
      </c>
      <c r="C3083" s="76">
        <v>4.9430349420795374E-3</v>
      </c>
      <c r="D3083" s="77">
        <f t="shared" si="527"/>
        <v>1.2802418390565793</v>
      </c>
      <c r="E3083" s="35">
        <f t="shared" si="528"/>
        <v>11802.418390565794</v>
      </c>
      <c r="F3083" s="117"/>
      <c r="G3083" s="58"/>
      <c r="H3083" s="77">
        <f t="shared" si="518"/>
        <v>15.24</v>
      </c>
      <c r="I3083" s="58"/>
      <c r="J3083" s="35">
        <f t="shared" si="519"/>
        <v>27.431999999999999</v>
      </c>
      <c r="K3083" s="58"/>
      <c r="L3083" s="83">
        <f t="shared" si="520"/>
        <v>98.860698841590747</v>
      </c>
      <c r="M3083" s="65"/>
      <c r="N3083" s="35">
        <f t="shared" si="521"/>
        <v>0</v>
      </c>
      <c r="O3083" s="35">
        <f t="shared" si="522"/>
        <v>0</v>
      </c>
      <c r="P3083" s="35">
        <f t="shared" si="523"/>
        <v>0</v>
      </c>
      <c r="Q3083" s="58"/>
      <c r="R3083" s="35">
        <f t="shared" si="524"/>
        <v>-56.18869884159075</v>
      </c>
      <c r="S3083" s="66"/>
      <c r="T3083" s="89">
        <f t="shared" si="525"/>
        <v>-0.11975816094342062</v>
      </c>
      <c r="U3083" s="90">
        <f t="shared" si="526"/>
        <v>1.1802418390565792</v>
      </c>
    </row>
    <row r="3084" spans="1:21">
      <c r="A3084" s="74">
        <v>39592</v>
      </c>
      <c r="B3084" s="75">
        <v>2.5399999999999999E-4</v>
      </c>
      <c r="C3084" s="76">
        <v>6.1171385976387148E-3</v>
      </c>
      <c r="D3084" s="77">
        <f t="shared" si="527"/>
        <v>1.2746229691724205</v>
      </c>
      <c r="E3084" s="35">
        <f t="shared" si="528"/>
        <v>11746.229691724204</v>
      </c>
      <c r="F3084" s="117"/>
      <c r="G3084" s="58"/>
      <c r="H3084" s="77">
        <f t="shared" si="518"/>
        <v>5.08</v>
      </c>
      <c r="I3084" s="58"/>
      <c r="J3084" s="35">
        <f t="shared" si="519"/>
        <v>9.1439999999999984</v>
      </c>
      <c r="K3084" s="58"/>
      <c r="L3084" s="83">
        <f t="shared" si="520"/>
        <v>122.3427719527743</v>
      </c>
      <c r="M3084" s="65"/>
      <c r="N3084" s="35">
        <f t="shared" si="521"/>
        <v>0</v>
      </c>
      <c r="O3084" s="35">
        <f t="shared" si="522"/>
        <v>0</v>
      </c>
      <c r="P3084" s="35">
        <f t="shared" si="523"/>
        <v>0</v>
      </c>
      <c r="Q3084" s="58"/>
      <c r="R3084" s="35">
        <f t="shared" si="524"/>
        <v>-108.1187719527743</v>
      </c>
      <c r="S3084" s="66"/>
      <c r="T3084" s="89">
        <f t="shared" si="525"/>
        <v>-0.12537703082757945</v>
      </c>
      <c r="U3084" s="90">
        <f t="shared" si="526"/>
        <v>1.1746229691724204</v>
      </c>
    </row>
    <row r="3085" spans="1:21">
      <c r="A3085" s="74">
        <v>39593</v>
      </c>
      <c r="B3085" s="75">
        <v>0</v>
      </c>
      <c r="C3085" s="76">
        <v>5.5214445233805962E-3</v>
      </c>
      <c r="D3085" s="77">
        <f t="shared" si="527"/>
        <v>1.2638110919771428</v>
      </c>
      <c r="E3085" s="35">
        <f t="shared" si="528"/>
        <v>11638.110919771429</v>
      </c>
      <c r="F3085" s="117"/>
      <c r="G3085" s="58"/>
      <c r="H3085" s="77">
        <f t="shared" si="518"/>
        <v>0</v>
      </c>
      <c r="I3085" s="58"/>
      <c r="J3085" s="35">
        <f t="shared" si="519"/>
        <v>0</v>
      </c>
      <c r="K3085" s="58"/>
      <c r="L3085" s="83">
        <f t="shared" si="520"/>
        <v>110.42889046761192</v>
      </c>
      <c r="M3085" s="65"/>
      <c r="N3085" s="35">
        <f t="shared" si="521"/>
        <v>0</v>
      </c>
      <c r="O3085" s="35">
        <f t="shared" si="522"/>
        <v>0</v>
      </c>
      <c r="P3085" s="35">
        <f t="shared" si="523"/>
        <v>0</v>
      </c>
      <c r="Q3085" s="58"/>
      <c r="R3085" s="35">
        <f t="shared" si="524"/>
        <v>-110.42889046761192</v>
      </c>
      <c r="S3085" s="66"/>
      <c r="T3085" s="89">
        <f t="shared" si="525"/>
        <v>-0.1361889080228571</v>
      </c>
      <c r="U3085" s="90">
        <f t="shared" si="526"/>
        <v>1.1638110919771427</v>
      </c>
    </row>
    <row r="3086" spans="1:21">
      <c r="A3086" s="74">
        <v>39594</v>
      </c>
      <c r="B3086" s="75">
        <v>0</v>
      </c>
      <c r="C3086" s="76">
        <v>5.7805603526150827E-3</v>
      </c>
      <c r="D3086" s="77">
        <f t="shared" si="527"/>
        <v>1.2527682029303817</v>
      </c>
      <c r="E3086" s="35">
        <f t="shared" si="528"/>
        <v>11527.682029303816</v>
      </c>
      <c r="F3086" s="117"/>
      <c r="G3086" s="58"/>
      <c r="H3086" s="77">
        <f t="shared" si="518"/>
        <v>0</v>
      </c>
      <c r="I3086" s="58"/>
      <c r="J3086" s="35">
        <f t="shared" si="519"/>
        <v>0</v>
      </c>
      <c r="K3086" s="58"/>
      <c r="L3086" s="83">
        <f t="shared" si="520"/>
        <v>115.61120705230165</v>
      </c>
      <c r="M3086" s="65"/>
      <c r="N3086" s="35">
        <f t="shared" si="521"/>
        <v>0</v>
      </c>
      <c r="O3086" s="35">
        <f t="shared" si="522"/>
        <v>0</v>
      </c>
      <c r="P3086" s="35">
        <f t="shared" si="523"/>
        <v>0</v>
      </c>
      <c r="Q3086" s="58"/>
      <c r="R3086" s="35">
        <f t="shared" si="524"/>
        <v>-115.61120705230165</v>
      </c>
      <c r="S3086" s="66"/>
      <c r="T3086" s="89">
        <f t="shared" si="525"/>
        <v>-0.1472317970696182</v>
      </c>
      <c r="U3086" s="90">
        <f t="shared" si="526"/>
        <v>1.1527682029303816</v>
      </c>
    </row>
    <row r="3087" spans="1:21">
      <c r="A3087" s="74">
        <v>39595</v>
      </c>
      <c r="B3087" s="75">
        <v>0</v>
      </c>
      <c r="C3087" s="76">
        <v>6.3218617517395593E-3</v>
      </c>
      <c r="D3087" s="77">
        <f t="shared" si="527"/>
        <v>1.2412070822251515</v>
      </c>
      <c r="E3087" s="35">
        <f t="shared" si="528"/>
        <v>11412.070822251515</v>
      </c>
      <c r="F3087" s="117"/>
      <c r="G3087" s="58"/>
      <c r="H3087" s="77">
        <f t="shared" si="518"/>
        <v>0</v>
      </c>
      <c r="I3087" s="58"/>
      <c r="J3087" s="35">
        <f t="shared" si="519"/>
        <v>0</v>
      </c>
      <c r="K3087" s="58"/>
      <c r="L3087" s="83">
        <f t="shared" si="520"/>
        <v>126.43723503479119</v>
      </c>
      <c r="M3087" s="65"/>
      <c r="N3087" s="35">
        <f t="shared" si="521"/>
        <v>0</v>
      </c>
      <c r="O3087" s="35">
        <f t="shared" si="522"/>
        <v>0</v>
      </c>
      <c r="P3087" s="35">
        <f t="shared" si="523"/>
        <v>0</v>
      </c>
      <c r="Q3087" s="58"/>
      <c r="R3087" s="35">
        <f t="shared" si="524"/>
        <v>-126.43723503479119</v>
      </c>
      <c r="S3087" s="66"/>
      <c r="T3087" s="89">
        <f t="shared" si="525"/>
        <v>-0.15879291777484839</v>
      </c>
      <c r="U3087" s="90">
        <f t="shared" si="526"/>
        <v>1.1412070822251514</v>
      </c>
    </row>
    <row r="3088" spans="1:21">
      <c r="A3088" s="74">
        <v>39596</v>
      </c>
      <c r="B3088" s="75">
        <v>2.5399999999999999E-4</v>
      </c>
      <c r="C3088" s="76">
        <v>7.0964480403335542E-3</v>
      </c>
      <c r="D3088" s="77">
        <f t="shared" si="527"/>
        <v>1.2285633587216724</v>
      </c>
      <c r="E3088" s="35">
        <f t="shared" si="528"/>
        <v>11285.633587216724</v>
      </c>
      <c r="F3088" s="117"/>
      <c r="G3088" s="58"/>
      <c r="H3088" s="77">
        <f t="shared" si="518"/>
        <v>5.08</v>
      </c>
      <c r="I3088" s="58"/>
      <c r="J3088" s="35">
        <f t="shared" si="519"/>
        <v>9.1439999999999984</v>
      </c>
      <c r="K3088" s="58"/>
      <c r="L3088" s="83">
        <f t="shared" si="520"/>
        <v>141.92896080667109</v>
      </c>
      <c r="M3088" s="65"/>
      <c r="N3088" s="35">
        <f t="shared" si="521"/>
        <v>0</v>
      </c>
      <c r="O3088" s="35">
        <f t="shared" si="522"/>
        <v>0</v>
      </c>
      <c r="P3088" s="35">
        <f t="shared" si="523"/>
        <v>0</v>
      </c>
      <c r="Q3088" s="58"/>
      <c r="R3088" s="35">
        <f t="shared" si="524"/>
        <v>-127.70496080667108</v>
      </c>
      <c r="S3088" s="66"/>
      <c r="T3088" s="89">
        <f t="shared" si="525"/>
        <v>-0.17143664127832747</v>
      </c>
      <c r="U3088" s="90">
        <f t="shared" si="526"/>
        <v>1.1285633587216723</v>
      </c>
    </row>
    <row r="3089" spans="1:21">
      <c r="A3089" s="74">
        <v>39597</v>
      </c>
      <c r="B3089" s="75">
        <v>0</v>
      </c>
      <c r="C3089" s="76">
        <v>6.5051516730661738E-3</v>
      </c>
      <c r="D3089" s="77">
        <f t="shared" si="527"/>
        <v>1.2157928626410053</v>
      </c>
      <c r="E3089" s="35">
        <f t="shared" si="528"/>
        <v>11157.928626410052</v>
      </c>
      <c r="F3089" s="117"/>
      <c r="G3089" s="58"/>
      <c r="H3089" s="77">
        <f t="shared" si="518"/>
        <v>0</v>
      </c>
      <c r="I3089" s="58"/>
      <c r="J3089" s="35">
        <f t="shared" si="519"/>
        <v>0</v>
      </c>
      <c r="K3089" s="58"/>
      <c r="L3089" s="83">
        <f t="shared" si="520"/>
        <v>130.10303346132346</v>
      </c>
      <c r="M3089" s="65"/>
      <c r="N3089" s="35">
        <f t="shared" si="521"/>
        <v>0</v>
      </c>
      <c r="O3089" s="35">
        <f t="shared" si="522"/>
        <v>0</v>
      </c>
      <c r="P3089" s="35">
        <f t="shared" si="523"/>
        <v>0</v>
      </c>
      <c r="Q3089" s="58"/>
      <c r="R3089" s="35">
        <f t="shared" si="524"/>
        <v>-130.10303346132346</v>
      </c>
      <c r="S3089" s="66"/>
      <c r="T3089" s="89">
        <f t="shared" si="525"/>
        <v>-0.18420713735899463</v>
      </c>
      <c r="U3089" s="90">
        <f t="shared" si="526"/>
        <v>1.1157928626410052</v>
      </c>
    </row>
    <row r="3090" spans="1:21">
      <c r="A3090" s="74">
        <v>39598</v>
      </c>
      <c r="B3090" s="75">
        <v>0</v>
      </c>
      <c r="C3090" s="76">
        <v>6.5595818186315481E-3</v>
      </c>
      <c r="D3090" s="77">
        <f t="shared" si="527"/>
        <v>1.2027825592948729</v>
      </c>
      <c r="E3090" s="35">
        <f t="shared" si="528"/>
        <v>11027.825592948728</v>
      </c>
      <c r="F3090" s="117"/>
      <c r="G3090" s="58"/>
      <c r="H3090" s="77">
        <f t="shared" ref="H3090:H3153" si="529">B3090*($D$12+$D$11)*10000</f>
        <v>0</v>
      </c>
      <c r="I3090" s="58"/>
      <c r="J3090" s="35">
        <f t="shared" ref="J3090:J3153" si="530">B3090*$K$14*$D$10*10000</f>
        <v>0</v>
      </c>
      <c r="K3090" s="58"/>
      <c r="L3090" s="83">
        <f t="shared" ref="L3090:L3153" si="531">C3090*($D$12+$D$11)*10000</f>
        <v>131.19163637263097</v>
      </c>
      <c r="M3090" s="65"/>
      <c r="N3090" s="35">
        <f t="shared" ref="N3090:N3153" si="532">IF(D3090&lt;$N$10,0,(2/3*$N$12*SQRT(2*$N$13)*$N$11*(D3090-$N$10)^(3/2))*24*60*60)</f>
        <v>0</v>
      </c>
      <c r="O3090" s="35">
        <f t="shared" ref="O3090:O3153" si="533">IF(D3090&lt;$N$10,0,(D3090-$N$10)*10000*($D$12+$D$11))</f>
        <v>0</v>
      </c>
      <c r="P3090" s="35">
        <f t="shared" ref="P3090:P3153" si="534">IF(N3090&gt;O3090,O3090,N3090)</f>
        <v>0</v>
      </c>
      <c r="Q3090" s="58"/>
      <c r="R3090" s="35">
        <f t="shared" ref="R3090:R3153" si="535">H3090+J3090-L3090-P3090</f>
        <v>-131.19163637263097</v>
      </c>
      <c r="S3090" s="66"/>
      <c r="T3090" s="89">
        <f t="shared" ref="T3090:T3153" si="536">D3090-$D$14</f>
        <v>-0.19721744070512703</v>
      </c>
      <c r="U3090" s="90">
        <f t="shared" ref="U3090:U3153" si="537">IF(D3090&lt;$D$13,0,D3090-$D$13)</f>
        <v>1.1027825592948728</v>
      </c>
    </row>
    <row r="3091" spans="1:21">
      <c r="A3091" s="74">
        <v>39599</v>
      </c>
      <c r="B3091" s="75">
        <v>0</v>
      </c>
      <c r="C3091" s="76">
        <v>7.3083323112923346E-3</v>
      </c>
      <c r="D3091" s="77">
        <f t="shared" ref="D3091:D3154" si="538">IF(E3091&lt;$D$11*10000*($D$14-$D$13),(E3091+$D$13*$D$11*10000)/($D$11*10000),(E3091+$D$13*$D$11*10000+$D$14*$D$12*10000)/($D$11*10000+$D$12*10000))</f>
        <v>1.1896633956576097</v>
      </c>
      <c r="E3091" s="35">
        <f t="shared" ref="E3091:E3154" si="539">E3090+R3090</f>
        <v>10896.633956576097</v>
      </c>
      <c r="F3091" s="117"/>
      <c r="G3091" s="58"/>
      <c r="H3091" s="77">
        <f t="shared" si="529"/>
        <v>0</v>
      </c>
      <c r="I3091" s="58"/>
      <c r="J3091" s="35">
        <f t="shared" si="530"/>
        <v>0</v>
      </c>
      <c r="K3091" s="58"/>
      <c r="L3091" s="83">
        <f t="shared" si="531"/>
        <v>146.1666462258467</v>
      </c>
      <c r="M3091" s="65"/>
      <c r="N3091" s="35">
        <f t="shared" si="532"/>
        <v>0</v>
      </c>
      <c r="O3091" s="35">
        <f t="shared" si="533"/>
        <v>0</v>
      </c>
      <c r="P3091" s="35">
        <f t="shared" si="534"/>
        <v>0</v>
      </c>
      <c r="Q3091" s="58"/>
      <c r="R3091" s="35">
        <f t="shared" si="535"/>
        <v>-146.1666462258467</v>
      </c>
      <c r="S3091" s="66"/>
      <c r="T3091" s="89">
        <f t="shared" si="536"/>
        <v>-0.21033660434239021</v>
      </c>
      <c r="U3091" s="90">
        <f t="shared" si="537"/>
        <v>1.0896633956576096</v>
      </c>
    </row>
    <row r="3092" spans="1:21">
      <c r="A3092" s="74">
        <v>39600</v>
      </c>
      <c r="B3092" s="75">
        <v>7.6199999999999992E-3</v>
      </c>
      <c r="C3092" s="76">
        <v>6.66748115145407E-3</v>
      </c>
      <c r="D3092" s="77">
        <f t="shared" si="538"/>
        <v>1.175046731035025</v>
      </c>
      <c r="E3092" s="35">
        <f t="shared" si="539"/>
        <v>10750.46731035025</v>
      </c>
      <c r="F3092" s="117"/>
      <c r="G3092" s="58"/>
      <c r="H3092" s="77">
        <f t="shared" si="529"/>
        <v>152.39999999999998</v>
      </c>
      <c r="I3092" s="58"/>
      <c r="J3092" s="35">
        <f t="shared" si="530"/>
        <v>274.31999999999994</v>
      </c>
      <c r="K3092" s="58"/>
      <c r="L3092" s="83">
        <f t="shared" si="531"/>
        <v>133.34962302908141</v>
      </c>
      <c r="M3092" s="65"/>
      <c r="N3092" s="35">
        <f t="shared" si="532"/>
        <v>0</v>
      </c>
      <c r="O3092" s="35">
        <f t="shared" si="533"/>
        <v>0</v>
      </c>
      <c r="P3092" s="35">
        <f t="shared" si="534"/>
        <v>0</v>
      </c>
      <c r="Q3092" s="58"/>
      <c r="R3092" s="35">
        <f t="shared" si="535"/>
        <v>293.37037697091853</v>
      </c>
      <c r="S3092" s="66"/>
      <c r="T3092" s="89">
        <f t="shared" si="536"/>
        <v>-0.22495326896497492</v>
      </c>
      <c r="U3092" s="90">
        <f t="shared" si="537"/>
        <v>1.0750467310350249</v>
      </c>
    </row>
    <row r="3093" spans="1:21">
      <c r="A3093" s="74">
        <v>39601</v>
      </c>
      <c r="B3093" s="75">
        <v>0</v>
      </c>
      <c r="C3093" s="76">
        <v>6.7989336833909307E-3</v>
      </c>
      <c r="D3093" s="77">
        <f t="shared" si="538"/>
        <v>1.2043837687321168</v>
      </c>
      <c r="E3093" s="35">
        <f t="shared" si="539"/>
        <v>11043.837687321169</v>
      </c>
      <c r="F3093" s="117"/>
      <c r="G3093" s="58"/>
      <c r="H3093" s="77">
        <f t="shared" si="529"/>
        <v>0</v>
      </c>
      <c r="I3093" s="58"/>
      <c r="J3093" s="35">
        <f t="shared" si="530"/>
        <v>0</v>
      </c>
      <c r="K3093" s="58"/>
      <c r="L3093" s="83">
        <f t="shared" si="531"/>
        <v>135.97867366781861</v>
      </c>
      <c r="M3093" s="65"/>
      <c r="N3093" s="35">
        <f t="shared" si="532"/>
        <v>0</v>
      </c>
      <c r="O3093" s="35">
        <f t="shared" si="533"/>
        <v>0</v>
      </c>
      <c r="P3093" s="35">
        <f t="shared" si="534"/>
        <v>0</v>
      </c>
      <c r="Q3093" s="58"/>
      <c r="R3093" s="35">
        <f t="shared" si="535"/>
        <v>-135.97867366781861</v>
      </c>
      <c r="S3093" s="66"/>
      <c r="T3093" s="89">
        <f t="shared" si="536"/>
        <v>-0.19561623126788308</v>
      </c>
      <c r="U3093" s="90">
        <f t="shared" si="537"/>
        <v>1.1043837687321167</v>
      </c>
    </row>
    <row r="3094" spans="1:21">
      <c r="A3094" s="74">
        <v>39602</v>
      </c>
      <c r="B3094" s="75">
        <v>0</v>
      </c>
      <c r="C3094" s="76">
        <v>6.0896853893149874E-3</v>
      </c>
      <c r="D3094" s="77">
        <f t="shared" si="538"/>
        <v>1.190785901365335</v>
      </c>
      <c r="E3094" s="35">
        <f t="shared" si="539"/>
        <v>10907.859013653351</v>
      </c>
      <c r="F3094" s="117"/>
      <c r="G3094" s="58"/>
      <c r="H3094" s="77">
        <f t="shared" si="529"/>
        <v>0</v>
      </c>
      <c r="I3094" s="58"/>
      <c r="J3094" s="35">
        <f t="shared" si="530"/>
        <v>0</v>
      </c>
      <c r="K3094" s="58"/>
      <c r="L3094" s="83">
        <f t="shared" si="531"/>
        <v>121.79370778629975</v>
      </c>
      <c r="M3094" s="65"/>
      <c r="N3094" s="35">
        <f t="shared" si="532"/>
        <v>0</v>
      </c>
      <c r="O3094" s="35">
        <f t="shared" si="533"/>
        <v>0</v>
      </c>
      <c r="P3094" s="35">
        <f t="shared" si="534"/>
        <v>0</v>
      </c>
      <c r="Q3094" s="58"/>
      <c r="R3094" s="35">
        <f t="shared" si="535"/>
        <v>-121.79370778629975</v>
      </c>
      <c r="S3094" s="66"/>
      <c r="T3094" s="89">
        <f t="shared" si="536"/>
        <v>-0.20921409863466489</v>
      </c>
      <c r="U3094" s="90">
        <f t="shared" si="537"/>
        <v>1.0907859013653349</v>
      </c>
    </row>
    <row r="3095" spans="1:21">
      <c r="A3095" s="74">
        <v>39603</v>
      </c>
      <c r="B3095" s="75">
        <v>0</v>
      </c>
      <c r="C3095" s="76">
        <v>7.3147184997602657E-3</v>
      </c>
      <c r="D3095" s="77">
        <f t="shared" si="538"/>
        <v>1.1786065305867053</v>
      </c>
      <c r="E3095" s="35">
        <f t="shared" si="539"/>
        <v>10786.065305867052</v>
      </c>
      <c r="F3095" s="117"/>
      <c r="G3095" s="58"/>
      <c r="H3095" s="77">
        <f t="shared" si="529"/>
        <v>0</v>
      </c>
      <c r="I3095" s="58"/>
      <c r="J3095" s="35">
        <f t="shared" si="530"/>
        <v>0</v>
      </c>
      <c r="K3095" s="58"/>
      <c r="L3095" s="83">
        <f t="shared" si="531"/>
        <v>146.2943699952053</v>
      </c>
      <c r="M3095" s="65"/>
      <c r="N3095" s="35">
        <f t="shared" si="532"/>
        <v>0</v>
      </c>
      <c r="O3095" s="35">
        <f t="shared" si="533"/>
        <v>0</v>
      </c>
      <c r="P3095" s="35">
        <f t="shared" si="534"/>
        <v>0</v>
      </c>
      <c r="Q3095" s="58"/>
      <c r="R3095" s="35">
        <f t="shared" si="535"/>
        <v>-146.2943699952053</v>
      </c>
      <c r="S3095" s="66"/>
      <c r="T3095" s="89">
        <f t="shared" si="536"/>
        <v>-0.22139346941329463</v>
      </c>
      <c r="U3095" s="90">
        <f t="shared" si="537"/>
        <v>1.0786065305867052</v>
      </c>
    </row>
    <row r="3096" spans="1:21">
      <c r="A3096" s="74">
        <v>39604</v>
      </c>
      <c r="B3096" s="75">
        <v>0</v>
      </c>
      <c r="C3096" s="76">
        <v>6.9904667971907794E-3</v>
      </c>
      <c r="D3096" s="77">
        <f t="shared" si="538"/>
        <v>1.1639770935871847</v>
      </c>
      <c r="E3096" s="35">
        <f t="shared" si="539"/>
        <v>10639.770935871848</v>
      </c>
      <c r="F3096" s="117"/>
      <c r="G3096" s="58"/>
      <c r="H3096" s="77">
        <f t="shared" si="529"/>
        <v>0</v>
      </c>
      <c r="I3096" s="58"/>
      <c r="J3096" s="35">
        <f t="shared" si="530"/>
        <v>0</v>
      </c>
      <c r="K3096" s="58"/>
      <c r="L3096" s="83">
        <f t="shared" si="531"/>
        <v>139.8093359438156</v>
      </c>
      <c r="M3096" s="65"/>
      <c r="N3096" s="35">
        <f t="shared" si="532"/>
        <v>0</v>
      </c>
      <c r="O3096" s="35">
        <f t="shared" si="533"/>
        <v>0</v>
      </c>
      <c r="P3096" s="35">
        <f t="shared" si="534"/>
        <v>0</v>
      </c>
      <c r="Q3096" s="58"/>
      <c r="R3096" s="35">
        <f t="shared" si="535"/>
        <v>-139.8093359438156</v>
      </c>
      <c r="S3096" s="66"/>
      <c r="T3096" s="89">
        <f t="shared" si="536"/>
        <v>-0.2360229064128152</v>
      </c>
      <c r="U3096" s="90">
        <f t="shared" si="537"/>
        <v>1.0639770935871846</v>
      </c>
    </row>
    <row r="3097" spans="1:21">
      <c r="A3097" s="74">
        <v>39605</v>
      </c>
      <c r="B3097" s="75">
        <v>0</v>
      </c>
      <c r="C3097" s="76">
        <v>6.9635559019314173E-3</v>
      </c>
      <c r="D3097" s="77">
        <f t="shared" si="538"/>
        <v>1.1499961599928032</v>
      </c>
      <c r="E3097" s="35">
        <f t="shared" si="539"/>
        <v>10499.961599928032</v>
      </c>
      <c r="F3097" s="117"/>
      <c r="G3097" s="58"/>
      <c r="H3097" s="77">
        <f t="shared" si="529"/>
        <v>0</v>
      </c>
      <c r="I3097" s="58"/>
      <c r="J3097" s="35">
        <f t="shared" si="530"/>
        <v>0</v>
      </c>
      <c r="K3097" s="58"/>
      <c r="L3097" s="83">
        <f t="shared" si="531"/>
        <v>139.27111803862834</v>
      </c>
      <c r="M3097" s="65"/>
      <c r="N3097" s="35">
        <f t="shared" si="532"/>
        <v>0</v>
      </c>
      <c r="O3097" s="35">
        <f t="shared" si="533"/>
        <v>0</v>
      </c>
      <c r="P3097" s="35">
        <f t="shared" si="534"/>
        <v>0</v>
      </c>
      <c r="Q3097" s="58"/>
      <c r="R3097" s="35">
        <f t="shared" si="535"/>
        <v>-139.27111803862834</v>
      </c>
      <c r="S3097" s="66"/>
      <c r="T3097" s="89">
        <f t="shared" si="536"/>
        <v>-0.25000384000719666</v>
      </c>
      <c r="U3097" s="90">
        <f t="shared" si="537"/>
        <v>1.0499961599928032</v>
      </c>
    </row>
    <row r="3098" spans="1:21">
      <c r="A3098" s="74">
        <v>39606</v>
      </c>
      <c r="B3098" s="75">
        <v>0</v>
      </c>
      <c r="C3098" s="76">
        <v>7.5872467872248224E-3</v>
      </c>
      <c r="D3098" s="77">
        <f t="shared" si="538"/>
        <v>1.1360690481889404</v>
      </c>
      <c r="E3098" s="35">
        <f t="shared" si="539"/>
        <v>10360.690481889404</v>
      </c>
      <c r="F3098" s="117"/>
      <c r="G3098" s="58"/>
      <c r="H3098" s="77">
        <f t="shared" si="529"/>
        <v>0</v>
      </c>
      <c r="I3098" s="58"/>
      <c r="J3098" s="35">
        <f t="shared" si="530"/>
        <v>0</v>
      </c>
      <c r="K3098" s="58"/>
      <c r="L3098" s="83">
        <f t="shared" si="531"/>
        <v>151.74493574449644</v>
      </c>
      <c r="M3098" s="65"/>
      <c r="N3098" s="35">
        <f t="shared" si="532"/>
        <v>0</v>
      </c>
      <c r="O3098" s="35">
        <f t="shared" si="533"/>
        <v>0</v>
      </c>
      <c r="P3098" s="35">
        <f t="shared" si="534"/>
        <v>0</v>
      </c>
      <c r="Q3098" s="58"/>
      <c r="R3098" s="35">
        <f t="shared" si="535"/>
        <v>-151.74493574449644</v>
      </c>
      <c r="S3098" s="66"/>
      <c r="T3098" s="89">
        <f t="shared" si="536"/>
        <v>-0.26393095181105952</v>
      </c>
      <c r="U3098" s="90">
        <f t="shared" si="537"/>
        <v>1.0360690481889403</v>
      </c>
    </row>
    <row r="3099" spans="1:21">
      <c r="A3099" s="74">
        <v>39607</v>
      </c>
      <c r="B3099" s="75">
        <v>0</v>
      </c>
      <c r="C3099" s="76">
        <v>7.5022179367381838E-3</v>
      </c>
      <c r="D3099" s="77">
        <f t="shared" si="538"/>
        <v>1.1208945546144906</v>
      </c>
      <c r="E3099" s="35">
        <f t="shared" si="539"/>
        <v>10208.945546144907</v>
      </c>
      <c r="F3099" s="117"/>
      <c r="G3099" s="58"/>
      <c r="H3099" s="77">
        <f t="shared" si="529"/>
        <v>0</v>
      </c>
      <c r="I3099" s="58"/>
      <c r="J3099" s="35">
        <f t="shared" si="530"/>
        <v>0</v>
      </c>
      <c r="K3099" s="58"/>
      <c r="L3099" s="83">
        <f t="shared" si="531"/>
        <v>150.04435873476368</v>
      </c>
      <c r="M3099" s="65"/>
      <c r="N3099" s="35">
        <f t="shared" si="532"/>
        <v>0</v>
      </c>
      <c r="O3099" s="35">
        <f t="shared" si="533"/>
        <v>0</v>
      </c>
      <c r="P3099" s="35">
        <f t="shared" si="534"/>
        <v>0</v>
      </c>
      <c r="Q3099" s="58"/>
      <c r="R3099" s="35">
        <f t="shared" si="535"/>
        <v>-150.04435873476368</v>
      </c>
      <c r="S3099" s="66"/>
      <c r="T3099" s="89">
        <f t="shared" si="536"/>
        <v>-0.2791054453855093</v>
      </c>
      <c r="U3099" s="90">
        <f t="shared" si="537"/>
        <v>1.0208945546144905</v>
      </c>
    </row>
    <row r="3100" spans="1:21">
      <c r="A3100" s="74">
        <v>39608</v>
      </c>
      <c r="B3100" s="75">
        <v>5.5880000000000001E-3</v>
      </c>
      <c r="C3100" s="76">
        <v>7.1548591021397701E-3</v>
      </c>
      <c r="D3100" s="77">
        <f t="shared" si="538"/>
        <v>1.1058901187410144</v>
      </c>
      <c r="E3100" s="35">
        <f t="shared" si="539"/>
        <v>10058.901187410143</v>
      </c>
      <c r="F3100" s="117"/>
      <c r="G3100" s="58"/>
      <c r="H3100" s="77">
        <f t="shared" si="529"/>
        <v>111.76</v>
      </c>
      <c r="I3100" s="58"/>
      <c r="J3100" s="35">
        <f t="shared" si="530"/>
        <v>201.16800000000001</v>
      </c>
      <c r="K3100" s="58"/>
      <c r="L3100" s="83">
        <f t="shared" si="531"/>
        <v>143.0971820427954</v>
      </c>
      <c r="M3100" s="65"/>
      <c r="N3100" s="35">
        <f t="shared" si="532"/>
        <v>0</v>
      </c>
      <c r="O3100" s="35">
        <f t="shared" si="533"/>
        <v>0</v>
      </c>
      <c r="P3100" s="35">
        <f t="shared" si="534"/>
        <v>0</v>
      </c>
      <c r="Q3100" s="58"/>
      <c r="R3100" s="35">
        <f t="shared" si="535"/>
        <v>169.8308179572046</v>
      </c>
      <c r="S3100" s="66"/>
      <c r="T3100" s="89">
        <f t="shared" si="536"/>
        <v>-0.29410988125898552</v>
      </c>
      <c r="U3100" s="90">
        <f t="shared" si="537"/>
        <v>1.0058901187410143</v>
      </c>
    </row>
    <row r="3101" spans="1:21">
      <c r="A3101" s="74">
        <v>39609</v>
      </c>
      <c r="B3101" s="75">
        <v>9.9059999999999999E-3</v>
      </c>
      <c r="C3101" s="76">
        <v>5.6589778832359218E-3</v>
      </c>
      <c r="D3101" s="77">
        <f t="shared" si="538"/>
        <v>1.1228732005367348</v>
      </c>
      <c r="E3101" s="35">
        <f t="shared" si="539"/>
        <v>10228.732005367348</v>
      </c>
      <c r="F3101" s="117"/>
      <c r="G3101" s="58"/>
      <c r="H3101" s="77">
        <f t="shared" si="529"/>
        <v>198.12</v>
      </c>
      <c r="I3101" s="58"/>
      <c r="J3101" s="35">
        <f t="shared" si="530"/>
        <v>356.61599999999993</v>
      </c>
      <c r="K3101" s="58"/>
      <c r="L3101" s="83">
        <f t="shared" si="531"/>
        <v>113.17955766471843</v>
      </c>
      <c r="M3101" s="65"/>
      <c r="N3101" s="35">
        <f t="shared" si="532"/>
        <v>0</v>
      </c>
      <c r="O3101" s="35">
        <f t="shared" si="533"/>
        <v>0</v>
      </c>
      <c r="P3101" s="35">
        <f t="shared" si="534"/>
        <v>0</v>
      </c>
      <c r="Q3101" s="58"/>
      <c r="R3101" s="35">
        <f t="shared" si="535"/>
        <v>441.55644233528142</v>
      </c>
      <c r="S3101" s="66"/>
      <c r="T3101" s="89">
        <f t="shared" si="536"/>
        <v>-0.27712679946326513</v>
      </c>
      <c r="U3101" s="90">
        <f t="shared" si="537"/>
        <v>1.0228732005367347</v>
      </c>
    </row>
    <row r="3102" spans="1:21">
      <c r="A3102" s="74">
        <v>39610</v>
      </c>
      <c r="B3102" s="75">
        <v>4.8259999999999996E-3</v>
      </c>
      <c r="C3102" s="76">
        <v>5.4766826473192001E-3</v>
      </c>
      <c r="D3102" s="77">
        <f t="shared" si="538"/>
        <v>1.1670288447702628</v>
      </c>
      <c r="E3102" s="35">
        <f t="shared" si="539"/>
        <v>10670.288447702629</v>
      </c>
      <c r="F3102" s="117"/>
      <c r="G3102" s="58"/>
      <c r="H3102" s="77">
        <f t="shared" si="529"/>
        <v>96.52</v>
      </c>
      <c r="I3102" s="58"/>
      <c r="J3102" s="35">
        <f t="shared" si="530"/>
        <v>173.73599999999999</v>
      </c>
      <c r="K3102" s="58"/>
      <c r="L3102" s="83">
        <f t="shared" si="531"/>
        <v>109.533652946384</v>
      </c>
      <c r="M3102" s="65"/>
      <c r="N3102" s="35">
        <f t="shared" si="532"/>
        <v>0</v>
      </c>
      <c r="O3102" s="35">
        <f t="shared" si="533"/>
        <v>0</v>
      </c>
      <c r="P3102" s="35">
        <f t="shared" si="534"/>
        <v>0</v>
      </c>
      <c r="Q3102" s="58"/>
      <c r="R3102" s="35">
        <f t="shared" si="535"/>
        <v>160.72234705361598</v>
      </c>
      <c r="S3102" s="66"/>
      <c r="T3102" s="89">
        <f t="shared" si="536"/>
        <v>-0.2329711552297371</v>
      </c>
      <c r="U3102" s="90">
        <f t="shared" si="537"/>
        <v>1.0670288447702627</v>
      </c>
    </row>
    <row r="3103" spans="1:21">
      <c r="A3103" s="74">
        <v>39611</v>
      </c>
      <c r="B3103" s="75">
        <v>2.0320000000000001E-2</v>
      </c>
      <c r="C3103" s="76">
        <v>5.8628821299585767E-3</v>
      </c>
      <c r="D3103" s="77">
        <f t="shared" si="538"/>
        <v>1.1831010794756245</v>
      </c>
      <c r="E3103" s="35">
        <f t="shared" si="539"/>
        <v>10831.010794756245</v>
      </c>
      <c r="F3103" s="117"/>
      <c r="G3103" s="58"/>
      <c r="H3103" s="77">
        <f t="shared" si="529"/>
        <v>406.40000000000003</v>
      </c>
      <c r="I3103" s="58"/>
      <c r="J3103" s="35">
        <f t="shared" si="530"/>
        <v>731.52</v>
      </c>
      <c r="K3103" s="58"/>
      <c r="L3103" s="83">
        <f t="shared" si="531"/>
        <v>117.25764259917153</v>
      </c>
      <c r="M3103" s="65"/>
      <c r="N3103" s="35">
        <f t="shared" si="532"/>
        <v>0</v>
      </c>
      <c r="O3103" s="35">
        <f t="shared" si="533"/>
        <v>0</v>
      </c>
      <c r="P3103" s="35">
        <f t="shared" si="534"/>
        <v>0</v>
      </c>
      <c r="Q3103" s="58"/>
      <c r="R3103" s="35">
        <f t="shared" si="535"/>
        <v>1020.6623574008286</v>
      </c>
      <c r="S3103" s="66"/>
      <c r="T3103" s="89">
        <f t="shared" si="536"/>
        <v>-0.21689892052437543</v>
      </c>
      <c r="U3103" s="90">
        <f t="shared" si="537"/>
        <v>1.0831010794756244</v>
      </c>
    </row>
    <row r="3104" spans="1:21">
      <c r="A3104" s="74">
        <v>39612</v>
      </c>
      <c r="B3104" s="75">
        <v>2.5399999999999999E-4</v>
      </c>
      <c r="C3104" s="76">
        <v>5.9748620191541237E-3</v>
      </c>
      <c r="D3104" s="77">
        <f t="shared" si="538"/>
        <v>1.2851673152157073</v>
      </c>
      <c r="E3104" s="35">
        <f t="shared" si="539"/>
        <v>11851.673152157073</v>
      </c>
      <c r="F3104" s="117"/>
      <c r="G3104" s="58"/>
      <c r="H3104" s="77">
        <f t="shared" si="529"/>
        <v>5.08</v>
      </c>
      <c r="I3104" s="58"/>
      <c r="J3104" s="35">
        <f t="shared" si="530"/>
        <v>9.1439999999999984</v>
      </c>
      <c r="K3104" s="58"/>
      <c r="L3104" s="83">
        <f t="shared" si="531"/>
        <v>119.49724038308247</v>
      </c>
      <c r="M3104" s="65"/>
      <c r="N3104" s="35">
        <f t="shared" si="532"/>
        <v>0</v>
      </c>
      <c r="O3104" s="35">
        <f t="shared" si="533"/>
        <v>0</v>
      </c>
      <c r="P3104" s="35">
        <f t="shared" si="534"/>
        <v>0</v>
      </c>
      <c r="Q3104" s="58"/>
      <c r="R3104" s="35">
        <f t="shared" si="535"/>
        <v>-105.27324038308247</v>
      </c>
      <c r="S3104" s="66"/>
      <c r="T3104" s="89">
        <f t="shared" si="536"/>
        <v>-0.11483268478429265</v>
      </c>
      <c r="U3104" s="90">
        <f t="shared" si="537"/>
        <v>1.1851673152157072</v>
      </c>
    </row>
    <row r="3105" spans="1:21">
      <c r="A3105" s="74">
        <v>39613</v>
      </c>
      <c r="B3105" s="75">
        <v>9.5250000000000001E-2</v>
      </c>
      <c r="C3105" s="76">
        <v>6.429784216656337E-3</v>
      </c>
      <c r="D3105" s="77">
        <f t="shared" si="538"/>
        <v>1.2746399911773989</v>
      </c>
      <c r="E3105" s="35">
        <f t="shared" si="539"/>
        <v>11746.39991177399</v>
      </c>
      <c r="F3105" s="117"/>
      <c r="G3105" s="58"/>
      <c r="H3105" s="77">
        <f t="shared" si="529"/>
        <v>1905</v>
      </c>
      <c r="I3105" s="58"/>
      <c r="J3105" s="35">
        <f t="shared" si="530"/>
        <v>3429</v>
      </c>
      <c r="K3105" s="58"/>
      <c r="L3105" s="83">
        <f t="shared" si="531"/>
        <v>128.59568433312674</v>
      </c>
      <c r="M3105" s="65"/>
      <c r="N3105" s="35">
        <f t="shared" si="532"/>
        <v>0</v>
      </c>
      <c r="O3105" s="35">
        <f t="shared" si="533"/>
        <v>0</v>
      </c>
      <c r="P3105" s="35">
        <f t="shared" si="534"/>
        <v>0</v>
      </c>
      <c r="Q3105" s="58"/>
      <c r="R3105" s="35">
        <f t="shared" si="535"/>
        <v>5205.4043156668731</v>
      </c>
      <c r="S3105" s="66"/>
      <c r="T3105" s="89">
        <f t="shared" si="536"/>
        <v>-0.12536000882260101</v>
      </c>
      <c r="U3105" s="90">
        <f t="shared" si="537"/>
        <v>1.1746399911773988</v>
      </c>
    </row>
    <row r="3106" spans="1:21">
      <c r="A3106" s="74">
        <v>39614</v>
      </c>
      <c r="B3106" s="75">
        <v>8.8899999999999986E-3</v>
      </c>
      <c r="C3106" s="76">
        <v>5.0380332191541513E-3</v>
      </c>
      <c r="D3106" s="77">
        <f t="shared" si="538"/>
        <v>1.597590211372043</v>
      </c>
      <c r="E3106" s="35">
        <f t="shared" si="539"/>
        <v>16951.804227440862</v>
      </c>
      <c r="F3106" s="117"/>
      <c r="G3106" s="58"/>
      <c r="H3106" s="77">
        <f t="shared" si="529"/>
        <v>177.79999999999998</v>
      </c>
      <c r="I3106" s="58"/>
      <c r="J3106" s="35">
        <f t="shared" si="530"/>
        <v>320.03999999999996</v>
      </c>
      <c r="K3106" s="58"/>
      <c r="L3106" s="83">
        <f t="shared" si="531"/>
        <v>100.76066438308303</v>
      </c>
      <c r="M3106" s="65"/>
      <c r="N3106" s="35">
        <f t="shared" si="532"/>
        <v>4666.9443611451507</v>
      </c>
      <c r="O3106" s="35">
        <f t="shared" si="533"/>
        <v>1951.8042274408608</v>
      </c>
      <c r="P3106" s="35">
        <f t="shared" si="534"/>
        <v>1951.8042274408608</v>
      </c>
      <c r="Q3106" s="58"/>
      <c r="R3106" s="35">
        <f t="shared" si="535"/>
        <v>-1554.7248918239438</v>
      </c>
      <c r="S3106" s="66"/>
      <c r="T3106" s="89">
        <f t="shared" si="536"/>
        <v>0.19759021137204313</v>
      </c>
      <c r="U3106" s="90">
        <f t="shared" si="537"/>
        <v>1.497590211372043</v>
      </c>
    </row>
    <row r="3107" spans="1:21">
      <c r="A3107" s="74">
        <v>39615</v>
      </c>
      <c r="B3107" s="75">
        <v>0</v>
      </c>
      <c r="C3107" s="76">
        <v>5.316185734309589E-3</v>
      </c>
      <c r="D3107" s="77">
        <f t="shared" si="538"/>
        <v>1.5198539667808457</v>
      </c>
      <c r="E3107" s="35">
        <f t="shared" si="539"/>
        <v>15397.079335616918</v>
      </c>
      <c r="F3107" s="117"/>
      <c r="G3107" s="58"/>
      <c r="H3107" s="77">
        <f t="shared" si="529"/>
        <v>0</v>
      </c>
      <c r="I3107" s="58"/>
      <c r="J3107" s="35">
        <f t="shared" si="530"/>
        <v>0</v>
      </c>
      <c r="K3107" s="58"/>
      <c r="L3107" s="83">
        <f t="shared" si="531"/>
        <v>106.32371468619178</v>
      </c>
      <c r="M3107" s="65"/>
      <c r="N3107" s="35">
        <f t="shared" si="532"/>
        <v>428.24684458021414</v>
      </c>
      <c r="O3107" s="35">
        <f t="shared" si="533"/>
        <v>397.07933561691442</v>
      </c>
      <c r="P3107" s="35">
        <f t="shared" si="534"/>
        <v>397.07933561691442</v>
      </c>
      <c r="Q3107" s="58"/>
      <c r="R3107" s="35">
        <f t="shared" si="535"/>
        <v>-503.40305030310617</v>
      </c>
      <c r="S3107" s="66"/>
      <c r="T3107" s="89">
        <f t="shared" si="536"/>
        <v>0.11985396678084581</v>
      </c>
      <c r="U3107" s="90">
        <f t="shared" si="537"/>
        <v>1.4198539667808456</v>
      </c>
    </row>
    <row r="3108" spans="1:21">
      <c r="A3108" s="74">
        <v>39616</v>
      </c>
      <c r="B3108" s="75">
        <v>0</v>
      </c>
      <c r="C3108" s="76">
        <v>6.1853486760068601E-3</v>
      </c>
      <c r="D3108" s="77">
        <f t="shared" si="538"/>
        <v>1.4946838142656906</v>
      </c>
      <c r="E3108" s="35">
        <f t="shared" si="539"/>
        <v>14893.676285313812</v>
      </c>
      <c r="F3108" s="117"/>
      <c r="G3108" s="58"/>
      <c r="H3108" s="77">
        <f t="shared" si="529"/>
        <v>0</v>
      </c>
      <c r="I3108" s="58"/>
      <c r="J3108" s="35">
        <f t="shared" si="530"/>
        <v>0</v>
      </c>
      <c r="K3108" s="58"/>
      <c r="L3108" s="83">
        <f t="shared" si="531"/>
        <v>123.7069735201372</v>
      </c>
      <c r="M3108" s="65"/>
      <c r="N3108" s="35">
        <f t="shared" si="532"/>
        <v>0</v>
      </c>
      <c r="O3108" s="35">
        <f t="shared" si="533"/>
        <v>0</v>
      </c>
      <c r="P3108" s="35">
        <f t="shared" si="534"/>
        <v>0</v>
      </c>
      <c r="Q3108" s="58"/>
      <c r="R3108" s="35">
        <f t="shared" si="535"/>
        <v>-123.7069735201372</v>
      </c>
      <c r="S3108" s="66"/>
      <c r="T3108" s="89">
        <f t="shared" si="536"/>
        <v>9.4683814265690724E-2</v>
      </c>
      <c r="U3108" s="90">
        <f t="shared" si="537"/>
        <v>1.3946838142656905</v>
      </c>
    </row>
    <row r="3109" spans="1:21">
      <c r="A3109" s="74">
        <v>39617</v>
      </c>
      <c r="B3109" s="75">
        <v>0</v>
      </c>
      <c r="C3109" s="76">
        <v>5.7598649756905448E-3</v>
      </c>
      <c r="D3109" s="77">
        <f t="shared" si="538"/>
        <v>1.4884984655896838</v>
      </c>
      <c r="E3109" s="35">
        <f t="shared" si="539"/>
        <v>14769.969311793675</v>
      </c>
      <c r="F3109" s="117"/>
      <c r="G3109" s="58"/>
      <c r="H3109" s="77">
        <f t="shared" si="529"/>
        <v>0</v>
      </c>
      <c r="I3109" s="58"/>
      <c r="J3109" s="35">
        <f t="shared" si="530"/>
        <v>0</v>
      </c>
      <c r="K3109" s="58"/>
      <c r="L3109" s="83">
        <f t="shared" si="531"/>
        <v>115.19729951381089</v>
      </c>
      <c r="M3109" s="65"/>
      <c r="N3109" s="35">
        <f t="shared" si="532"/>
        <v>0</v>
      </c>
      <c r="O3109" s="35">
        <f t="shared" si="533"/>
        <v>0</v>
      </c>
      <c r="P3109" s="35">
        <f t="shared" si="534"/>
        <v>0</v>
      </c>
      <c r="Q3109" s="58"/>
      <c r="R3109" s="35">
        <f t="shared" si="535"/>
        <v>-115.19729951381089</v>
      </c>
      <c r="S3109" s="66"/>
      <c r="T3109" s="89">
        <f t="shared" si="536"/>
        <v>8.8498465589683883E-2</v>
      </c>
      <c r="U3109" s="90">
        <f t="shared" si="537"/>
        <v>1.3884984655896837</v>
      </c>
    </row>
    <row r="3110" spans="1:21">
      <c r="A3110" s="74">
        <v>39618</v>
      </c>
      <c r="B3110" s="75">
        <v>2.5399999999999999E-4</v>
      </c>
      <c r="C3110" s="76">
        <v>6.5316542436555805E-3</v>
      </c>
      <c r="D3110" s="77">
        <f t="shared" si="538"/>
        <v>1.4827386006139931</v>
      </c>
      <c r="E3110" s="35">
        <f t="shared" si="539"/>
        <v>14654.772012279864</v>
      </c>
      <c r="F3110" s="117"/>
      <c r="G3110" s="58"/>
      <c r="H3110" s="77">
        <f t="shared" si="529"/>
        <v>5.08</v>
      </c>
      <c r="I3110" s="58"/>
      <c r="J3110" s="35">
        <f t="shared" si="530"/>
        <v>9.1439999999999984</v>
      </c>
      <c r="K3110" s="58"/>
      <c r="L3110" s="83">
        <f t="shared" si="531"/>
        <v>130.63308487311161</v>
      </c>
      <c r="M3110" s="65"/>
      <c r="N3110" s="35">
        <f t="shared" si="532"/>
        <v>0</v>
      </c>
      <c r="O3110" s="35">
        <f t="shared" si="533"/>
        <v>0</v>
      </c>
      <c r="P3110" s="35">
        <f t="shared" si="534"/>
        <v>0</v>
      </c>
      <c r="Q3110" s="58"/>
      <c r="R3110" s="35">
        <f t="shared" si="535"/>
        <v>-116.40908487311161</v>
      </c>
      <c r="S3110" s="66"/>
      <c r="T3110" s="89">
        <f t="shared" si="536"/>
        <v>8.2738600613993185E-2</v>
      </c>
      <c r="U3110" s="90">
        <f t="shared" si="537"/>
        <v>1.382738600613993</v>
      </c>
    </row>
    <row r="3111" spans="1:21">
      <c r="A3111" s="74">
        <v>39619</v>
      </c>
      <c r="B3111" s="75">
        <v>0</v>
      </c>
      <c r="C3111" s="76">
        <v>6.7982726457100854E-3</v>
      </c>
      <c r="D3111" s="77">
        <f t="shared" si="538"/>
        <v>1.4769181463703376</v>
      </c>
      <c r="E3111" s="35">
        <f t="shared" si="539"/>
        <v>14538.362927406752</v>
      </c>
      <c r="F3111" s="117"/>
      <c r="G3111" s="58"/>
      <c r="H3111" s="77">
        <f t="shared" si="529"/>
        <v>0</v>
      </c>
      <c r="I3111" s="58"/>
      <c r="J3111" s="35">
        <f t="shared" si="530"/>
        <v>0</v>
      </c>
      <c r="K3111" s="58"/>
      <c r="L3111" s="83">
        <f t="shared" si="531"/>
        <v>135.96545291420171</v>
      </c>
      <c r="M3111" s="65"/>
      <c r="N3111" s="35">
        <f t="shared" si="532"/>
        <v>0</v>
      </c>
      <c r="O3111" s="35">
        <f t="shared" si="533"/>
        <v>0</v>
      </c>
      <c r="P3111" s="35">
        <f t="shared" si="534"/>
        <v>0</v>
      </c>
      <c r="Q3111" s="58"/>
      <c r="R3111" s="35">
        <f t="shared" si="535"/>
        <v>-135.96545291420171</v>
      </c>
      <c r="S3111" s="66"/>
      <c r="T3111" s="89">
        <f t="shared" si="536"/>
        <v>7.691814637033767E-2</v>
      </c>
      <c r="U3111" s="90">
        <f t="shared" si="537"/>
        <v>1.3769181463703375</v>
      </c>
    </row>
    <row r="3112" spans="1:21">
      <c r="A3112" s="74">
        <v>39620</v>
      </c>
      <c r="B3112" s="75">
        <v>4.3179999999999998E-3</v>
      </c>
      <c r="C3112" s="76">
        <v>4.896561075015027E-3</v>
      </c>
      <c r="D3112" s="77">
        <f t="shared" si="538"/>
        <v>1.4701198737246275</v>
      </c>
      <c r="E3112" s="35">
        <f t="shared" si="539"/>
        <v>14402.397474492551</v>
      </c>
      <c r="F3112" s="117"/>
      <c r="G3112" s="58"/>
      <c r="H3112" s="77">
        <f t="shared" si="529"/>
        <v>86.36</v>
      </c>
      <c r="I3112" s="58"/>
      <c r="J3112" s="35">
        <f t="shared" si="530"/>
        <v>155.44799999999998</v>
      </c>
      <c r="K3112" s="58"/>
      <c r="L3112" s="83">
        <f t="shared" si="531"/>
        <v>97.931221500300538</v>
      </c>
      <c r="M3112" s="65"/>
      <c r="N3112" s="35">
        <f t="shared" si="532"/>
        <v>0</v>
      </c>
      <c r="O3112" s="35">
        <f t="shared" si="533"/>
        <v>0</v>
      </c>
      <c r="P3112" s="35">
        <f t="shared" si="534"/>
        <v>0</v>
      </c>
      <c r="Q3112" s="58"/>
      <c r="R3112" s="35">
        <f t="shared" si="535"/>
        <v>143.87677849969947</v>
      </c>
      <c r="S3112" s="66"/>
      <c r="T3112" s="89">
        <f t="shared" si="536"/>
        <v>7.0119873724627579E-2</v>
      </c>
      <c r="U3112" s="90">
        <f t="shared" si="537"/>
        <v>1.3701198737246274</v>
      </c>
    </row>
    <row r="3113" spans="1:21">
      <c r="A3113" s="74">
        <v>39621</v>
      </c>
      <c r="B3113" s="75">
        <v>3.5560000000000001E-3</v>
      </c>
      <c r="C3113" s="76">
        <v>5.57208422778577E-3</v>
      </c>
      <c r="D3113" s="77">
        <f t="shared" si="538"/>
        <v>1.4773137126496125</v>
      </c>
      <c r="E3113" s="35">
        <f t="shared" si="539"/>
        <v>14546.274252992251</v>
      </c>
      <c r="F3113" s="117"/>
      <c r="G3113" s="58"/>
      <c r="H3113" s="77">
        <f t="shared" si="529"/>
        <v>71.12</v>
      </c>
      <c r="I3113" s="58"/>
      <c r="J3113" s="35">
        <f t="shared" si="530"/>
        <v>128.01599999999999</v>
      </c>
      <c r="K3113" s="58"/>
      <c r="L3113" s="83">
        <f t="shared" si="531"/>
        <v>111.4416845557154</v>
      </c>
      <c r="M3113" s="65"/>
      <c r="N3113" s="35">
        <f t="shared" si="532"/>
        <v>0</v>
      </c>
      <c r="O3113" s="35">
        <f t="shared" si="533"/>
        <v>0</v>
      </c>
      <c r="P3113" s="35">
        <f t="shared" si="534"/>
        <v>0</v>
      </c>
      <c r="Q3113" s="58"/>
      <c r="R3113" s="35">
        <f t="shared" si="535"/>
        <v>87.694315444284598</v>
      </c>
      <c r="S3113" s="66"/>
      <c r="T3113" s="89">
        <f t="shared" si="536"/>
        <v>7.731371264961262E-2</v>
      </c>
      <c r="U3113" s="90">
        <f t="shared" si="537"/>
        <v>1.3773137126496124</v>
      </c>
    </row>
    <row r="3114" spans="1:21">
      <c r="A3114" s="74">
        <v>39622</v>
      </c>
      <c r="B3114" s="75">
        <v>3.3019999999999998E-3</v>
      </c>
      <c r="C3114" s="76">
        <v>5.437182362826528E-3</v>
      </c>
      <c r="D3114" s="77">
        <f t="shared" si="538"/>
        <v>1.4816984284218269</v>
      </c>
      <c r="E3114" s="35">
        <f t="shared" si="539"/>
        <v>14633.968568436536</v>
      </c>
      <c r="F3114" s="117"/>
      <c r="G3114" s="58"/>
      <c r="H3114" s="77">
        <f t="shared" si="529"/>
        <v>66.039999999999992</v>
      </c>
      <c r="I3114" s="58"/>
      <c r="J3114" s="35">
        <f t="shared" si="530"/>
        <v>118.87199999999999</v>
      </c>
      <c r="K3114" s="58"/>
      <c r="L3114" s="83">
        <f t="shared" si="531"/>
        <v>108.74364725653056</v>
      </c>
      <c r="M3114" s="65"/>
      <c r="N3114" s="35">
        <f t="shared" si="532"/>
        <v>0</v>
      </c>
      <c r="O3114" s="35">
        <f t="shared" si="533"/>
        <v>0</v>
      </c>
      <c r="P3114" s="35">
        <f t="shared" si="534"/>
        <v>0</v>
      </c>
      <c r="Q3114" s="58"/>
      <c r="R3114" s="35">
        <f t="shared" si="535"/>
        <v>76.168352743469413</v>
      </c>
      <c r="S3114" s="66"/>
      <c r="T3114" s="89">
        <f t="shared" si="536"/>
        <v>8.1698428421826952E-2</v>
      </c>
      <c r="U3114" s="90">
        <f t="shared" si="537"/>
        <v>1.3816984284218268</v>
      </c>
    </row>
    <row r="3115" spans="1:21">
      <c r="A3115" s="74">
        <v>39623</v>
      </c>
      <c r="B3115" s="75">
        <v>0</v>
      </c>
      <c r="C3115" s="76">
        <v>6.0410109231718977E-3</v>
      </c>
      <c r="D3115" s="77">
        <f t="shared" si="538"/>
        <v>1.4855068460590002</v>
      </c>
      <c r="E3115" s="35">
        <f t="shared" si="539"/>
        <v>14710.136921180005</v>
      </c>
      <c r="F3115" s="117"/>
      <c r="G3115" s="58"/>
      <c r="H3115" s="77">
        <f t="shared" si="529"/>
        <v>0</v>
      </c>
      <c r="I3115" s="58"/>
      <c r="J3115" s="35">
        <f t="shared" si="530"/>
        <v>0</v>
      </c>
      <c r="K3115" s="58"/>
      <c r="L3115" s="83">
        <f t="shared" si="531"/>
        <v>120.82021846343795</v>
      </c>
      <c r="M3115" s="65"/>
      <c r="N3115" s="35">
        <f t="shared" si="532"/>
        <v>0</v>
      </c>
      <c r="O3115" s="35">
        <f t="shared" si="533"/>
        <v>0</v>
      </c>
      <c r="P3115" s="35">
        <f t="shared" si="534"/>
        <v>0</v>
      </c>
      <c r="Q3115" s="58"/>
      <c r="R3115" s="35">
        <f t="shared" si="535"/>
        <v>-120.82021846343795</v>
      </c>
      <c r="S3115" s="66"/>
      <c r="T3115" s="89">
        <f t="shared" si="536"/>
        <v>8.5506846059000274E-2</v>
      </c>
      <c r="U3115" s="90">
        <f t="shared" si="537"/>
        <v>1.3855068460590001</v>
      </c>
    </row>
    <row r="3116" spans="1:21">
      <c r="A3116" s="74">
        <v>39624</v>
      </c>
      <c r="B3116" s="75">
        <v>2.5399999999999999E-4</v>
      </c>
      <c r="C3116" s="76">
        <v>6.1954779885827864E-3</v>
      </c>
      <c r="D3116" s="77">
        <f t="shared" si="538"/>
        <v>1.4794658351358285</v>
      </c>
      <c r="E3116" s="35">
        <f t="shared" si="539"/>
        <v>14589.316702716567</v>
      </c>
      <c r="F3116" s="117"/>
      <c r="G3116" s="58"/>
      <c r="H3116" s="77">
        <f t="shared" si="529"/>
        <v>5.08</v>
      </c>
      <c r="I3116" s="58"/>
      <c r="J3116" s="35">
        <f t="shared" si="530"/>
        <v>9.1439999999999984</v>
      </c>
      <c r="K3116" s="58"/>
      <c r="L3116" s="83">
        <f t="shared" si="531"/>
        <v>123.90955977165572</v>
      </c>
      <c r="M3116" s="65"/>
      <c r="N3116" s="35">
        <f t="shared" si="532"/>
        <v>0</v>
      </c>
      <c r="O3116" s="35">
        <f t="shared" si="533"/>
        <v>0</v>
      </c>
      <c r="P3116" s="35">
        <f t="shared" si="534"/>
        <v>0</v>
      </c>
      <c r="Q3116" s="58"/>
      <c r="R3116" s="35">
        <f t="shared" si="535"/>
        <v>-109.68555977165572</v>
      </c>
      <c r="S3116" s="66"/>
      <c r="T3116" s="89">
        <f t="shared" si="536"/>
        <v>7.9465835135828611E-2</v>
      </c>
      <c r="U3116" s="90">
        <f t="shared" si="537"/>
        <v>1.3794658351358284</v>
      </c>
    </row>
    <row r="3117" spans="1:21">
      <c r="A3117" s="74">
        <v>39625</v>
      </c>
      <c r="B3117" s="75">
        <v>2.2859999999999998E-3</v>
      </c>
      <c r="C3117" s="76">
        <v>6.5294304953358948E-3</v>
      </c>
      <c r="D3117" s="77">
        <f t="shared" si="538"/>
        <v>1.4739815571472457</v>
      </c>
      <c r="E3117" s="35">
        <f t="shared" si="539"/>
        <v>14479.631142944912</v>
      </c>
      <c r="F3117" s="117"/>
      <c r="G3117" s="58"/>
      <c r="H3117" s="77">
        <f t="shared" si="529"/>
        <v>45.72</v>
      </c>
      <c r="I3117" s="58"/>
      <c r="J3117" s="35">
        <f t="shared" si="530"/>
        <v>82.295999999999978</v>
      </c>
      <c r="K3117" s="58"/>
      <c r="L3117" s="83">
        <f t="shared" si="531"/>
        <v>130.58860990671789</v>
      </c>
      <c r="M3117" s="65"/>
      <c r="N3117" s="35">
        <f t="shared" si="532"/>
        <v>0</v>
      </c>
      <c r="O3117" s="35">
        <f t="shared" si="533"/>
        <v>0</v>
      </c>
      <c r="P3117" s="35">
        <f t="shared" si="534"/>
        <v>0</v>
      </c>
      <c r="Q3117" s="58"/>
      <c r="R3117" s="35">
        <f t="shared" si="535"/>
        <v>-2.5726099067179291</v>
      </c>
      <c r="S3117" s="66"/>
      <c r="T3117" s="89">
        <f t="shared" si="536"/>
        <v>7.3981557147245747E-2</v>
      </c>
      <c r="U3117" s="90">
        <f t="shared" si="537"/>
        <v>1.3739815571472456</v>
      </c>
    </row>
    <row r="3118" spans="1:21">
      <c r="A3118" s="74">
        <v>39626</v>
      </c>
      <c r="B3118" s="75">
        <v>1.651E-2</v>
      </c>
      <c r="C3118" s="76">
        <v>5.9947593113147167E-3</v>
      </c>
      <c r="D3118" s="77">
        <f t="shared" si="538"/>
        <v>1.4738529266519098</v>
      </c>
      <c r="E3118" s="35">
        <f t="shared" si="539"/>
        <v>14477.058533038195</v>
      </c>
      <c r="F3118" s="117"/>
      <c r="G3118" s="58"/>
      <c r="H3118" s="77">
        <f t="shared" si="529"/>
        <v>330.2</v>
      </c>
      <c r="I3118" s="58"/>
      <c r="J3118" s="35">
        <f t="shared" si="530"/>
        <v>594.36</v>
      </c>
      <c r="K3118" s="58"/>
      <c r="L3118" s="83">
        <f t="shared" si="531"/>
        <v>119.89518622629433</v>
      </c>
      <c r="M3118" s="65"/>
      <c r="N3118" s="35">
        <f t="shared" si="532"/>
        <v>0</v>
      </c>
      <c r="O3118" s="35">
        <f t="shared" si="533"/>
        <v>0</v>
      </c>
      <c r="P3118" s="35">
        <f t="shared" si="534"/>
        <v>0</v>
      </c>
      <c r="Q3118" s="58"/>
      <c r="R3118" s="35">
        <f t="shared" si="535"/>
        <v>804.66481377370565</v>
      </c>
      <c r="S3118" s="66"/>
      <c r="T3118" s="89">
        <f t="shared" si="536"/>
        <v>7.38529266519099E-2</v>
      </c>
      <c r="U3118" s="90">
        <f t="shared" si="537"/>
        <v>1.3738529266519097</v>
      </c>
    </row>
    <row r="3119" spans="1:21">
      <c r="A3119" s="74">
        <v>39627</v>
      </c>
      <c r="B3119" s="75">
        <v>7.6199999999999998E-4</v>
      </c>
      <c r="C3119" s="76">
        <v>5.974982973865799E-3</v>
      </c>
      <c r="D3119" s="77">
        <f t="shared" si="538"/>
        <v>1.514086167340595</v>
      </c>
      <c r="E3119" s="35">
        <f t="shared" si="539"/>
        <v>15281.723346811901</v>
      </c>
      <c r="F3119" s="117"/>
      <c r="G3119" s="58"/>
      <c r="H3119" s="77">
        <f t="shared" si="529"/>
        <v>15.24</v>
      </c>
      <c r="I3119" s="58"/>
      <c r="J3119" s="35">
        <f t="shared" si="530"/>
        <v>27.431999999999999</v>
      </c>
      <c r="K3119" s="58"/>
      <c r="L3119" s="83">
        <f t="shared" si="531"/>
        <v>119.49965947731597</v>
      </c>
      <c r="M3119" s="65"/>
      <c r="N3119" s="35">
        <f t="shared" si="532"/>
        <v>255.92487535713278</v>
      </c>
      <c r="O3119" s="35">
        <f t="shared" si="533"/>
        <v>281.7233468118996</v>
      </c>
      <c r="P3119" s="35">
        <f t="shared" si="534"/>
        <v>255.92487535713278</v>
      </c>
      <c r="Q3119" s="58"/>
      <c r="R3119" s="35">
        <f t="shared" si="535"/>
        <v>-332.75253483444874</v>
      </c>
      <c r="S3119" s="66"/>
      <c r="T3119" s="89">
        <f t="shared" si="536"/>
        <v>0.11408616734059507</v>
      </c>
      <c r="U3119" s="90">
        <f t="shared" si="537"/>
        <v>1.4140861673405949</v>
      </c>
    </row>
    <row r="3120" spans="1:21">
      <c r="A3120" s="74">
        <v>39628</v>
      </c>
      <c r="B3120" s="75">
        <v>6.3499999999999997E-3</v>
      </c>
      <c r="C3120" s="76">
        <v>5.9463673346838034E-3</v>
      </c>
      <c r="D3120" s="77">
        <f t="shared" si="538"/>
        <v>1.4974485405988727</v>
      </c>
      <c r="E3120" s="35">
        <f t="shared" si="539"/>
        <v>14948.970811977453</v>
      </c>
      <c r="F3120" s="117"/>
      <c r="G3120" s="58"/>
      <c r="H3120" s="77">
        <f t="shared" si="529"/>
        <v>127</v>
      </c>
      <c r="I3120" s="58"/>
      <c r="J3120" s="35">
        <f t="shared" si="530"/>
        <v>228.6</v>
      </c>
      <c r="K3120" s="58"/>
      <c r="L3120" s="83">
        <f t="shared" si="531"/>
        <v>118.92734669367607</v>
      </c>
      <c r="M3120" s="65"/>
      <c r="N3120" s="35">
        <f t="shared" si="532"/>
        <v>0</v>
      </c>
      <c r="O3120" s="35">
        <f t="shared" si="533"/>
        <v>0</v>
      </c>
      <c r="P3120" s="35">
        <f t="shared" si="534"/>
        <v>0</v>
      </c>
      <c r="Q3120" s="58"/>
      <c r="R3120" s="35">
        <f t="shared" si="535"/>
        <v>236.67265330632395</v>
      </c>
      <c r="S3120" s="66"/>
      <c r="T3120" s="89">
        <f t="shared" si="536"/>
        <v>9.7448540598872757E-2</v>
      </c>
      <c r="U3120" s="90">
        <f t="shared" si="537"/>
        <v>1.3974485405988726</v>
      </c>
    </row>
    <row r="3121" spans="1:21">
      <c r="A3121" s="74">
        <v>39629</v>
      </c>
      <c r="B3121" s="75">
        <v>1.9812E-2</v>
      </c>
      <c r="C3121" s="76">
        <v>5.3576017870847073E-3</v>
      </c>
      <c r="D3121" s="77">
        <f t="shared" si="538"/>
        <v>1.5092821732641888</v>
      </c>
      <c r="E3121" s="35">
        <f t="shared" si="539"/>
        <v>15185.643465283778</v>
      </c>
      <c r="F3121" s="117"/>
      <c r="G3121" s="58"/>
      <c r="H3121" s="77">
        <f t="shared" si="529"/>
        <v>396.24</v>
      </c>
      <c r="I3121" s="58"/>
      <c r="J3121" s="35">
        <f t="shared" si="530"/>
        <v>713.23199999999986</v>
      </c>
      <c r="K3121" s="58"/>
      <c r="L3121" s="83">
        <f t="shared" si="531"/>
        <v>107.15203574169415</v>
      </c>
      <c r="M3121" s="65"/>
      <c r="N3121" s="35">
        <f t="shared" si="532"/>
        <v>136.89820117547691</v>
      </c>
      <c r="O3121" s="35">
        <f t="shared" si="533"/>
        <v>185.64346528377573</v>
      </c>
      <c r="P3121" s="35">
        <f t="shared" si="534"/>
        <v>136.89820117547691</v>
      </c>
      <c r="Q3121" s="58"/>
      <c r="R3121" s="35">
        <f t="shared" si="535"/>
        <v>865.42176308282865</v>
      </c>
      <c r="S3121" s="66"/>
      <c r="T3121" s="89">
        <f t="shared" si="536"/>
        <v>0.10928217326418888</v>
      </c>
      <c r="U3121" s="90">
        <f t="shared" si="537"/>
        <v>1.4092821732641887</v>
      </c>
    </row>
    <row r="3122" spans="1:21">
      <c r="A3122" s="74">
        <v>39630</v>
      </c>
      <c r="B3122" s="75">
        <v>0</v>
      </c>
      <c r="C3122" s="76">
        <v>5.2641046830948345E-3</v>
      </c>
      <c r="D3122" s="77">
        <f t="shared" si="538"/>
        <v>1.5525532614183304</v>
      </c>
      <c r="E3122" s="35">
        <f t="shared" si="539"/>
        <v>16051.065228366606</v>
      </c>
      <c r="F3122" s="117"/>
      <c r="G3122" s="58"/>
      <c r="H3122" s="77">
        <f t="shared" si="529"/>
        <v>0</v>
      </c>
      <c r="I3122" s="58"/>
      <c r="J3122" s="35">
        <f t="shared" si="530"/>
        <v>0</v>
      </c>
      <c r="K3122" s="58"/>
      <c r="L3122" s="83">
        <f t="shared" si="531"/>
        <v>105.2820936618967</v>
      </c>
      <c r="M3122" s="65"/>
      <c r="N3122" s="35">
        <f t="shared" si="532"/>
        <v>1844.262540138353</v>
      </c>
      <c r="O3122" s="35">
        <f t="shared" si="533"/>
        <v>1051.0652283666077</v>
      </c>
      <c r="P3122" s="35">
        <f t="shared" si="534"/>
        <v>1051.0652283666077</v>
      </c>
      <c r="Q3122" s="58"/>
      <c r="R3122" s="35">
        <f t="shared" si="535"/>
        <v>-1156.3473220285043</v>
      </c>
      <c r="S3122" s="66"/>
      <c r="T3122" s="89">
        <f t="shared" si="536"/>
        <v>0.15255326141833048</v>
      </c>
      <c r="U3122" s="90">
        <f t="shared" si="537"/>
        <v>1.4525532614183303</v>
      </c>
    </row>
    <row r="3123" spans="1:21">
      <c r="A3123" s="74">
        <v>39631</v>
      </c>
      <c r="B3123" s="75">
        <v>0</v>
      </c>
      <c r="C3123" s="76">
        <v>5.8923098849381558E-3</v>
      </c>
      <c r="D3123" s="77">
        <f t="shared" si="538"/>
        <v>1.494735895316905</v>
      </c>
      <c r="E3123" s="35">
        <f t="shared" si="539"/>
        <v>14894.717906338101</v>
      </c>
      <c r="F3123" s="117"/>
      <c r="G3123" s="58"/>
      <c r="H3123" s="77">
        <f t="shared" si="529"/>
        <v>0</v>
      </c>
      <c r="I3123" s="58"/>
      <c r="J3123" s="35">
        <f t="shared" si="530"/>
        <v>0</v>
      </c>
      <c r="K3123" s="58"/>
      <c r="L3123" s="83">
        <f t="shared" si="531"/>
        <v>117.84619769876312</v>
      </c>
      <c r="M3123" s="65"/>
      <c r="N3123" s="35">
        <f t="shared" si="532"/>
        <v>0</v>
      </c>
      <c r="O3123" s="35">
        <f t="shared" si="533"/>
        <v>0</v>
      </c>
      <c r="P3123" s="35">
        <f t="shared" si="534"/>
        <v>0</v>
      </c>
      <c r="Q3123" s="58"/>
      <c r="R3123" s="35">
        <f t="shared" si="535"/>
        <v>-117.84619769876312</v>
      </c>
      <c r="S3123" s="66"/>
      <c r="T3123" s="89">
        <f t="shared" si="536"/>
        <v>9.4735895316905072E-2</v>
      </c>
      <c r="U3123" s="90">
        <f t="shared" si="537"/>
        <v>1.3947358953169049</v>
      </c>
    </row>
    <row r="3124" spans="1:21">
      <c r="A3124" s="74">
        <v>39632</v>
      </c>
      <c r="B3124" s="75">
        <v>0</v>
      </c>
      <c r="C3124" s="76">
        <v>5.7573887742393103E-3</v>
      </c>
      <c r="D3124" s="77">
        <f t="shared" si="538"/>
        <v>1.4888435854319668</v>
      </c>
      <c r="E3124" s="35">
        <f t="shared" si="539"/>
        <v>14776.871708639337</v>
      </c>
      <c r="F3124" s="117"/>
      <c r="G3124" s="58"/>
      <c r="H3124" s="77">
        <f t="shared" si="529"/>
        <v>0</v>
      </c>
      <c r="I3124" s="58"/>
      <c r="J3124" s="35">
        <f t="shared" si="530"/>
        <v>0</v>
      </c>
      <c r="K3124" s="58"/>
      <c r="L3124" s="83">
        <f t="shared" si="531"/>
        <v>115.14777548478621</v>
      </c>
      <c r="M3124" s="65"/>
      <c r="N3124" s="35">
        <f t="shared" si="532"/>
        <v>0</v>
      </c>
      <c r="O3124" s="35">
        <f t="shared" si="533"/>
        <v>0</v>
      </c>
      <c r="P3124" s="35">
        <f t="shared" si="534"/>
        <v>0</v>
      </c>
      <c r="Q3124" s="58"/>
      <c r="R3124" s="35">
        <f t="shared" si="535"/>
        <v>-115.14777548478621</v>
      </c>
      <c r="S3124" s="66"/>
      <c r="T3124" s="89">
        <f t="shared" si="536"/>
        <v>8.8843585431966909E-2</v>
      </c>
      <c r="U3124" s="90">
        <f t="shared" si="537"/>
        <v>1.3888435854319667</v>
      </c>
    </row>
    <row r="3125" spans="1:21">
      <c r="A3125" s="74">
        <v>39633</v>
      </c>
      <c r="B3125" s="75">
        <v>0</v>
      </c>
      <c r="C3125" s="76">
        <v>6.622970368448328E-3</v>
      </c>
      <c r="D3125" s="77">
        <f t="shared" si="538"/>
        <v>1.4830861966577276</v>
      </c>
      <c r="E3125" s="35">
        <f t="shared" si="539"/>
        <v>14661.723933154552</v>
      </c>
      <c r="F3125" s="117"/>
      <c r="G3125" s="58"/>
      <c r="H3125" s="77">
        <f t="shared" si="529"/>
        <v>0</v>
      </c>
      <c r="I3125" s="58"/>
      <c r="J3125" s="35">
        <f t="shared" si="530"/>
        <v>0</v>
      </c>
      <c r="K3125" s="58"/>
      <c r="L3125" s="83">
        <f t="shared" si="531"/>
        <v>132.45940736896657</v>
      </c>
      <c r="M3125" s="65"/>
      <c r="N3125" s="35">
        <f t="shared" si="532"/>
        <v>0</v>
      </c>
      <c r="O3125" s="35">
        <f t="shared" si="533"/>
        <v>0</v>
      </c>
      <c r="P3125" s="35">
        <f t="shared" si="534"/>
        <v>0</v>
      </c>
      <c r="Q3125" s="58"/>
      <c r="R3125" s="35">
        <f t="shared" si="535"/>
        <v>-132.45940736896657</v>
      </c>
      <c r="S3125" s="66"/>
      <c r="T3125" s="89">
        <f t="shared" si="536"/>
        <v>8.3086196657727651E-2</v>
      </c>
      <c r="U3125" s="90">
        <f t="shared" si="537"/>
        <v>1.3830861966577275</v>
      </c>
    </row>
    <row r="3126" spans="1:21">
      <c r="A3126" s="74">
        <v>39634</v>
      </c>
      <c r="B3126" s="75">
        <v>0</v>
      </c>
      <c r="C3126" s="76">
        <v>6.3479355899845706E-3</v>
      </c>
      <c r="D3126" s="77">
        <f t="shared" si="538"/>
        <v>1.4764632262892792</v>
      </c>
      <c r="E3126" s="35">
        <f t="shared" si="539"/>
        <v>14529.264525785586</v>
      </c>
      <c r="F3126" s="117"/>
      <c r="G3126" s="58"/>
      <c r="H3126" s="77">
        <f t="shared" si="529"/>
        <v>0</v>
      </c>
      <c r="I3126" s="58"/>
      <c r="J3126" s="35">
        <f t="shared" si="530"/>
        <v>0</v>
      </c>
      <c r="K3126" s="58"/>
      <c r="L3126" s="83">
        <f t="shared" si="531"/>
        <v>126.95871179969141</v>
      </c>
      <c r="M3126" s="65"/>
      <c r="N3126" s="35">
        <f t="shared" si="532"/>
        <v>0</v>
      </c>
      <c r="O3126" s="35">
        <f t="shared" si="533"/>
        <v>0</v>
      </c>
      <c r="P3126" s="35">
        <f t="shared" si="534"/>
        <v>0</v>
      </c>
      <c r="Q3126" s="58"/>
      <c r="R3126" s="35">
        <f t="shared" si="535"/>
        <v>-126.95871179969141</v>
      </c>
      <c r="S3126" s="66"/>
      <c r="T3126" s="89">
        <f t="shared" si="536"/>
        <v>7.6463226289279262E-2</v>
      </c>
      <c r="U3126" s="90">
        <f t="shared" si="537"/>
        <v>1.3764632262892791</v>
      </c>
    </row>
    <row r="3127" spans="1:21">
      <c r="A3127" s="74">
        <v>39635</v>
      </c>
      <c r="B3127" s="75">
        <v>0</v>
      </c>
      <c r="C3127" s="76">
        <v>5.3467960680030867E-3</v>
      </c>
      <c r="D3127" s="77">
        <f t="shared" si="538"/>
        <v>1.4701152906992947</v>
      </c>
      <c r="E3127" s="35">
        <f t="shared" si="539"/>
        <v>14402.305813985895</v>
      </c>
      <c r="F3127" s="117"/>
      <c r="G3127" s="58"/>
      <c r="H3127" s="77">
        <f t="shared" si="529"/>
        <v>0</v>
      </c>
      <c r="I3127" s="58"/>
      <c r="J3127" s="35">
        <f t="shared" si="530"/>
        <v>0</v>
      </c>
      <c r="K3127" s="58"/>
      <c r="L3127" s="83">
        <f t="shared" si="531"/>
        <v>106.93592136006173</v>
      </c>
      <c r="M3127" s="65"/>
      <c r="N3127" s="35">
        <f t="shared" si="532"/>
        <v>0</v>
      </c>
      <c r="O3127" s="35">
        <f t="shared" si="533"/>
        <v>0</v>
      </c>
      <c r="P3127" s="35">
        <f t="shared" si="534"/>
        <v>0</v>
      </c>
      <c r="Q3127" s="58"/>
      <c r="R3127" s="35">
        <f t="shared" si="535"/>
        <v>-106.93592136006173</v>
      </c>
      <c r="S3127" s="66"/>
      <c r="T3127" s="89">
        <f t="shared" si="536"/>
        <v>7.0115290699294786E-2</v>
      </c>
      <c r="U3127" s="90">
        <f t="shared" si="537"/>
        <v>1.3701152906992946</v>
      </c>
    </row>
    <row r="3128" spans="1:21">
      <c r="A3128" s="74">
        <v>39636</v>
      </c>
      <c r="B3128" s="75">
        <v>4.5719999999999997E-3</v>
      </c>
      <c r="C3128" s="76">
        <v>5.9472200915965563E-3</v>
      </c>
      <c r="D3128" s="77">
        <f t="shared" si="538"/>
        <v>1.4647684946312916</v>
      </c>
      <c r="E3128" s="35">
        <f t="shared" si="539"/>
        <v>14295.369892625833</v>
      </c>
      <c r="F3128" s="117"/>
      <c r="G3128" s="58"/>
      <c r="H3128" s="77">
        <f t="shared" si="529"/>
        <v>91.44</v>
      </c>
      <c r="I3128" s="58"/>
      <c r="J3128" s="35">
        <f t="shared" si="530"/>
        <v>164.59199999999996</v>
      </c>
      <c r="K3128" s="58"/>
      <c r="L3128" s="83">
        <f t="shared" si="531"/>
        <v>118.94440183193113</v>
      </c>
      <c r="M3128" s="65"/>
      <c r="N3128" s="35">
        <f t="shared" si="532"/>
        <v>0</v>
      </c>
      <c r="O3128" s="35">
        <f t="shared" si="533"/>
        <v>0</v>
      </c>
      <c r="P3128" s="35">
        <f t="shared" si="534"/>
        <v>0</v>
      </c>
      <c r="Q3128" s="58"/>
      <c r="R3128" s="35">
        <f t="shared" si="535"/>
        <v>137.08759816806878</v>
      </c>
      <c r="S3128" s="66"/>
      <c r="T3128" s="89">
        <f t="shared" si="536"/>
        <v>6.476849463129164E-2</v>
      </c>
      <c r="U3128" s="90">
        <f t="shared" si="537"/>
        <v>1.3647684946312915</v>
      </c>
    </row>
    <row r="3129" spans="1:21">
      <c r="A3129" s="74">
        <v>39637</v>
      </c>
      <c r="B3129" s="75">
        <v>8.3057999999999993E-2</v>
      </c>
      <c r="C3129" s="76">
        <v>5.6397432095390901E-3</v>
      </c>
      <c r="D3129" s="77">
        <f t="shared" si="538"/>
        <v>1.4716228745396951</v>
      </c>
      <c r="E3129" s="35">
        <f t="shared" si="539"/>
        <v>14432.457490793902</v>
      </c>
      <c r="F3129" s="117"/>
      <c r="G3129" s="58"/>
      <c r="H3129" s="77">
        <f t="shared" si="529"/>
        <v>1661.1599999999999</v>
      </c>
      <c r="I3129" s="58"/>
      <c r="J3129" s="35">
        <f t="shared" si="530"/>
        <v>2990.0879999999997</v>
      </c>
      <c r="K3129" s="58"/>
      <c r="L3129" s="83">
        <f t="shared" si="531"/>
        <v>112.79486419078181</v>
      </c>
      <c r="M3129" s="65"/>
      <c r="N3129" s="35">
        <f t="shared" si="532"/>
        <v>0</v>
      </c>
      <c r="O3129" s="35">
        <f t="shared" si="533"/>
        <v>0</v>
      </c>
      <c r="P3129" s="35">
        <f t="shared" si="534"/>
        <v>0</v>
      </c>
      <c r="Q3129" s="58"/>
      <c r="R3129" s="35">
        <f t="shared" si="535"/>
        <v>4538.4531358092181</v>
      </c>
      <c r="S3129" s="66"/>
      <c r="T3129" s="89">
        <f t="shared" si="536"/>
        <v>7.162287453969518E-2</v>
      </c>
      <c r="U3129" s="90">
        <f t="shared" si="537"/>
        <v>1.371622874539695</v>
      </c>
    </row>
    <row r="3130" spans="1:21">
      <c r="A3130" s="74">
        <v>39638</v>
      </c>
      <c r="B3130" s="75">
        <v>0</v>
      </c>
      <c r="C3130" s="76">
        <v>5.8665412489394501E-3</v>
      </c>
      <c r="D3130" s="77">
        <f t="shared" si="538"/>
        <v>1.6985455313301558</v>
      </c>
      <c r="E3130" s="35">
        <f t="shared" si="539"/>
        <v>18970.910626603119</v>
      </c>
      <c r="F3130" s="117"/>
      <c r="G3130" s="58"/>
      <c r="H3130" s="77">
        <f t="shared" si="529"/>
        <v>0</v>
      </c>
      <c r="I3130" s="58"/>
      <c r="J3130" s="35">
        <f t="shared" si="530"/>
        <v>0</v>
      </c>
      <c r="K3130" s="58"/>
      <c r="L3130" s="83">
        <f t="shared" si="531"/>
        <v>117.330824978789</v>
      </c>
      <c r="M3130" s="65"/>
      <c r="N3130" s="35">
        <f t="shared" si="532"/>
        <v>13542.954225573621</v>
      </c>
      <c r="O3130" s="35">
        <f t="shared" si="533"/>
        <v>3970.9106266031167</v>
      </c>
      <c r="P3130" s="35">
        <f t="shared" si="534"/>
        <v>3970.9106266031167</v>
      </c>
      <c r="Q3130" s="58"/>
      <c r="R3130" s="35">
        <f t="shared" si="535"/>
        <v>-4088.2414515819055</v>
      </c>
      <c r="S3130" s="66"/>
      <c r="T3130" s="89">
        <f t="shared" si="536"/>
        <v>0.29854553133015593</v>
      </c>
      <c r="U3130" s="90">
        <f t="shared" si="537"/>
        <v>1.5985455313301558</v>
      </c>
    </row>
    <row r="3131" spans="1:21">
      <c r="A3131" s="74">
        <v>39639</v>
      </c>
      <c r="B3131" s="75">
        <v>0</v>
      </c>
      <c r="C3131" s="76">
        <v>6.1704179758695519E-3</v>
      </c>
      <c r="D3131" s="77">
        <f t="shared" si="538"/>
        <v>1.4941334587510606</v>
      </c>
      <c r="E3131" s="35">
        <f t="shared" si="539"/>
        <v>14882.669175021214</v>
      </c>
      <c r="F3131" s="117"/>
      <c r="G3131" s="58"/>
      <c r="H3131" s="77">
        <f t="shared" si="529"/>
        <v>0</v>
      </c>
      <c r="I3131" s="58"/>
      <c r="J3131" s="35">
        <f t="shared" si="530"/>
        <v>0</v>
      </c>
      <c r="K3131" s="58"/>
      <c r="L3131" s="83">
        <f t="shared" si="531"/>
        <v>123.40835951739103</v>
      </c>
      <c r="M3131" s="65"/>
      <c r="N3131" s="35">
        <f t="shared" si="532"/>
        <v>0</v>
      </c>
      <c r="O3131" s="35">
        <f t="shared" si="533"/>
        <v>0</v>
      </c>
      <c r="P3131" s="35">
        <f t="shared" si="534"/>
        <v>0</v>
      </c>
      <c r="Q3131" s="58"/>
      <c r="R3131" s="35">
        <f t="shared" si="535"/>
        <v>-123.40835951739103</v>
      </c>
      <c r="S3131" s="66"/>
      <c r="T3131" s="89">
        <f t="shared" si="536"/>
        <v>9.4133458751060717E-2</v>
      </c>
      <c r="U3131" s="90">
        <f t="shared" si="537"/>
        <v>1.3941334587510605</v>
      </c>
    </row>
    <row r="3132" spans="1:21">
      <c r="A3132" s="74">
        <v>39640</v>
      </c>
      <c r="B3132" s="75">
        <v>0</v>
      </c>
      <c r="C3132" s="76">
        <v>6.0558337207836802E-3</v>
      </c>
      <c r="D3132" s="77">
        <f t="shared" si="538"/>
        <v>1.4879630407751911</v>
      </c>
      <c r="E3132" s="35">
        <f t="shared" si="539"/>
        <v>14759.260815503823</v>
      </c>
      <c r="F3132" s="117"/>
      <c r="G3132" s="58"/>
      <c r="H3132" s="77">
        <f t="shared" si="529"/>
        <v>0</v>
      </c>
      <c r="I3132" s="58"/>
      <c r="J3132" s="35">
        <f t="shared" si="530"/>
        <v>0</v>
      </c>
      <c r="K3132" s="58"/>
      <c r="L3132" s="83">
        <f t="shared" si="531"/>
        <v>121.1166744156736</v>
      </c>
      <c r="M3132" s="65"/>
      <c r="N3132" s="35">
        <f t="shared" si="532"/>
        <v>0</v>
      </c>
      <c r="O3132" s="35">
        <f t="shared" si="533"/>
        <v>0</v>
      </c>
      <c r="P3132" s="35">
        <f t="shared" si="534"/>
        <v>0</v>
      </c>
      <c r="Q3132" s="58"/>
      <c r="R3132" s="35">
        <f t="shared" si="535"/>
        <v>-121.1166744156736</v>
      </c>
      <c r="S3132" s="66"/>
      <c r="T3132" s="89">
        <f t="shared" si="536"/>
        <v>8.7963040775191237E-2</v>
      </c>
      <c r="U3132" s="90">
        <f t="shared" si="537"/>
        <v>1.3879630407751911</v>
      </c>
    </row>
    <row r="3133" spans="1:21">
      <c r="A3133" s="74">
        <v>39641</v>
      </c>
      <c r="B3133" s="75">
        <v>4.0132000000000001E-2</v>
      </c>
      <c r="C3133" s="76">
        <v>4.4248676648707564E-3</v>
      </c>
      <c r="D3133" s="77">
        <f t="shared" si="538"/>
        <v>1.4819072070544075</v>
      </c>
      <c r="E3133" s="35">
        <f t="shared" si="539"/>
        <v>14638.144141088149</v>
      </c>
      <c r="F3133" s="117"/>
      <c r="G3133" s="58"/>
      <c r="H3133" s="77">
        <f t="shared" si="529"/>
        <v>802.64</v>
      </c>
      <c r="I3133" s="58"/>
      <c r="J3133" s="35">
        <f t="shared" si="530"/>
        <v>1444.752</v>
      </c>
      <c r="K3133" s="58"/>
      <c r="L3133" s="83">
        <f t="shared" si="531"/>
        <v>88.497353297415131</v>
      </c>
      <c r="M3133" s="65"/>
      <c r="N3133" s="35">
        <f t="shared" si="532"/>
        <v>0</v>
      </c>
      <c r="O3133" s="35">
        <f t="shared" si="533"/>
        <v>0</v>
      </c>
      <c r="P3133" s="35">
        <f t="shared" si="534"/>
        <v>0</v>
      </c>
      <c r="Q3133" s="58"/>
      <c r="R3133" s="35">
        <f t="shared" si="535"/>
        <v>2158.8946467025849</v>
      </c>
      <c r="S3133" s="66"/>
      <c r="T3133" s="89">
        <f t="shared" si="536"/>
        <v>8.1907207054407571E-2</v>
      </c>
      <c r="U3133" s="90">
        <f t="shared" si="537"/>
        <v>1.3819072070544074</v>
      </c>
    </row>
    <row r="3134" spans="1:21">
      <c r="A3134" s="74">
        <v>39642</v>
      </c>
      <c r="B3134" s="75">
        <v>0</v>
      </c>
      <c r="C3134" s="76">
        <v>5.4510259443584872E-3</v>
      </c>
      <c r="D3134" s="77">
        <f t="shared" si="538"/>
        <v>1.5898519393895367</v>
      </c>
      <c r="E3134" s="35">
        <f t="shared" si="539"/>
        <v>16797.038787790734</v>
      </c>
      <c r="F3134" s="117"/>
      <c r="G3134" s="58"/>
      <c r="H3134" s="77">
        <f t="shared" si="529"/>
        <v>0</v>
      </c>
      <c r="I3134" s="58"/>
      <c r="J3134" s="35">
        <f t="shared" si="530"/>
        <v>0</v>
      </c>
      <c r="K3134" s="58"/>
      <c r="L3134" s="83">
        <f t="shared" si="531"/>
        <v>109.02051888716974</v>
      </c>
      <c r="M3134" s="65"/>
      <c r="N3134" s="35">
        <f t="shared" si="532"/>
        <v>4123.0102886387313</v>
      </c>
      <c r="O3134" s="35">
        <f t="shared" si="533"/>
        <v>1797.0387877907347</v>
      </c>
      <c r="P3134" s="35">
        <f t="shared" si="534"/>
        <v>1797.0387877907347</v>
      </c>
      <c r="Q3134" s="58"/>
      <c r="R3134" s="35">
        <f t="shared" si="535"/>
        <v>-1906.0593066779045</v>
      </c>
      <c r="S3134" s="66"/>
      <c r="T3134" s="89">
        <f t="shared" si="536"/>
        <v>0.18985193938953682</v>
      </c>
      <c r="U3134" s="90">
        <f t="shared" si="537"/>
        <v>1.4898519393895366</v>
      </c>
    </row>
    <row r="3135" spans="1:21">
      <c r="A3135" s="74">
        <v>39643</v>
      </c>
      <c r="B3135" s="75">
        <v>1.2700000000000001E-3</v>
      </c>
      <c r="C3135" s="76">
        <v>5.5714438188673217E-3</v>
      </c>
      <c r="D3135" s="77">
        <f t="shared" si="538"/>
        <v>1.4945489740556415</v>
      </c>
      <c r="E3135" s="35">
        <f t="shared" si="539"/>
        <v>14890.97948111283</v>
      </c>
      <c r="F3135" s="117"/>
      <c r="G3135" s="58"/>
      <c r="H3135" s="77">
        <f t="shared" si="529"/>
        <v>25.400000000000002</v>
      </c>
      <c r="I3135" s="58"/>
      <c r="J3135" s="35">
        <f t="shared" si="530"/>
        <v>45.72</v>
      </c>
      <c r="K3135" s="58"/>
      <c r="L3135" s="83">
        <f t="shared" si="531"/>
        <v>111.42887637734644</v>
      </c>
      <c r="M3135" s="65"/>
      <c r="N3135" s="35">
        <f t="shared" si="532"/>
        <v>0</v>
      </c>
      <c r="O3135" s="35">
        <f t="shared" si="533"/>
        <v>0</v>
      </c>
      <c r="P3135" s="35">
        <f t="shared" si="534"/>
        <v>0</v>
      </c>
      <c r="Q3135" s="58"/>
      <c r="R3135" s="35">
        <f t="shared" si="535"/>
        <v>-40.308876377346436</v>
      </c>
      <c r="S3135" s="66"/>
      <c r="T3135" s="89">
        <f t="shared" si="536"/>
        <v>9.4548974055641555E-2</v>
      </c>
      <c r="U3135" s="90">
        <f t="shared" si="537"/>
        <v>1.3945489740556414</v>
      </c>
    </row>
    <row r="3136" spans="1:21">
      <c r="A3136" s="74">
        <v>39644</v>
      </c>
      <c r="B3136" s="75">
        <v>7.1120000000000003E-3</v>
      </c>
      <c r="C3136" s="76">
        <v>4.4964053566905228E-3</v>
      </c>
      <c r="D3136" s="77">
        <f t="shared" si="538"/>
        <v>1.4925335302367742</v>
      </c>
      <c r="E3136" s="35">
        <f t="shared" si="539"/>
        <v>14850.670604735484</v>
      </c>
      <c r="F3136" s="117"/>
      <c r="G3136" s="58"/>
      <c r="H3136" s="77">
        <f t="shared" si="529"/>
        <v>142.24</v>
      </c>
      <c r="I3136" s="58"/>
      <c r="J3136" s="35">
        <f t="shared" si="530"/>
        <v>256.03199999999998</v>
      </c>
      <c r="K3136" s="58"/>
      <c r="L3136" s="83">
        <f t="shared" si="531"/>
        <v>89.928107133810457</v>
      </c>
      <c r="M3136" s="65"/>
      <c r="N3136" s="35">
        <f t="shared" si="532"/>
        <v>0</v>
      </c>
      <c r="O3136" s="35">
        <f t="shared" si="533"/>
        <v>0</v>
      </c>
      <c r="P3136" s="35">
        <f t="shared" si="534"/>
        <v>0</v>
      </c>
      <c r="Q3136" s="58"/>
      <c r="R3136" s="35">
        <f t="shared" si="535"/>
        <v>308.34389286618955</v>
      </c>
      <c r="S3136" s="66"/>
      <c r="T3136" s="89">
        <f t="shared" si="536"/>
        <v>9.2533530236774242E-2</v>
      </c>
      <c r="U3136" s="90">
        <f t="shared" si="537"/>
        <v>1.3925335302367741</v>
      </c>
    </row>
    <row r="3137" spans="1:21">
      <c r="A3137" s="74">
        <v>39645</v>
      </c>
      <c r="B3137" s="75">
        <v>0</v>
      </c>
      <c r="C3137" s="76">
        <v>5.181273185429062E-3</v>
      </c>
      <c r="D3137" s="77">
        <f t="shared" si="538"/>
        <v>1.5079507248800836</v>
      </c>
      <c r="E3137" s="35">
        <f t="shared" si="539"/>
        <v>15159.014497601673</v>
      </c>
      <c r="F3137" s="117"/>
      <c r="G3137" s="58"/>
      <c r="H3137" s="77">
        <f t="shared" si="529"/>
        <v>0</v>
      </c>
      <c r="I3137" s="58"/>
      <c r="J3137" s="35">
        <f t="shared" si="530"/>
        <v>0</v>
      </c>
      <c r="K3137" s="58"/>
      <c r="L3137" s="83">
        <f t="shared" si="531"/>
        <v>103.62546370858124</v>
      </c>
      <c r="M3137" s="65"/>
      <c r="N3137" s="35">
        <f t="shared" si="532"/>
        <v>108.52588197749552</v>
      </c>
      <c r="O3137" s="35">
        <f t="shared" si="533"/>
        <v>159.01449760167276</v>
      </c>
      <c r="P3137" s="35">
        <f t="shared" si="534"/>
        <v>108.52588197749552</v>
      </c>
      <c r="Q3137" s="58"/>
      <c r="R3137" s="35">
        <f t="shared" si="535"/>
        <v>-212.15134568607675</v>
      </c>
      <c r="S3137" s="66"/>
      <c r="T3137" s="89">
        <f t="shared" si="536"/>
        <v>0.10795072488008373</v>
      </c>
      <c r="U3137" s="90">
        <f t="shared" si="537"/>
        <v>1.4079507248800835</v>
      </c>
    </row>
    <row r="3138" spans="1:21">
      <c r="A3138" s="74">
        <v>39646</v>
      </c>
      <c r="B3138" s="75">
        <v>2.8955999999999996E-2</v>
      </c>
      <c r="C3138" s="76">
        <v>5.1104637962971653E-3</v>
      </c>
      <c r="D3138" s="77">
        <f t="shared" si="538"/>
        <v>1.4973431575957799</v>
      </c>
      <c r="E3138" s="35">
        <f t="shared" si="539"/>
        <v>14946.863151915595</v>
      </c>
      <c r="F3138" s="117"/>
      <c r="G3138" s="58"/>
      <c r="H3138" s="77">
        <f t="shared" si="529"/>
        <v>579.11999999999989</v>
      </c>
      <c r="I3138" s="58"/>
      <c r="J3138" s="35">
        <f t="shared" si="530"/>
        <v>1042.4159999999999</v>
      </c>
      <c r="K3138" s="58"/>
      <c r="L3138" s="83">
        <f t="shared" si="531"/>
        <v>102.2092759259433</v>
      </c>
      <c r="M3138" s="65"/>
      <c r="N3138" s="35">
        <f t="shared" si="532"/>
        <v>0</v>
      </c>
      <c r="O3138" s="35">
        <f t="shared" si="533"/>
        <v>0</v>
      </c>
      <c r="P3138" s="35">
        <f t="shared" si="534"/>
        <v>0</v>
      </c>
      <c r="Q3138" s="58"/>
      <c r="R3138" s="35">
        <f t="shared" si="535"/>
        <v>1519.3267240740565</v>
      </c>
      <c r="S3138" s="66"/>
      <c r="T3138" s="89">
        <f t="shared" si="536"/>
        <v>9.7343157595779939E-2</v>
      </c>
      <c r="U3138" s="90">
        <f t="shared" si="537"/>
        <v>1.3973431575957798</v>
      </c>
    </row>
    <row r="3139" spans="1:21">
      <c r="A3139" s="74">
        <v>39647</v>
      </c>
      <c r="B3139" s="75">
        <v>2.5399999999999999E-4</v>
      </c>
      <c r="C3139" s="76">
        <v>5.633868693999863E-3</v>
      </c>
      <c r="D3139" s="77">
        <f t="shared" si="538"/>
        <v>1.5733094937994825</v>
      </c>
      <c r="E3139" s="35">
        <f t="shared" si="539"/>
        <v>16466.18987598965</v>
      </c>
      <c r="F3139" s="117"/>
      <c r="G3139" s="58"/>
      <c r="H3139" s="77">
        <f t="shared" si="529"/>
        <v>5.08</v>
      </c>
      <c r="I3139" s="58"/>
      <c r="J3139" s="35">
        <f t="shared" si="530"/>
        <v>9.1439999999999984</v>
      </c>
      <c r="K3139" s="58"/>
      <c r="L3139" s="83">
        <f t="shared" si="531"/>
        <v>112.67737387999726</v>
      </c>
      <c r="M3139" s="65"/>
      <c r="N3139" s="35">
        <f t="shared" si="532"/>
        <v>3038.5302646998393</v>
      </c>
      <c r="O3139" s="35">
        <f t="shared" si="533"/>
        <v>1466.1898759896496</v>
      </c>
      <c r="P3139" s="35">
        <f t="shared" si="534"/>
        <v>1466.1898759896496</v>
      </c>
      <c r="Q3139" s="58"/>
      <c r="R3139" s="35">
        <f t="shared" si="535"/>
        <v>-1564.643249869647</v>
      </c>
      <c r="S3139" s="66"/>
      <c r="T3139" s="89">
        <f t="shared" si="536"/>
        <v>0.17330949379948257</v>
      </c>
      <c r="U3139" s="90">
        <f t="shared" si="537"/>
        <v>1.4733094937994824</v>
      </c>
    </row>
    <row r="3140" spans="1:21">
      <c r="A3140" s="74">
        <v>39648</v>
      </c>
      <c r="B3140" s="75">
        <v>0</v>
      </c>
      <c r="C3140" s="76">
        <v>5.9502242697684303E-3</v>
      </c>
      <c r="D3140" s="77">
        <f t="shared" si="538"/>
        <v>1.4950773313060002</v>
      </c>
      <c r="E3140" s="35">
        <f t="shared" si="539"/>
        <v>14901.546626120004</v>
      </c>
      <c r="F3140" s="117"/>
      <c r="G3140" s="58"/>
      <c r="H3140" s="77">
        <f t="shared" si="529"/>
        <v>0</v>
      </c>
      <c r="I3140" s="58"/>
      <c r="J3140" s="35">
        <f t="shared" si="530"/>
        <v>0</v>
      </c>
      <c r="K3140" s="58"/>
      <c r="L3140" s="83">
        <f t="shared" si="531"/>
        <v>119.0044853953686</v>
      </c>
      <c r="M3140" s="65"/>
      <c r="N3140" s="35">
        <f t="shared" si="532"/>
        <v>0</v>
      </c>
      <c r="O3140" s="35">
        <f t="shared" si="533"/>
        <v>0</v>
      </c>
      <c r="P3140" s="35">
        <f t="shared" si="534"/>
        <v>0</v>
      </c>
      <c r="Q3140" s="58"/>
      <c r="R3140" s="35">
        <f t="shared" si="535"/>
        <v>-119.0044853953686</v>
      </c>
      <c r="S3140" s="66"/>
      <c r="T3140" s="89">
        <f t="shared" si="536"/>
        <v>9.5077331306000268E-2</v>
      </c>
      <c r="U3140" s="90">
        <f t="shared" si="537"/>
        <v>1.3950773313060001</v>
      </c>
    </row>
    <row r="3141" spans="1:21">
      <c r="A3141" s="74">
        <v>39649</v>
      </c>
      <c r="B3141" s="75">
        <v>0</v>
      </c>
      <c r="C3141" s="76">
        <v>5.9545816619112927E-3</v>
      </c>
      <c r="D3141" s="77">
        <f t="shared" si="538"/>
        <v>1.4891271070362317</v>
      </c>
      <c r="E3141" s="35">
        <f t="shared" si="539"/>
        <v>14782.542140724636</v>
      </c>
      <c r="F3141" s="117"/>
      <c r="G3141" s="58"/>
      <c r="H3141" s="77">
        <f t="shared" si="529"/>
        <v>0</v>
      </c>
      <c r="I3141" s="58"/>
      <c r="J3141" s="35">
        <f t="shared" si="530"/>
        <v>0</v>
      </c>
      <c r="K3141" s="58"/>
      <c r="L3141" s="83">
        <f t="shared" si="531"/>
        <v>119.09163323822585</v>
      </c>
      <c r="M3141" s="65"/>
      <c r="N3141" s="35">
        <f t="shared" si="532"/>
        <v>0</v>
      </c>
      <c r="O3141" s="35">
        <f t="shared" si="533"/>
        <v>0</v>
      </c>
      <c r="P3141" s="35">
        <f t="shared" si="534"/>
        <v>0</v>
      </c>
      <c r="Q3141" s="58"/>
      <c r="R3141" s="35">
        <f t="shared" si="535"/>
        <v>-119.09163323822585</v>
      </c>
      <c r="S3141" s="66"/>
      <c r="T3141" s="89">
        <f t="shared" si="536"/>
        <v>8.9127107036231834E-2</v>
      </c>
      <c r="U3141" s="90">
        <f t="shared" si="537"/>
        <v>1.3891271070362317</v>
      </c>
    </row>
    <row r="3142" spans="1:21">
      <c r="A3142" s="74">
        <v>39650</v>
      </c>
      <c r="B3142" s="75">
        <v>0</v>
      </c>
      <c r="C3142" s="76">
        <v>5.9118695550933638E-3</v>
      </c>
      <c r="D3142" s="77">
        <f t="shared" si="538"/>
        <v>1.4831725253743204</v>
      </c>
      <c r="E3142" s="35">
        <f t="shared" si="539"/>
        <v>14663.45050748641</v>
      </c>
      <c r="F3142" s="117"/>
      <c r="G3142" s="58"/>
      <c r="H3142" s="77">
        <f t="shared" si="529"/>
        <v>0</v>
      </c>
      <c r="I3142" s="58"/>
      <c r="J3142" s="35">
        <f t="shared" si="530"/>
        <v>0</v>
      </c>
      <c r="K3142" s="58"/>
      <c r="L3142" s="83">
        <f t="shared" si="531"/>
        <v>118.23739110186727</v>
      </c>
      <c r="M3142" s="65"/>
      <c r="N3142" s="35">
        <f t="shared" si="532"/>
        <v>0</v>
      </c>
      <c r="O3142" s="35">
        <f t="shared" si="533"/>
        <v>0</v>
      </c>
      <c r="P3142" s="35">
        <f t="shared" si="534"/>
        <v>0</v>
      </c>
      <c r="Q3142" s="58"/>
      <c r="R3142" s="35">
        <f t="shared" si="535"/>
        <v>-118.23739110186727</v>
      </c>
      <c r="S3142" s="66"/>
      <c r="T3142" s="89">
        <f t="shared" si="536"/>
        <v>8.3172525374320516E-2</v>
      </c>
      <c r="U3142" s="90">
        <f t="shared" si="537"/>
        <v>1.3831725253743203</v>
      </c>
    </row>
    <row r="3143" spans="1:21">
      <c r="A3143" s="74">
        <v>39651</v>
      </c>
      <c r="B3143" s="75">
        <v>0</v>
      </c>
      <c r="C3143" s="76">
        <v>5.9823707620179087E-3</v>
      </c>
      <c r="D3143" s="77">
        <f t="shared" si="538"/>
        <v>1.4772606558192269</v>
      </c>
      <c r="E3143" s="35">
        <f t="shared" si="539"/>
        <v>14545.213116384542</v>
      </c>
      <c r="F3143" s="117"/>
      <c r="G3143" s="58"/>
      <c r="H3143" s="77">
        <f t="shared" si="529"/>
        <v>0</v>
      </c>
      <c r="I3143" s="58"/>
      <c r="J3143" s="35">
        <f t="shared" si="530"/>
        <v>0</v>
      </c>
      <c r="K3143" s="58"/>
      <c r="L3143" s="83">
        <f t="shared" si="531"/>
        <v>119.64741524035817</v>
      </c>
      <c r="M3143" s="65"/>
      <c r="N3143" s="35">
        <f t="shared" si="532"/>
        <v>0</v>
      </c>
      <c r="O3143" s="35">
        <f t="shared" si="533"/>
        <v>0</v>
      </c>
      <c r="P3143" s="35">
        <f t="shared" si="534"/>
        <v>0</v>
      </c>
      <c r="Q3143" s="58"/>
      <c r="R3143" s="35">
        <f t="shared" si="535"/>
        <v>-119.64741524035817</v>
      </c>
      <c r="S3143" s="66"/>
      <c r="T3143" s="89">
        <f t="shared" si="536"/>
        <v>7.7260655819227031E-2</v>
      </c>
      <c r="U3143" s="90">
        <f t="shared" si="537"/>
        <v>1.3772606558192269</v>
      </c>
    </row>
    <row r="3144" spans="1:21">
      <c r="A3144" s="74">
        <v>39652</v>
      </c>
      <c r="B3144" s="75">
        <v>4.3179999999999998E-3</v>
      </c>
      <c r="C3144" s="76">
        <v>4.7203073400259605E-3</v>
      </c>
      <c r="D3144" s="77">
        <f t="shared" si="538"/>
        <v>1.4712782850572093</v>
      </c>
      <c r="E3144" s="35">
        <f t="shared" si="539"/>
        <v>14425.565701144184</v>
      </c>
      <c r="F3144" s="117"/>
      <c r="G3144" s="58"/>
      <c r="H3144" s="77">
        <f t="shared" si="529"/>
        <v>86.36</v>
      </c>
      <c r="I3144" s="58"/>
      <c r="J3144" s="35">
        <f t="shared" si="530"/>
        <v>155.44799999999998</v>
      </c>
      <c r="K3144" s="58"/>
      <c r="L3144" s="83">
        <f t="shared" si="531"/>
        <v>94.40614680051921</v>
      </c>
      <c r="M3144" s="65"/>
      <c r="N3144" s="35">
        <f t="shared" si="532"/>
        <v>0</v>
      </c>
      <c r="O3144" s="35">
        <f t="shared" si="533"/>
        <v>0</v>
      </c>
      <c r="P3144" s="35">
        <f t="shared" si="534"/>
        <v>0</v>
      </c>
      <c r="Q3144" s="58"/>
      <c r="R3144" s="35">
        <f t="shared" si="535"/>
        <v>147.4018531994808</v>
      </c>
      <c r="S3144" s="66"/>
      <c r="T3144" s="89">
        <f t="shared" si="536"/>
        <v>7.1278285057209345E-2</v>
      </c>
      <c r="U3144" s="90">
        <f t="shared" si="537"/>
        <v>1.3712782850572092</v>
      </c>
    </row>
    <row r="3145" spans="1:21">
      <c r="A3145" s="74">
        <v>39653</v>
      </c>
      <c r="B3145" s="75">
        <v>0</v>
      </c>
      <c r="C3145" s="76">
        <v>5.9557499615507381E-3</v>
      </c>
      <c r="D3145" s="77">
        <f t="shared" si="538"/>
        <v>1.4786483777171833</v>
      </c>
      <c r="E3145" s="35">
        <f t="shared" si="539"/>
        <v>14572.967554343664</v>
      </c>
      <c r="F3145" s="117"/>
      <c r="G3145" s="58"/>
      <c r="H3145" s="77">
        <f t="shared" si="529"/>
        <v>0</v>
      </c>
      <c r="I3145" s="58"/>
      <c r="J3145" s="35">
        <f t="shared" si="530"/>
        <v>0</v>
      </c>
      <c r="K3145" s="58"/>
      <c r="L3145" s="83">
        <f t="shared" si="531"/>
        <v>119.11499923101476</v>
      </c>
      <c r="M3145" s="65"/>
      <c r="N3145" s="35">
        <f t="shared" si="532"/>
        <v>0</v>
      </c>
      <c r="O3145" s="35">
        <f t="shared" si="533"/>
        <v>0</v>
      </c>
      <c r="P3145" s="35">
        <f t="shared" si="534"/>
        <v>0</v>
      </c>
      <c r="Q3145" s="58"/>
      <c r="R3145" s="35">
        <f t="shared" si="535"/>
        <v>-119.11499923101476</v>
      </c>
      <c r="S3145" s="66"/>
      <c r="T3145" s="89">
        <f t="shared" si="536"/>
        <v>7.864837771718336E-2</v>
      </c>
      <c r="U3145" s="90">
        <f t="shared" si="537"/>
        <v>1.3786483777171832</v>
      </c>
    </row>
    <row r="3146" spans="1:21">
      <c r="A3146" s="74">
        <v>39654</v>
      </c>
      <c r="B3146" s="75">
        <v>0</v>
      </c>
      <c r="C3146" s="76">
        <v>5.8845174775228482E-3</v>
      </c>
      <c r="D3146" s="77">
        <f t="shared" si="538"/>
        <v>1.4726926277556325</v>
      </c>
      <c r="E3146" s="35">
        <f t="shared" si="539"/>
        <v>14453.852555112649</v>
      </c>
      <c r="F3146" s="117"/>
      <c r="G3146" s="58"/>
      <c r="H3146" s="77">
        <f t="shared" si="529"/>
        <v>0</v>
      </c>
      <c r="I3146" s="58"/>
      <c r="J3146" s="35">
        <f t="shared" si="530"/>
        <v>0</v>
      </c>
      <c r="K3146" s="58"/>
      <c r="L3146" s="83">
        <f t="shared" si="531"/>
        <v>117.69034955045696</v>
      </c>
      <c r="M3146" s="65"/>
      <c r="N3146" s="35">
        <f t="shared" si="532"/>
        <v>0</v>
      </c>
      <c r="O3146" s="35">
        <f t="shared" si="533"/>
        <v>0</v>
      </c>
      <c r="P3146" s="35">
        <f t="shared" si="534"/>
        <v>0</v>
      </c>
      <c r="Q3146" s="58"/>
      <c r="R3146" s="35">
        <f t="shared" si="535"/>
        <v>-117.69034955045696</v>
      </c>
      <c r="S3146" s="66"/>
      <c r="T3146" s="89">
        <f t="shared" si="536"/>
        <v>7.2692627755632566E-2</v>
      </c>
      <c r="U3146" s="90">
        <f t="shared" si="537"/>
        <v>1.3726926277556324</v>
      </c>
    </row>
    <row r="3147" spans="1:21">
      <c r="A3147" s="74">
        <v>39655</v>
      </c>
      <c r="B3147" s="75">
        <v>2.5654E-2</v>
      </c>
      <c r="C3147" s="76">
        <v>5.6503405060783938E-3</v>
      </c>
      <c r="D3147" s="77">
        <f t="shared" si="538"/>
        <v>1.4668081102781096</v>
      </c>
      <c r="E3147" s="35">
        <f t="shared" si="539"/>
        <v>14336.162205562192</v>
      </c>
      <c r="F3147" s="117"/>
      <c r="G3147" s="58"/>
      <c r="H3147" s="77">
        <f t="shared" si="529"/>
        <v>513.08000000000004</v>
      </c>
      <c r="I3147" s="58"/>
      <c r="J3147" s="35">
        <f t="shared" si="530"/>
        <v>923.54399999999987</v>
      </c>
      <c r="K3147" s="58"/>
      <c r="L3147" s="83">
        <f t="shared" si="531"/>
        <v>113.00681012156788</v>
      </c>
      <c r="M3147" s="65"/>
      <c r="N3147" s="35">
        <f t="shared" si="532"/>
        <v>0</v>
      </c>
      <c r="O3147" s="35">
        <f t="shared" si="533"/>
        <v>0</v>
      </c>
      <c r="P3147" s="35">
        <f t="shared" si="534"/>
        <v>0</v>
      </c>
      <c r="Q3147" s="58"/>
      <c r="R3147" s="35">
        <f t="shared" si="535"/>
        <v>1323.6171898784319</v>
      </c>
      <c r="S3147" s="66"/>
      <c r="T3147" s="89">
        <f t="shared" si="536"/>
        <v>6.6808110278109734E-2</v>
      </c>
      <c r="U3147" s="90">
        <f t="shared" si="537"/>
        <v>1.3668081102781096</v>
      </c>
    </row>
    <row r="3148" spans="1:21">
      <c r="A3148" s="74">
        <v>39656</v>
      </c>
      <c r="B3148" s="75">
        <v>0</v>
      </c>
      <c r="C3148" s="76">
        <v>5.415803856582654E-3</v>
      </c>
      <c r="D3148" s="77">
        <f t="shared" si="538"/>
        <v>1.5329889697720311</v>
      </c>
      <c r="E3148" s="35">
        <f t="shared" si="539"/>
        <v>15659.779395440624</v>
      </c>
      <c r="F3148" s="117"/>
      <c r="G3148" s="58"/>
      <c r="H3148" s="77">
        <f t="shared" si="529"/>
        <v>0</v>
      </c>
      <c r="I3148" s="58"/>
      <c r="J3148" s="35">
        <f t="shared" si="530"/>
        <v>0</v>
      </c>
      <c r="K3148" s="58"/>
      <c r="L3148" s="83">
        <f t="shared" si="531"/>
        <v>108.31607713165307</v>
      </c>
      <c r="M3148" s="65"/>
      <c r="N3148" s="35">
        <f t="shared" si="532"/>
        <v>917.22601667373385</v>
      </c>
      <c r="O3148" s="35">
        <f t="shared" si="533"/>
        <v>659.77939544062281</v>
      </c>
      <c r="P3148" s="35">
        <f t="shared" si="534"/>
        <v>659.77939544062281</v>
      </c>
      <c r="Q3148" s="58"/>
      <c r="R3148" s="35">
        <f t="shared" si="535"/>
        <v>-768.09547257227587</v>
      </c>
      <c r="S3148" s="66"/>
      <c r="T3148" s="89">
        <f t="shared" si="536"/>
        <v>0.13298896977203123</v>
      </c>
      <c r="U3148" s="90">
        <f t="shared" si="537"/>
        <v>1.4329889697720311</v>
      </c>
    </row>
    <row r="3149" spans="1:21">
      <c r="A3149" s="74">
        <v>39657</v>
      </c>
      <c r="B3149" s="75">
        <v>1.524E-3</v>
      </c>
      <c r="C3149" s="76">
        <v>5.075753890268749E-3</v>
      </c>
      <c r="D3149" s="77">
        <f t="shared" si="538"/>
        <v>1.4945841961434174</v>
      </c>
      <c r="E3149" s="35">
        <f t="shared" si="539"/>
        <v>14891.683922868349</v>
      </c>
      <c r="F3149" s="117"/>
      <c r="G3149" s="58"/>
      <c r="H3149" s="77">
        <f t="shared" si="529"/>
        <v>30.48</v>
      </c>
      <c r="I3149" s="58"/>
      <c r="J3149" s="35">
        <f t="shared" si="530"/>
        <v>54.863999999999997</v>
      </c>
      <c r="K3149" s="58"/>
      <c r="L3149" s="83">
        <f t="shared" si="531"/>
        <v>101.51507780537499</v>
      </c>
      <c r="M3149" s="65"/>
      <c r="N3149" s="35">
        <f t="shared" si="532"/>
        <v>0</v>
      </c>
      <c r="O3149" s="35">
        <f t="shared" si="533"/>
        <v>0</v>
      </c>
      <c r="P3149" s="35">
        <f t="shared" si="534"/>
        <v>0</v>
      </c>
      <c r="Q3149" s="58"/>
      <c r="R3149" s="35">
        <f t="shared" si="535"/>
        <v>-16.171077805374992</v>
      </c>
      <c r="S3149" s="66"/>
      <c r="T3149" s="89">
        <f t="shared" si="536"/>
        <v>9.4584196143417509E-2</v>
      </c>
      <c r="U3149" s="90">
        <f t="shared" si="537"/>
        <v>1.3945841961434173</v>
      </c>
    </row>
    <row r="3150" spans="1:21">
      <c r="A3150" s="74">
        <v>39658</v>
      </c>
      <c r="B3150" s="75">
        <v>3.5560000000000001E-3</v>
      </c>
      <c r="C3150" s="76">
        <v>4.9721535419859032E-3</v>
      </c>
      <c r="D3150" s="77">
        <f t="shared" si="538"/>
        <v>1.4937756422531487</v>
      </c>
      <c r="E3150" s="35">
        <f t="shared" si="539"/>
        <v>14875.512845062975</v>
      </c>
      <c r="F3150" s="117"/>
      <c r="G3150" s="58"/>
      <c r="H3150" s="77">
        <f t="shared" si="529"/>
        <v>71.12</v>
      </c>
      <c r="I3150" s="58"/>
      <c r="J3150" s="35">
        <f t="shared" si="530"/>
        <v>128.01599999999999</v>
      </c>
      <c r="K3150" s="58"/>
      <c r="L3150" s="83">
        <f t="shared" si="531"/>
        <v>99.443070839718061</v>
      </c>
      <c r="M3150" s="65"/>
      <c r="N3150" s="35">
        <f t="shared" si="532"/>
        <v>0</v>
      </c>
      <c r="O3150" s="35">
        <f t="shared" si="533"/>
        <v>0</v>
      </c>
      <c r="P3150" s="35">
        <f t="shared" si="534"/>
        <v>0</v>
      </c>
      <c r="Q3150" s="58"/>
      <c r="R3150" s="35">
        <f t="shared" si="535"/>
        <v>99.692929160281935</v>
      </c>
      <c r="S3150" s="66"/>
      <c r="T3150" s="89">
        <f t="shared" si="536"/>
        <v>9.3775642253148828E-2</v>
      </c>
      <c r="U3150" s="90">
        <f t="shared" si="537"/>
        <v>1.3937756422531486</v>
      </c>
    </row>
    <row r="3151" spans="1:21">
      <c r="A3151" s="74">
        <v>39659</v>
      </c>
      <c r="B3151" s="75">
        <v>2.5399999999999999E-2</v>
      </c>
      <c r="C3151" s="76">
        <v>3.9495640797691089E-3</v>
      </c>
      <c r="D3151" s="77">
        <f t="shared" si="538"/>
        <v>1.4987602887111628</v>
      </c>
      <c r="E3151" s="35">
        <f t="shared" si="539"/>
        <v>14975.205774223257</v>
      </c>
      <c r="F3151" s="117"/>
      <c r="G3151" s="58"/>
      <c r="H3151" s="77">
        <f t="shared" si="529"/>
        <v>508</v>
      </c>
      <c r="I3151" s="58"/>
      <c r="J3151" s="35">
        <f t="shared" si="530"/>
        <v>914.4</v>
      </c>
      <c r="K3151" s="58"/>
      <c r="L3151" s="83">
        <f t="shared" si="531"/>
        <v>78.991281595382176</v>
      </c>
      <c r="M3151" s="65"/>
      <c r="N3151" s="35">
        <f t="shared" si="532"/>
        <v>0</v>
      </c>
      <c r="O3151" s="35">
        <f t="shared" si="533"/>
        <v>0</v>
      </c>
      <c r="P3151" s="35">
        <f t="shared" si="534"/>
        <v>0</v>
      </c>
      <c r="Q3151" s="58"/>
      <c r="R3151" s="35">
        <f t="shared" si="535"/>
        <v>1343.408718404618</v>
      </c>
      <c r="S3151" s="66"/>
      <c r="T3151" s="89">
        <f t="shared" si="536"/>
        <v>9.8760288711162936E-2</v>
      </c>
      <c r="U3151" s="90">
        <f t="shared" si="537"/>
        <v>1.3987602887111628</v>
      </c>
    </row>
    <row r="3152" spans="1:21">
      <c r="A3152" s="74">
        <v>39660</v>
      </c>
      <c r="B3152" s="75">
        <v>2.5400000000000002E-3</v>
      </c>
      <c r="C3152" s="76">
        <v>3.9840533373891093E-3</v>
      </c>
      <c r="D3152" s="77">
        <f t="shared" si="538"/>
        <v>1.5659307246313938</v>
      </c>
      <c r="E3152" s="35">
        <f t="shared" si="539"/>
        <v>16318.614492627876</v>
      </c>
      <c r="F3152" s="117"/>
      <c r="G3152" s="58"/>
      <c r="H3152" s="77">
        <f t="shared" si="529"/>
        <v>50.800000000000004</v>
      </c>
      <c r="I3152" s="58"/>
      <c r="J3152" s="35">
        <f t="shared" si="530"/>
        <v>91.44</v>
      </c>
      <c r="K3152" s="58"/>
      <c r="L3152" s="83">
        <f t="shared" si="531"/>
        <v>79.681066747782182</v>
      </c>
      <c r="M3152" s="65"/>
      <c r="N3152" s="35">
        <f t="shared" si="532"/>
        <v>2591.5226494506132</v>
      </c>
      <c r="O3152" s="35">
        <f t="shared" si="533"/>
        <v>1318.6144926278764</v>
      </c>
      <c r="P3152" s="35">
        <f t="shared" si="534"/>
        <v>1318.6144926278764</v>
      </c>
      <c r="Q3152" s="58"/>
      <c r="R3152" s="35">
        <f t="shared" si="535"/>
        <v>-1256.0555593756585</v>
      </c>
      <c r="S3152" s="66"/>
      <c r="T3152" s="89">
        <f t="shared" si="536"/>
        <v>0.16593072463139391</v>
      </c>
      <c r="U3152" s="90">
        <f t="shared" si="537"/>
        <v>1.4659307246313937</v>
      </c>
    </row>
    <row r="3153" spans="1:21">
      <c r="A3153" s="74">
        <v>39661</v>
      </c>
      <c r="B3153" s="75">
        <v>1.6256E-2</v>
      </c>
      <c r="C3153" s="76">
        <v>4.3561693962642558E-3</v>
      </c>
      <c r="D3153" s="77">
        <f t="shared" si="538"/>
        <v>1.5031279466626108</v>
      </c>
      <c r="E3153" s="35">
        <f t="shared" si="539"/>
        <v>15062.558933252218</v>
      </c>
      <c r="F3153" s="117"/>
      <c r="G3153" s="58"/>
      <c r="H3153" s="77">
        <f t="shared" si="529"/>
        <v>325.12</v>
      </c>
      <c r="I3153" s="58"/>
      <c r="J3153" s="35">
        <f t="shared" si="530"/>
        <v>585.21599999999989</v>
      </c>
      <c r="K3153" s="58"/>
      <c r="L3153" s="83">
        <f t="shared" si="531"/>
        <v>87.123387925285115</v>
      </c>
      <c r="M3153" s="65"/>
      <c r="N3153" s="35">
        <f t="shared" si="532"/>
        <v>26.780103040650815</v>
      </c>
      <c r="O3153" s="35">
        <f t="shared" si="533"/>
        <v>62.558933252216953</v>
      </c>
      <c r="P3153" s="35">
        <f t="shared" si="534"/>
        <v>26.780103040650815</v>
      </c>
      <c r="Q3153" s="58"/>
      <c r="R3153" s="35">
        <f t="shared" si="535"/>
        <v>796.43250903406397</v>
      </c>
      <c r="S3153" s="66"/>
      <c r="T3153" s="89">
        <f t="shared" si="536"/>
        <v>0.10312794666261094</v>
      </c>
      <c r="U3153" s="90">
        <f t="shared" si="537"/>
        <v>1.4031279466626108</v>
      </c>
    </row>
    <row r="3154" spans="1:21">
      <c r="A3154" s="74">
        <v>39662</v>
      </c>
      <c r="B3154" s="75">
        <v>7.6199999999999998E-4</v>
      </c>
      <c r="C3154" s="76">
        <v>3.8857725013012249E-3</v>
      </c>
      <c r="D3154" s="77">
        <f t="shared" si="538"/>
        <v>1.542949572114314</v>
      </c>
      <c r="E3154" s="35">
        <f t="shared" si="539"/>
        <v>15858.991442286282</v>
      </c>
      <c r="F3154" s="117"/>
      <c r="G3154" s="58"/>
      <c r="H3154" s="77">
        <f t="shared" ref="H3154:H3217" si="540">B3154*($D$12+$D$11)*10000</f>
        <v>15.24</v>
      </c>
      <c r="I3154" s="58"/>
      <c r="J3154" s="35">
        <f t="shared" ref="J3154:J3217" si="541">B3154*$K$14*$D$10*10000</f>
        <v>27.431999999999999</v>
      </c>
      <c r="K3154" s="58"/>
      <c r="L3154" s="83">
        <f t="shared" ref="L3154:L3217" si="542">C3154*($D$12+$D$11)*10000</f>
        <v>77.715450026024499</v>
      </c>
      <c r="M3154" s="65"/>
      <c r="N3154" s="35">
        <f t="shared" ref="N3154:N3217" si="543">IF(D3154&lt;$N$10,0,(2/3*$N$12*SQRT(2*$N$13)*$N$11*(D3154-$N$10)^(3/2))*24*60*60)</f>
        <v>1362.5783922289766</v>
      </c>
      <c r="O3154" s="35">
        <f t="shared" ref="O3154:O3217" si="544">IF(D3154&lt;$N$10,0,(D3154-$N$10)*10000*($D$12+$D$11))</f>
        <v>858.99144228628097</v>
      </c>
      <c r="P3154" s="35">
        <f t="shared" ref="P3154:P3217" si="545">IF(N3154&gt;O3154,O3154,N3154)</f>
        <v>858.99144228628097</v>
      </c>
      <c r="Q3154" s="58"/>
      <c r="R3154" s="35">
        <f t="shared" ref="R3154:R3217" si="546">H3154+J3154-L3154-P3154</f>
        <v>-894.03489231230549</v>
      </c>
      <c r="S3154" s="66"/>
      <c r="T3154" s="89">
        <f t="shared" ref="T3154:T3217" si="547">D3154-$D$14</f>
        <v>0.14294957211431414</v>
      </c>
      <c r="U3154" s="90">
        <f t="shared" ref="U3154:U3217" si="548">IF(D3154&lt;$D$13,0,D3154-$D$13)</f>
        <v>1.442949572114314</v>
      </c>
    </row>
    <row r="3155" spans="1:21">
      <c r="A3155" s="74">
        <v>39663</v>
      </c>
      <c r="B3155" s="75">
        <v>0</v>
      </c>
      <c r="C3155" s="76">
        <v>5.3230230085496814E-3</v>
      </c>
      <c r="D3155" s="77">
        <f t="shared" ref="D3155:D3218" si="549">IF(E3155&lt;$D$11*10000*($D$14-$D$13),(E3155+$D$13*$D$11*10000)/($D$11*10000),(E3155+$D$13*$D$11*10000+$D$14*$D$12*10000)/($D$11*10000+$D$12*10000))</f>
        <v>1.4982478274986988</v>
      </c>
      <c r="E3155" s="35">
        <f t="shared" ref="E3155:E3218" si="550">E3154+R3154</f>
        <v>14964.956549973977</v>
      </c>
      <c r="F3155" s="117"/>
      <c r="G3155" s="58"/>
      <c r="H3155" s="77">
        <f t="shared" si="540"/>
        <v>0</v>
      </c>
      <c r="I3155" s="58"/>
      <c r="J3155" s="35">
        <f t="shared" si="541"/>
        <v>0</v>
      </c>
      <c r="K3155" s="58"/>
      <c r="L3155" s="83">
        <f t="shared" si="542"/>
        <v>106.46046017099363</v>
      </c>
      <c r="M3155" s="65"/>
      <c r="N3155" s="35">
        <f t="shared" si="543"/>
        <v>0</v>
      </c>
      <c r="O3155" s="35">
        <f t="shared" si="544"/>
        <v>0</v>
      </c>
      <c r="P3155" s="35">
        <f t="shared" si="545"/>
        <v>0</v>
      </c>
      <c r="Q3155" s="58"/>
      <c r="R3155" s="35">
        <f t="shared" si="546"/>
        <v>-106.46046017099363</v>
      </c>
      <c r="S3155" s="66"/>
      <c r="T3155" s="89">
        <f t="shared" si="547"/>
        <v>9.824782749869887E-2</v>
      </c>
      <c r="U3155" s="90">
        <f t="shared" si="548"/>
        <v>1.3982478274986987</v>
      </c>
    </row>
    <row r="3156" spans="1:21">
      <c r="A3156" s="74">
        <v>39664</v>
      </c>
      <c r="B3156" s="75">
        <v>0</v>
      </c>
      <c r="C3156" s="76">
        <v>5.3835047416663116E-3</v>
      </c>
      <c r="D3156" s="77">
        <f t="shared" si="549"/>
        <v>1.4929248044901491</v>
      </c>
      <c r="E3156" s="35">
        <f t="shared" si="550"/>
        <v>14858.496089802982</v>
      </c>
      <c r="F3156" s="117"/>
      <c r="G3156" s="58"/>
      <c r="H3156" s="77">
        <f t="shared" si="540"/>
        <v>0</v>
      </c>
      <c r="I3156" s="58"/>
      <c r="J3156" s="35">
        <f t="shared" si="541"/>
        <v>0</v>
      </c>
      <c r="K3156" s="58"/>
      <c r="L3156" s="83">
        <f t="shared" si="542"/>
        <v>107.67009483332623</v>
      </c>
      <c r="M3156" s="65"/>
      <c r="N3156" s="35">
        <f t="shared" si="543"/>
        <v>0</v>
      </c>
      <c r="O3156" s="35">
        <f t="shared" si="544"/>
        <v>0</v>
      </c>
      <c r="P3156" s="35">
        <f t="shared" si="545"/>
        <v>0</v>
      </c>
      <c r="Q3156" s="58"/>
      <c r="R3156" s="35">
        <f t="shared" si="546"/>
        <v>-107.67009483332623</v>
      </c>
      <c r="S3156" s="66"/>
      <c r="T3156" s="89">
        <f t="shared" si="547"/>
        <v>9.2924804490149171E-2</v>
      </c>
      <c r="U3156" s="90">
        <f t="shared" si="548"/>
        <v>1.392924804490149</v>
      </c>
    </row>
    <row r="3157" spans="1:21">
      <c r="A3157" s="74">
        <v>39665</v>
      </c>
      <c r="B3157" s="75">
        <v>0</v>
      </c>
      <c r="C3157" s="76">
        <v>6.2043970819578853E-3</v>
      </c>
      <c r="D3157" s="77">
        <f t="shared" si="549"/>
        <v>1.4875412997484829</v>
      </c>
      <c r="E3157" s="35">
        <f t="shared" si="550"/>
        <v>14750.825994969657</v>
      </c>
      <c r="F3157" s="117"/>
      <c r="G3157" s="58"/>
      <c r="H3157" s="77">
        <f t="shared" si="540"/>
        <v>0</v>
      </c>
      <c r="I3157" s="58"/>
      <c r="J3157" s="35">
        <f t="shared" si="541"/>
        <v>0</v>
      </c>
      <c r="K3157" s="58"/>
      <c r="L3157" s="83">
        <f t="shared" si="542"/>
        <v>124.08794163915771</v>
      </c>
      <c r="M3157" s="65"/>
      <c r="N3157" s="35">
        <f t="shared" si="543"/>
        <v>0</v>
      </c>
      <c r="O3157" s="35">
        <f t="shared" si="544"/>
        <v>0</v>
      </c>
      <c r="P3157" s="35">
        <f t="shared" si="545"/>
        <v>0</v>
      </c>
      <c r="Q3157" s="58"/>
      <c r="R3157" s="35">
        <f t="shared" si="546"/>
        <v>-124.08794163915771</v>
      </c>
      <c r="S3157" s="66"/>
      <c r="T3157" s="89">
        <f t="shared" si="547"/>
        <v>8.7541299748483015E-2</v>
      </c>
      <c r="U3157" s="90">
        <f t="shared" si="548"/>
        <v>1.3875412997484828</v>
      </c>
    </row>
    <row r="3158" spans="1:21">
      <c r="A3158" s="74">
        <v>39666</v>
      </c>
      <c r="B3158" s="75">
        <v>0</v>
      </c>
      <c r="C3158" s="76">
        <v>6.3004083320119522E-3</v>
      </c>
      <c r="D3158" s="77">
        <f t="shared" si="549"/>
        <v>1.4813369026665248</v>
      </c>
      <c r="E3158" s="35">
        <f t="shared" si="550"/>
        <v>14626.738053330499</v>
      </c>
      <c r="F3158" s="117"/>
      <c r="G3158" s="58"/>
      <c r="H3158" s="77">
        <f t="shared" si="540"/>
        <v>0</v>
      </c>
      <c r="I3158" s="58"/>
      <c r="J3158" s="35">
        <f t="shared" si="541"/>
        <v>0</v>
      </c>
      <c r="K3158" s="58"/>
      <c r="L3158" s="83">
        <f t="shared" si="542"/>
        <v>126.00816664023904</v>
      </c>
      <c r="M3158" s="65"/>
      <c r="N3158" s="35">
        <f t="shared" si="543"/>
        <v>0</v>
      </c>
      <c r="O3158" s="35">
        <f t="shared" si="544"/>
        <v>0</v>
      </c>
      <c r="P3158" s="35">
        <f t="shared" si="545"/>
        <v>0</v>
      </c>
      <c r="Q3158" s="58"/>
      <c r="R3158" s="35">
        <f t="shared" si="546"/>
        <v>-126.00816664023904</v>
      </c>
      <c r="S3158" s="66"/>
      <c r="T3158" s="89">
        <f t="shared" si="547"/>
        <v>8.1336902666524935E-2</v>
      </c>
      <c r="U3158" s="90">
        <f t="shared" si="548"/>
        <v>1.3813369026665248</v>
      </c>
    </row>
    <row r="3159" spans="1:21">
      <c r="A3159" s="74">
        <v>39667</v>
      </c>
      <c r="B3159" s="75">
        <v>0</v>
      </c>
      <c r="C3159" s="76">
        <v>5.518899091500197E-3</v>
      </c>
      <c r="D3159" s="77">
        <f t="shared" si="549"/>
        <v>1.4750364943345131</v>
      </c>
      <c r="E3159" s="35">
        <f t="shared" si="550"/>
        <v>14500.72988669026</v>
      </c>
      <c r="F3159" s="117"/>
      <c r="G3159" s="58"/>
      <c r="H3159" s="77">
        <f t="shared" si="540"/>
        <v>0</v>
      </c>
      <c r="I3159" s="58"/>
      <c r="J3159" s="35">
        <f t="shared" si="541"/>
        <v>0</v>
      </c>
      <c r="K3159" s="58"/>
      <c r="L3159" s="83">
        <f t="shared" si="542"/>
        <v>110.37798183000395</v>
      </c>
      <c r="M3159" s="65"/>
      <c r="N3159" s="35">
        <f t="shared" si="543"/>
        <v>0</v>
      </c>
      <c r="O3159" s="35">
        <f t="shared" si="544"/>
        <v>0</v>
      </c>
      <c r="P3159" s="35">
        <f t="shared" si="545"/>
        <v>0</v>
      </c>
      <c r="Q3159" s="58"/>
      <c r="R3159" s="35">
        <f t="shared" si="546"/>
        <v>-110.37798183000395</v>
      </c>
      <c r="S3159" s="66"/>
      <c r="T3159" s="89">
        <f t="shared" si="547"/>
        <v>7.5036494334513204E-2</v>
      </c>
      <c r="U3159" s="90">
        <f t="shared" si="548"/>
        <v>1.375036494334513</v>
      </c>
    </row>
    <row r="3160" spans="1:21">
      <c r="A3160" s="74">
        <v>39668</v>
      </c>
      <c r="B3160" s="75">
        <v>0</v>
      </c>
      <c r="C3160" s="76">
        <v>4.8201646569487203E-3</v>
      </c>
      <c r="D3160" s="77">
        <f t="shared" si="549"/>
        <v>1.4695175952430126</v>
      </c>
      <c r="E3160" s="35">
        <f t="shared" si="550"/>
        <v>14390.351904860256</v>
      </c>
      <c r="F3160" s="117"/>
      <c r="G3160" s="58"/>
      <c r="H3160" s="77">
        <f t="shared" si="540"/>
        <v>0</v>
      </c>
      <c r="I3160" s="58"/>
      <c r="J3160" s="35">
        <f t="shared" si="541"/>
        <v>0</v>
      </c>
      <c r="K3160" s="58"/>
      <c r="L3160" s="83">
        <f t="shared" si="542"/>
        <v>96.403293138974405</v>
      </c>
      <c r="M3160" s="65"/>
      <c r="N3160" s="35">
        <f t="shared" si="543"/>
        <v>0</v>
      </c>
      <c r="O3160" s="35">
        <f t="shared" si="544"/>
        <v>0</v>
      </c>
      <c r="P3160" s="35">
        <f t="shared" si="545"/>
        <v>0</v>
      </c>
      <c r="Q3160" s="58"/>
      <c r="R3160" s="35">
        <f t="shared" si="546"/>
        <v>-96.403293138974405</v>
      </c>
      <c r="S3160" s="66"/>
      <c r="T3160" s="89">
        <f t="shared" si="547"/>
        <v>6.9517595243012709E-2</v>
      </c>
      <c r="U3160" s="90">
        <f t="shared" si="548"/>
        <v>1.3695175952430125</v>
      </c>
    </row>
    <row r="3161" spans="1:21">
      <c r="A3161" s="74">
        <v>39669</v>
      </c>
      <c r="B3161" s="75">
        <v>0</v>
      </c>
      <c r="C3161" s="76">
        <v>5.6929603962187266E-3</v>
      </c>
      <c r="D3161" s="77">
        <f t="shared" si="549"/>
        <v>1.4646974305860641</v>
      </c>
      <c r="E3161" s="35">
        <f t="shared" si="550"/>
        <v>14293.948611721282</v>
      </c>
      <c r="F3161" s="117"/>
      <c r="G3161" s="58"/>
      <c r="H3161" s="77">
        <f t="shared" si="540"/>
        <v>0</v>
      </c>
      <c r="I3161" s="58"/>
      <c r="J3161" s="35">
        <f t="shared" si="541"/>
        <v>0</v>
      </c>
      <c r="K3161" s="58"/>
      <c r="L3161" s="83">
        <f t="shared" si="542"/>
        <v>113.85920792437453</v>
      </c>
      <c r="M3161" s="65"/>
      <c r="N3161" s="35">
        <f t="shared" si="543"/>
        <v>0</v>
      </c>
      <c r="O3161" s="35">
        <f t="shared" si="544"/>
        <v>0</v>
      </c>
      <c r="P3161" s="35">
        <f t="shared" si="545"/>
        <v>0</v>
      </c>
      <c r="Q3161" s="58"/>
      <c r="R3161" s="35">
        <f t="shared" si="546"/>
        <v>-113.85920792437453</v>
      </c>
      <c r="S3161" s="66"/>
      <c r="T3161" s="89">
        <f t="shared" si="547"/>
        <v>6.4697430586064142E-2</v>
      </c>
      <c r="U3161" s="90">
        <f t="shared" si="548"/>
        <v>1.364697430586064</v>
      </c>
    </row>
    <row r="3162" spans="1:21">
      <c r="A3162" s="74">
        <v>39670</v>
      </c>
      <c r="B3162" s="75">
        <v>0</v>
      </c>
      <c r="C3162" s="76">
        <v>5.6925158296296215E-3</v>
      </c>
      <c r="D3162" s="77">
        <f t="shared" si="549"/>
        <v>1.4590044701898452</v>
      </c>
      <c r="E3162" s="35">
        <f t="shared" si="550"/>
        <v>14180.089403796906</v>
      </c>
      <c r="F3162" s="117"/>
      <c r="G3162" s="58"/>
      <c r="H3162" s="77">
        <f t="shared" si="540"/>
        <v>0</v>
      </c>
      <c r="I3162" s="58"/>
      <c r="J3162" s="35">
        <f t="shared" si="541"/>
        <v>0</v>
      </c>
      <c r="K3162" s="58"/>
      <c r="L3162" s="83">
        <f t="shared" si="542"/>
        <v>113.85031659259243</v>
      </c>
      <c r="M3162" s="65"/>
      <c r="N3162" s="35">
        <f t="shared" si="543"/>
        <v>0</v>
      </c>
      <c r="O3162" s="35">
        <f t="shared" si="544"/>
        <v>0</v>
      </c>
      <c r="P3162" s="35">
        <f t="shared" si="545"/>
        <v>0</v>
      </c>
      <c r="Q3162" s="58"/>
      <c r="R3162" s="35">
        <f t="shared" si="546"/>
        <v>-113.85031659259243</v>
      </c>
      <c r="S3162" s="66"/>
      <c r="T3162" s="89">
        <f t="shared" si="547"/>
        <v>5.9004470189845337E-2</v>
      </c>
      <c r="U3162" s="90">
        <f t="shared" si="548"/>
        <v>1.3590044701898452</v>
      </c>
    </row>
    <row r="3163" spans="1:21">
      <c r="A3163" s="74">
        <v>39671</v>
      </c>
      <c r="B3163" s="75">
        <v>2.5399999999999999E-4</v>
      </c>
      <c r="C3163" s="76">
        <v>5.4817614477778087E-3</v>
      </c>
      <c r="D3163" s="77">
        <f t="shared" si="549"/>
        <v>1.4533119543602158</v>
      </c>
      <c r="E3163" s="35">
        <f t="shared" si="550"/>
        <v>14066.239087204314</v>
      </c>
      <c r="F3163" s="117"/>
      <c r="G3163" s="58"/>
      <c r="H3163" s="77">
        <f t="shared" si="540"/>
        <v>5.08</v>
      </c>
      <c r="I3163" s="58"/>
      <c r="J3163" s="35">
        <f t="shared" si="541"/>
        <v>9.1439999999999984</v>
      </c>
      <c r="K3163" s="58"/>
      <c r="L3163" s="83">
        <f t="shared" si="542"/>
        <v>109.63522895555617</v>
      </c>
      <c r="M3163" s="65"/>
      <c r="N3163" s="35">
        <f t="shared" si="543"/>
        <v>0</v>
      </c>
      <c r="O3163" s="35">
        <f t="shared" si="544"/>
        <v>0</v>
      </c>
      <c r="P3163" s="35">
        <f t="shared" si="545"/>
        <v>0</v>
      </c>
      <c r="Q3163" s="58"/>
      <c r="R3163" s="35">
        <f t="shared" si="546"/>
        <v>-95.411228955556169</v>
      </c>
      <c r="S3163" s="66"/>
      <c r="T3163" s="89">
        <f t="shared" si="547"/>
        <v>5.3311954360215852E-2</v>
      </c>
      <c r="U3163" s="90">
        <f t="shared" si="548"/>
        <v>1.3533119543602157</v>
      </c>
    </row>
    <row r="3164" spans="1:21">
      <c r="A3164" s="74">
        <v>39672</v>
      </c>
      <c r="B3164" s="75">
        <v>2.3875999999999998E-2</v>
      </c>
      <c r="C3164" s="76">
        <v>3.7866212185166783E-3</v>
      </c>
      <c r="D3164" s="77">
        <f t="shared" si="549"/>
        <v>1.448541392912438</v>
      </c>
      <c r="E3164" s="35">
        <f t="shared" si="550"/>
        <v>13970.827858248758</v>
      </c>
      <c r="F3164" s="117"/>
      <c r="G3164" s="58"/>
      <c r="H3164" s="77">
        <f t="shared" si="540"/>
        <v>477.52</v>
      </c>
      <c r="I3164" s="58"/>
      <c r="J3164" s="35">
        <f t="shared" si="541"/>
        <v>859.53599999999972</v>
      </c>
      <c r="K3164" s="58"/>
      <c r="L3164" s="83">
        <f t="shared" si="542"/>
        <v>75.732424370333561</v>
      </c>
      <c r="M3164" s="65"/>
      <c r="N3164" s="35">
        <f t="shared" si="543"/>
        <v>0</v>
      </c>
      <c r="O3164" s="35">
        <f t="shared" si="544"/>
        <v>0</v>
      </c>
      <c r="P3164" s="35">
        <f t="shared" si="545"/>
        <v>0</v>
      </c>
      <c r="Q3164" s="58"/>
      <c r="R3164" s="35">
        <f t="shared" si="546"/>
        <v>1261.323575629666</v>
      </c>
      <c r="S3164" s="66"/>
      <c r="T3164" s="89">
        <f t="shared" si="547"/>
        <v>4.8541392912438086E-2</v>
      </c>
      <c r="U3164" s="90">
        <f t="shared" si="548"/>
        <v>1.3485413929124379</v>
      </c>
    </row>
    <row r="3165" spans="1:21">
      <c r="A3165" s="74">
        <v>39673</v>
      </c>
      <c r="B3165" s="75">
        <v>1.2192E-2</v>
      </c>
      <c r="C3165" s="76">
        <v>4.8416180472102832E-3</v>
      </c>
      <c r="D3165" s="77">
        <f t="shared" si="549"/>
        <v>1.5116075716939212</v>
      </c>
      <c r="E3165" s="35">
        <f t="shared" si="550"/>
        <v>15232.151433878424</v>
      </c>
      <c r="F3165" s="117"/>
      <c r="G3165" s="58"/>
      <c r="H3165" s="77">
        <f t="shared" si="540"/>
        <v>243.84</v>
      </c>
      <c r="I3165" s="58"/>
      <c r="J3165" s="35">
        <f t="shared" si="541"/>
        <v>438.91199999999998</v>
      </c>
      <c r="K3165" s="58"/>
      <c r="L3165" s="83">
        <f t="shared" si="542"/>
        <v>96.832360944205661</v>
      </c>
      <c r="M3165" s="65"/>
      <c r="N3165" s="35">
        <f t="shared" si="543"/>
        <v>191.44115132900066</v>
      </c>
      <c r="O3165" s="35">
        <f t="shared" si="544"/>
        <v>232.15143387842474</v>
      </c>
      <c r="P3165" s="35">
        <f t="shared" si="545"/>
        <v>191.44115132900066</v>
      </c>
      <c r="Q3165" s="58"/>
      <c r="R3165" s="35">
        <f t="shared" si="546"/>
        <v>394.47848772679362</v>
      </c>
      <c r="S3165" s="66"/>
      <c r="T3165" s="89">
        <f t="shared" si="547"/>
        <v>0.11160757169392133</v>
      </c>
      <c r="U3165" s="90">
        <f t="shared" si="548"/>
        <v>1.4116075716939211</v>
      </c>
    </row>
    <row r="3166" spans="1:21">
      <c r="A3166" s="74">
        <v>39674</v>
      </c>
      <c r="B3166" s="75">
        <v>9.6519999999999991E-3</v>
      </c>
      <c r="C3166" s="76">
        <v>3.7295022341384629E-3</v>
      </c>
      <c r="D3166" s="77">
        <f t="shared" si="549"/>
        <v>1.5313314960802609</v>
      </c>
      <c r="E3166" s="35">
        <f t="shared" si="550"/>
        <v>15626.629921605218</v>
      </c>
      <c r="F3166" s="117"/>
      <c r="G3166" s="58"/>
      <c r="H3166" s="77">
        <f t="shared" si="540"/>
        <v>193.04</v>
      </c>
      <c r="I3166" s="58"/>
      <c r="J3166" s="35">
        <f t="shared" si="541"/>
        <v>347.47199999999998</v>
      </c>
      <c r="K3166" s="58"/>
      <c r="L3166" s="83">
        <f t="shared" si="542"/>
        <v>74.59004468276926</v>
      </c>
      <c r="M3166" s="65"/>
      <c r="N3166" s="35">
        <f t="shared" si="543"/>
        <v>848.97506474515853</v>
      </c>
      <c r="O3166" s="35">
        <f t="shared" si="544"/>
        <v>626.62992160521731</v>
      </c>
      <c r="P3166" s="35">
        <f t="shared" si="545"/>
        <v>626.62992160521731</v>
      </c>
      <c r="Q3166" s="58"/>
      <c r="R3166" s="35">
        <f t="shared" si="546"/>
        <v>-160.70796628798661</v>
      </c>
      <c r="S3166" s="66"/>
      <c r="T3166" s="89">
        <f t="shared" si="547"/>
        <v>0.13133149608026096</v>
      </c>
      <c r="U3166" s="90">
        <f t="shared" si="548"/>
        <v>1.4313314960802608</v>
      </c>
    </row>
    <row r="3167" spans="1:21">
      <c r="A3167" s="74">
        <v>39675</v>
      </c>
      <c r="B3167" s="75">
        <v>2.2859999999999998E-3</v>
      </c>
      <c r="C3167" s="76">
        <v>4.7889247835379914E-3</v>
      </c>
      <c r="D3167" s="77">
        <f t="shared" si="549"/>
        <v>1.5232960977658614</v>
      </c>
      <c r="E3167" s="35">
        <f t="shared" si="550"/>
        <v>15465.921955317232</v>
      </c>
      <c r="F3167" s="117"/>
      <c r="G3167" s="58"/>
      <c r="H3167" s="77">
        <f t="shared" si="540"/>
        <v>45.72</v>
      </c>
      <c r="I3167" s="58"/>
      <c r="J3167" s="35">
        <f t="shared" si="541"/>
        <v>82.295999999999978</v>
      </c>
      <c r="K3167" s="58"/>
      <c r="L3167" s="83">
        <f t="shared" si="542"/>
        <v>95.778495670759824</v>
      </c>
      <c r="M3167" s="65"/>
      <c r="N3167" s="35">
        <f t="shared" si="543"/>
        <v>544.31212120702401</v>
      </c>
      <c r="O3167" s="35">
        <f t="shared" si="544"/>
        <v>465.9219553172278</v>
      </c>
      <c r="P3167" s="35">
        <f t="shared" si="545"/>
        <v>465.9219553172278</v>
      </c>
      <c r="Q3167" s="58"/>
      <c r="R3167" s="35">
        <f t="shared" si="546"/>
        <v>-433.68445098798765</v>
      </c>
      <c r="S3167" s="66"/>
      <c r="T3167" s="89">
        <f t="shared" si="547"/>
        <v>0.12329609776586148</v>
      </c>
      <c r="U3167" s="90">
        <f t="shared" si="548"/>
        <v>1.4232960977658613</v>
      </c>
    </row>
    <row r="3168" spans="1:21">
      <c r="A3168" s="74">
        <v>39676</v>
      </c>
      <c r="B3168" s="75">
        <v>7.6199999999999998E-4</v>
      </c>
      <c r="C3168" s="76">
        <v>4.4634048211662711E-3</v>
      </c>
      <c r="D3168" s="77">
        <f t="shared" si="549"/>
        <v>1.501611875216462</v>
      </c>
      <c r="E3168" s="35">
        <f t="shared" si="550"/>
        <v>15032.237504329243</v>
      </c>
      <c r="F3168" s="117"/>
      <c r="G3168" s="58"/>
      <c r="H3168" s="77">
        <f t="shared" si="540"/>
        <v>15.24</v>
      </c>
      <c r="I3168" s="58"/>
      <c r="J3168" s="35">
        <f t="shared" si="541"/>
        <v>27.431999999999999</v>
      </c>
      <c r="K3168" s="58"/>
      <c r="L3168" s="83">
        <f t="shared" si="542"/>
        <v>89.268096423325417</v>
      </c>
      <c r="M3168" s="65"/>
      <c r="N3168" s="35">
        <f t="shared" si="543"/>
        <v>9.9065026953558366</v>
      </c>
      <c r="O3168" s="35">
        <f t="shared" si="544"/>
        <v>32.237504329239997</v>
      </c>
      <c r="P3168" s="35">
        <f t="shared" si="545"/>
        <v>9.9065026953558366</v>
      </c>
      <c r="Q3168" s="58"/>
      <c r="R3168" s="35">
        <f t="shared" si="546"/>
        <v>-56.50259911868126</v>
      </c>
      <c r="S3168" s="66"/>
      <c r="T3168" s="89">
        <f t="shared" si="547"/>
        <v>0.10161187521646209</v>
      </c>
      <c r="U3168" s="90">
        <f t="shared" si="548"/>
        <v>1.4016118752164619</v>
      </c>
    </row>
    <row r="3169" spans="1:21">
      <c r="A3169" s="74">
        <v>39677</v>
      </c>
      <c r="B3169" s="75">
        <v>1.7780000000000001E-3</v>
      </c>
      <c r="C3169" s="76">
        <v>4.9667095503535333E-3</v>
      </c>
      <c r="D3169" s="77">
        <f t="shared" si="549"/>
        <v>1.4987867452605281</v>
      </c>
      <c r="E3169" s="35">
        <f t="shared" si="550"/>
        <v>14975.734905210562</v>
      </c>
      <c r="F3169" s="117"/>
      <c r="G3169" s="58"/>
      <c r="H3169" s="77">
        <f t="shared" si="540"/>
        <v>35.56</v>
      </c>
      <c r="I3169" s="58"/>
      <c r="J3169" s="35">
        <f t="shared" si="541"/>
        <v>64.007999999999996</v>
      </c>
      <c r="K3169" s="58"/>
      <c r="L3169" s="83">
        <f t="shared" si="542"/>
        <v>99.334191007070672</v>
      </c>
      <c r="M3169" s="65"/>
      <c r="N3169" s="35">
        <f t="shared" si="543"/>
        <v>0</v>
      </c>
      <c r="O3169" s="35">
        <f t="shared" si="544"/>
        <v>0</v>
      </c>
      <c r="P3169" s="35">
        <f t="shared" si="545"/>
        <v>0</v>
      </c>
      <c r="Q3169" s="58"/>
      <c r="R3169" s="35">
        <f t="shared" si="546"/>
        <v>0.23380899292932611</v>
      </c>
      <c r="S3169" s="66"/>
      <c r="T3169" s="89">
        <f t="shared" si="547"/>
        <v>9.8786745260528219E-2</v>
      </c>
      <c r="U3169" s="90">
        <f t="shared" si="548"/>
        <v>1.398786745260528</v>
      </c>
    </row>
    <row r="3170" spans="1:21">
      <c r="A3170" s="74">
        <v>39678</v>
      </c>
      <c r="B3170" s="75">
        <v>2.5399999999999999E-4</v>
      </c>
      <c r="C3170" s="76">
        <v>4.8500539391681139E-3</v>
      </c>
      <c r="D3170" s="77">
        <f t="shared" si="549"/>
        <v>1.4987984357101745</v>
      </c>
      <c r="E3170" s="35">
        <f t="shared" si="550"/>
        <v>14975.968714203491</v>
      </c>
      <c r="F3170" s="117"/>
      <c r="G3170" s="58"/>
      <c r="H3170" s="77">
        <f t="shared" si="540"/>
        <v>5.08</v>
      </c>
      <c r="I3170" s="58"/>
      <c r="J3170" s="35">
        <f t="shared" si="541"/>
        <v>9.1439999999999984</v>
      </c>
      <c r="K3170" s="58"/>
      <c r="L3170" s="83">
        <f t="shared" si="542"/>
        <v>97.001078783362274</v>
      </c>
      <c r="M3170" s="65"/>
      <c r="N3170" s="35">
        <f t="shared" si="543"/>
        <v>0</v>
      </c>
      <c r="O3170" s="35">
        <f t="shared" si="544"/>
        <v>0</v>
      </c>
      <c r="P3170" s="35">
        <f t="shared" si="545"/>
        <v>0</v>
      </c>
      <c r="Q3170" s="58"/>
      <c r="R3170" s="35">
        <f t="shared" si="546"/>
        <v>-82.777078783362271</v>
      </c>
      <c r="S3170" s="66"/>
      <c r="T3170" s="89">
        <f t="shared" si="547"/>
        <v>9.8798435710174548E-2</v>
      </c>
      <c r="U3170" s="90">
        <f t="shared" si="548"/>
        <v>1.3987984357101744</v>
      </c>
    </row>
    <row r="3171" spans="1:21">
      <c r="A3171" s="74">
        <v>39679</v>
      </c>
      <c r="B3171" s="75">
        <v>8.3820000000000006E-3</v>
      </c>
      <c r="C3171" s="76">
        <v>4.074227632163141E-3</v>
      </c>
      <c r="D3171" s="77">
        <f t="shared" si="549"/>
        <v>1.4946595817710067</v>
      </c>
      <c r="E3171" s="35">
        <f t="shared" si="550"/>
        <v>14893.191635420129</v>
      </c>
      <c r="F3171" s="117"/>
      <c r="G3171" s="58"/>
      <c r="H3171" s="77">
        <f t="shared" si="540"/>
        <v>167.64000000000001</v>
      </c>
      <c r="I3171" s="58"/>
      <c r="J3171" s="35">
        <f t="shared" si="541"/>
        <v>301.75200000000001</v>
      </c>
      <c r="K3171" s="58"/>
      <c r="L3171" s="83">
        <f t="shared" si="542"/>
        <v>81.484552643262816</v>
      </c>
      <c r="M3171" s="65"/>
      <c r="N3171" s="35">
        <f t="shared" si="543"/>
        <v>0</v>
      </c>
      <c r="O3171" s="35">
        <f t="shared" si="544"/>
        <v>0</v>
      </c>
      <c r="P3171" s="35">
        <f t="shared" si="545"/>
        <v>0</v>
      </c>
      <c r="Q3171" s="58"/>
      <c r="R3171" s="35">
        <f t="shared" si="546"/>
        <v>387.90744735673724</v>
      </c>
      <c r="S3171" s="66"/>
      <c r="T3171" s="89">
        <f t="shared" si="547"/>
        <v>9.4659581771006751E-2</v>
      </c>
      <c r="U3171" s="90">
        <f t="shared" si="548"/>
        <v>1.3946595817710066</v>
      </c>
    </row>
    <row r="3172" spans="1:21">
      <c r="A3172" s="74">
        <v>39680</v>
      </c>
      <c r="B3172" s="75">
        <v>2.5399999999999999E-4</v>
      </c>
      <c r="C3172" s="76">
        <v>3.3742356463263125E-3</v>
      </c>
      <c r="D3172" s="77">
        <f t="shared" si="549"/>
        <v>1.5140549541388435</v>
      </c>
      <c r="E3172" s="35">
        <f t="shared" si="550"/>
        <v>15281.099082776867</v>
      </c>
      <c r="F3172" s="117"/>
      <c r="G3172" s="58"/>
      <c r="H3172" s="77">
        <f t="shared" si="540"/>
        <v>5.08</v>
      </c>
      <c r="I3172" s="58"/>
      <c r="J3172" s="35">
        <f t="shared" si="541"/>
        <v>9.1439999999999984</v>
      </c>
      <c r="K3172" s="58"/>
      <c r="L3172" s="83">
        <f t="shared" si="542"/>
        <v>67.484712926526257</v>
      </c>
      <c r="M3172" s="65"/>
      <c r="N3172" s="35">
        <f t="shared" si="543"/>
        <v>255.07470003572786</v>
      </c>
      <c r="O3172" s="35">
        <f t="shared" si="544"/>
        <v>281.09908277687003</v>
      </c>
      <c r="P3172" s="35">
        <f t="shared" si="545"/>
        <v>255.07470003572786</v>
      </c>
      <c r="Q3172" s="58"/>
      <c r="R3172" s="35">
        <f t="shared" si="546"/>
        <v>-308.33541296225411</v>
      </c>
      <c r="S3172" s="66"/>
      <c r="T3172" s="89">
        <f t="shared" si="547"/>
        <v>0.11405495413884359</v>
      </c>
      <c r="U3172" s="90">
        <f t="shared" si="548"/>
        <v>1.4140549541388434</v>
      </c>
    </row>
    <row r="3173" spans="1:21">
      <c r="A3173" s="74">
        <v>39681</v>
      </c>
      <c r="B3173" s="75">
        <v>5.4864000000000003E-2</v>
      </c>
      <c r="C3173" s="76">
        <v>2.0546878214816712E-3</v>
      </c>
      <c r="D3173" s="77">
        <f t="shared" si="549"/>
        <v>1.4986381834907305</v>
      </c>
      <c r="E3173" s="35">
        <f t="shared" si="550"/>
        <v>14972.763669814613</v>
      </c>
      <c r="F3173" s="117"/>
      <c r="G3173" s="58"/>
      <c r="H3173" s="77">
        <f t="shared" si="540"/>
        <v>1097.28</v>
      </c>
      <c r="I3173" s="58"/>
      <c r="J3173" s="35">
        <f t="shared" si="541"/>
        <v>1975.104</v>
      </c>
      <c r="K3173" s="58"/>
      <c r="L3173" s="83">
        <f t="shared" si="542"/>
        <v>41.093756429633423</v>
      </c>
      <c r="M3173" s="65"/>
      <c r="N3173" s="35">
        <f t="shared" si="543"/>
        <v>0</v>
      </c>
      <c r="O3173" s="35">
        <f t="shared" si="544"/>
        <v>0</v>
      </c>
      <c r="P3173" s="35">
        <f t="shared" si="545"/>
        <v>0</v>
      </c>
      <c r="Q3173" s="58"/>
      <c r="R3173" s="35">
        <f t="shared" si="546"/>
        <v>3031.2902435703668</v>
      </c>
      <c r="S3173" s="66"/>
      <c r="T3173" s="89">
        <f t="shared" si="547"/>
        <v>9.8638183490730613E-2</v>
      </c>
      <c r="U3173" s="90">
        <f t="shared" si="548"/>
        <v>1.3986381834907304</v>
      </c>
    </row>
    <row r="3174" spans="1:21">
      <c r="A3174" s="74">
        <v>39682</v>
      </c>
      <c r="B3174" s="75">
        <v>6.6802E-2</v>
      </c>
      <c r="C3174" s="76">
        <v>2.1886664847957701E-3</v>
      </c>
      <c r="D3174" s="77">
        <f t="shared" si="549"/>
        <v>1.650202695669249</v>
      </c>
      <c r="E3174" s="35">
        <f t="shared" si="550"/>
        <v>18004.053913384978</v>
      </c>
      <c r="F3174" s="117"/>
      <c r="G3174" s="58"/>
      <c r="H3174" s="77">
        <f t="shared" si="540"/>
        <v>1336.04</v>
      </c>
      <c r="I3174" s="58"/>
      <c r="J3174" s="35">
        <f t="shared" si="541"/>
        <v>2404.8719999999998</v>
      </c>
      <c r="K3174" s="58"/>
      <c r="L3174" s="83">
        <f t="shared" si="542"/>
        <v>43.7733296959154</v>
      </c>
      <c r="M3174" s="65"/>
      <c r="N3174" s="35">
        <f t="shared" si="543"/>
        <v>8911.2745829033647</v>
      </c>
      <c r="O3174" s="35">
        <f t="shared" si="544"/>
        <v>3004.0539133849807</v>
      </c>
      <c r="P3174" s="35">
        <f t="shared" si="545"/>
        <v>3004.0539133849807</v>
      </c>
      <c r="Q3174" s="58"/>
      <c r="R3174" s="35">
        <f t="shared" si="546"/>
        <v>693.08475691910371</v>
      </c>
      <c r="S3174" s="66"/>
      <c r="T3174" s="89">
        <f t="shared" si="547"/>
        <v>0.25020269566924913</v>
      </c>
      <c r="U3174" s="90">
        <f t="shared" si="548"/>
        <v>1.550202695669249</v>
      </c>
    </row>
    <row r="3175" spans="1:21">
      <c r="A3175" s="74">
        <v>39683</v>
      </c>
      <c r="B3175" s="75">
        <v>1.9557999999999999E-2</v>
      </c>
      <c r="C3175" s="76">
        <v>3.754545171168877E-3</v>
      </c>
      <c r="D3175" s="77">
        <f t="shared" si="549"/>
        <v>1.6848569335152039</v>
      </c>
      <c r="E3175" s="35">
        <f t="shared" si="550"/>
        <v>18697.138670304081</v>
      </c>
      <c r="F3175" s="117"/>
      <c r="G3175" s="58"/>
      <c r="H3175" s="77">
        <f t="shared" si="540"/>
        <v>391.15999999999997</v>
      </c>
      <c r="I3175" s="58"/>
      <c r="J3175" s="35">
        <f t="shared" si="541"/>
        <v>704.08799999999997</v>
      </c>
      <c r="K3175" s="58"/>
      <c r="L3175" s="83">
        <f t="shared" si="542"/>
        <v>75.09090342337754</v>
      </c>
      <c r="M3175" s="65"/>
      <c r="N3175" s="35">
        <f t="shared" si="543"/>
        <v>12166.813530649883</v>
      </c>
      <c r="O3175" s="35">
        <f t="shared" si="544"/>
        <v>3697.1386703040789</v>
      </c>
      <c r="P3175" s="35">
        <f t="shared" si="545"/>
        <v>3697.1386703040789</v>
      </c>
      <c r="Q3175" s="58"/>
      <c r="R3175" s="35">
        <f t="shared" si="546"/>
        <v>-2676.9815737274566</v>
      </c>
      <c r="S3175" s="66"/>
      <c r="T3175" s="89">
        <f t="shared" si="547"/>
        <v>0.28485693351520402</v>
      </c>
      <c r="U3175" s="90">
        <f t="shared" si="548"/>
        <v>1.5848569335152038</v>
      </c>
    </row>
    <row r="3176" spans="1:21">
      <c r="A3176" s="74">
        <v>39684</v>
      </c>
      <c r="B3176" s="75">
        <v>1.5493999999999999E-2</v>
      </c>
      <c r="C3176" s="76">
        <v>4.6017732962278478E-3</v>
      </c>
      <c r="D3176" s="77">
        <f t="shared" si="549"/>
        <v>1.5510078548288311</v>
      </c>
      <c r="E3176" s="35">
        <f t="shared" si="550"/>
        <v>16020.157096576624</v>
      </c>
      <c r="F3176" s="117"/>
      <c r="G3176" s="58"/>
      <c r="H3176" s="77">
        <f t="shared" si="540"/>
        <v>309.88</v>
      </c>
      <c r="I3176" s="58"/>
      <c r="J3176" s="35">
        <f t="shared" si="541"/>
        <v>557.78399999999999</v>
      </c>
      <c r="K3176" s="58"/>
      <c r="L3176" s="83">
        <f t="shared" si="542"/>
        <v>92.035465924556959</v>
      </c>
      <c r="M3176" s="65"/>
      <c r="N3176" s="35">
        <f t="shared" si="543"/>
        <v>1763.5136451556145</v>
      </c>
      <c r="O3176" s="35">
        <f t="shared" si="544"/>
        <v>1020.1570965766216</v>
      </c>
      <c r="P3176" s="35">
        <f t="shared" si="545"/>
        <v>1020.1570965766216</v>
      </c>
      <c r="Q3176" s="58"/>
      <c r="R3176" s="35">
        <f t="shared" si="546"/>
        <v>-244.52856250117861</v>
      </c>
      <c r="S3176" s="66"/>
      <c r="T3176" s="89">
        <f t="shared" si="547"/>
        <v>0.15100785482883117</v>
      </c>
      <c r="U3176" s="90">
        <f t="shared" si="548"/>
        <v>1.451007854828831</v>
      </c>
    </row>
    <row r="3177" spans="1:21">
      <c r="A3177" s="74">
        <v>39685</v>
      </c>
      <c r="B3177" s="75">
        <v>2.5399999999999999E-4</v>
      </c>
      <c r="C3177" s="76">
        <v>5.3726499141284354E-3</v>
      </c>
      <c r="D3177" s="77">
        <f t="shared" si="549"/>
        <v>1.5387814267037723</v>
      </c>
      <c r="E3177" s="35">
        <f t="shared" si="550"/>
        <v>15775.628534075446</v>
      </c>
      <c r="F3177" s="117"/>
      <c r="G3177" s="58"/>
      <c r="H3177" s="77">
        <f t="shared" si="540"/>
        <v>5.08</v>
      </c>
      <c r="I3177" s="58"/>
      <c r="J3177" s="35">
        <f t="shared" si="541"/>
        <v>9.1439999999999984</v>
      </c>
      <c r="K3177" s="58"/>
      <c r="L3177" s="83">
        <f t="shared" si="542"/>
        <v>107.45299828256871</v>
      </c>
      <c r="M3177" s="65"/>
      <c r="N3177" s="35">
        <f t="shared" si="543"/>
        <v>1169.1195109530663</v>
      </c>
      <c r="O3177" s="35">
        <f t="shared" si="544"/>
        <v>775.62853407544537</v>
      </c>
      <c r="P3177" s="35">
        <f t="shared" si="545"/>
        <v>775.62853407544537</v>
      </c>
      <c r="Q3177" s="58"/>
      <c r="R3177" s="35">
        <f t="shared" si="546"/>
        <v>-868.85753235801405</v>
      </c>
      <c r="S3177" s="66"/>
      <c r="T3177" s="89">
        <f t="shared" si="547"/>
        <v>0.13878142670377236</v>
      </c>
      <c r="U3177" s="90">
        <f t="shared" si="548"/>
        <v>1.4387814267037722</v>
      </c>
    </row>
    <row r="3178" spans="1:21">
      <c r="A3178" s="74">
        <v>39686</v>
      </c>
      <c r="B3178" s="75">
        <v>0</v>
      </c>
      <c r="C3178" s="76">
        <v>5.3825172518847976E-3</v>
      </c>
      <c r="D3178" s="77">
        <f t="shared" si="549"/>
        <v>1.4953385500858716</v>
      </c>
      <c r="E3178" s="35">
        <f t="shared" si="550"/>
        <v>14906.771001717432</v>
      </c>
      <c r="F3178" s="117"/>
      <c r="G3178" s="58"/>
      <c r="H3178" s="77">
        <f t="shared" si="540"/>
        <v>0</v>
      </c>
      <c r="I3178" s="58"/>
      <c r="J3178" s="35">
        <f t="shared" si="541"/>
        <v>0</v>
      </c>
      <c r="K3178" s="58"/>
      <c r="L3178" s="83">
        <f t="shared" si="542"/>
        <v>107.65034503769596</v>
      </c>
      <c r="M3178" s="65"/>
      <c r="N3178" s="35">
        <f t="shared" si="543"/>
        <v>0</v>
      </c>
      <c r="O3178" s="35">
        <f t="shared" si="544"/>
        <v>0</v>
      </c>
      <c r="P3178" s="35">
        <f t="shared" si="545"/>
        <v>0</v>
      </c>
      <c r="Q3178" s="58"/>
      <c r="R3178" s="35">
        <f t="shared" si="546"/>
        <v>-107.65034503769596</v>
      </c>
      <c r="S3178" s="66"/>
      <c r="T3178" s="89">
        <f t="shared" si="547"/>
        <v>9.5338550085871665E-2</v>
      </c>
      <c r="U3178" s="90">
        <f t="shared" si="548"/>
        <v>1.3953385500858715</v>
      </c>
    </row>
    <row r="3179" spans="1:21">
      <c r="A3179" s="74">
        <v>39687</v>
      </c>
      <c r="B3179" s="75">
        <v>0</v>
      </c>
      <c r="C3179" s="76">
        <v>5.1124678578535953E-3</v>
      </c>
      <c r="D3179" s="77">
        <f t="shared" si="549"/>
        <v>1.4899560328339867</v>
      </c>
      <c r="E3179" s="35">
        <f t="shared" si="550"/>
        <v>14799.120656679735</v>
      </c>
      <c r="F3179" s="117"/>
      <c r="G3179" s="58"/>
      <c r="H3179" s="77">
        <f t="shared" si="540"/>
        <v>0</v>
      </c>
      <c r="I3179" s="58"/>
      <c r="J3179" s="35">
        <f t="shared" si="541"/>
        <v>0</v>
      </c>
      <c r="K3179" s="58"/>
      <c r="L3179" s="83">
        <f t="shared" si="542"/>
        <v>102.24935715707191</v>
      </c>
      <c r="M3179" s="65"/>
      <c r="N3179" s="35">
        <f t="shared" si="543"/>
        <v>0</v>
      </c>
      <c r="O3179" s="35">
        <f t="shared" si="544"/>
        <v>0</v>
      </c>
      <c r="P3179" s="35">
        <f t="shared" si="545"/>
        <v>0</v>
      </c>
      <c r="Q3179" s="58"/>
      <c r="R3179" s="35">
        <f t="shared" si="546"/>
        <v>-102.24935715707191</v>
      </c>
      <c r="S3179" s="66"/>
      <c r="T3179" s="89">
        <f t="shared" si="547"/>
        <v>8.9956032833986788E-2</v>
      </c>
      <c r="U3179" s="90">
        <f t="shared" si="548"/>
        <v>1.3899560328339866</v>
      </c>
    </row>
    <row r="3180" spans="1:21">
      <c r="A3180" s="74">
        <v>39688</v>
      </c>
      <c r="B3180" s="75">
        <v>0</v>
      </c>
      <c r="C3180" s="76">
        <v>5.4491723500261803E-3</v>
      </c>
      <c r="D3180" s="77">
        <f t="shared" si="549"/>
        <v>1.4848435649761331</v>
      </c>
      <c r="E3180" s="35">
        <f t="shared" si="550"/>
        <v>14696.871299522663</v>
      </c>
      <c r="F3180" s="117"/>
      <c r="G3180" s="58"/>
      <c r="H3180" s="77">
        <f t="shared" si="540"/>
        <v>0</v>
      </c>
      <c r="I3180" s="58"/>
      <c r="J3180" s="35">
        <f t="shared" si="541"/>
        <v>0</v>
      </c>
      <c r="K3180" s="58"/>
      <c r="L3180" s="83">
        <f t="shared" si="542"/>
        <v>108.98344700052361</v>
      </c>
      <c r="M3180" s="65"/>
      <c r="N3180" s="35">
        <f t="shared" si="543"/>
        <v>0</v>
      </c>
      <c r="O3180" s="35">
        <f t="shared" si="544"/>
        <v>0</v>
      </c>
      <c r="P3180" s="35">
        <f t="shared" si="545"/>
        <v>0</v>
      </c>
      <c r="Q3180" s="58"/>
      <c r="R3180" s="35">
        <f t="shared" si="546"/>
        <v>-108.98344700052361</v>
      </c>
      <c r="S3180" s="66"/>
      <c r="T3180" s="89">
        <f t="shared" si="547"/>
        <v>8.4843564976133212E-2</v>
      </c>
      <c r="U3180" s="90">
        <f t="shared" si="548"/>
        <v>1.384843564976133</v>
      </c>
    </row>
    <row r="3181" spans="1:21">
      <c r="A3181" s="74">
        <v>39689</v>
      </c>
      <c r="B3181" s="75">
        <v>0</v>
      </c>
      <c r="C3181" s="76">
        <v>6.0699898694793128E-3</v>
      </c>
      <c r="D3181" s="77">
        <f t="shared" si="549"/>
        <v>1.4793943926261068</v>
      </c>
      <c r="E3181" s="35">
        <f t="shared" si="550"/>
        <v>14587.887852522139</v>
      </c>
      <c r="F3181" s="117"/>
      <c r="G3181" s="58"/>
      <c r="H3181" s="77">
        <f t="shared" si="540"/>
        <v>0</v>
      </c>
      <c r="I3181" s="58"/>
      <c r="J3181" s="35">
        <f t="shared" si="541"/>
        <v>0</v>
      </c>
      <c r="K3181" s="58"/>
      <c r="L3181" s="83">
        <f t="shared" si="542"/>
        <v>121.39979738958625</v>
      </c>
      <c r="M3181" s="65"/>
      <c r="N3181" s="35">
        <f t="shared" si="543"/>
        <v>0</v>
      </c>
      <c r="O3181" s="35">
        <f t="shared" si="544"/>
        <v>0</v>
      </c>
      <c r="P3181" s="35">
        <f t="shared" si="545"/>
        <v>0</v>
      </c>
      <c r="Q3181" s="58"/>
      <c r="R3181" s="35">
        <f t="shared" si="546"/>
        <v>-121.39979738958625</v>
      </c>
      <c r="S3181" s="66"/>
      <c r="T3181" s="89">
        <f t="shared" si="547"/>
        <v>7.9394392626106924E-2</v>
      </c>
      <c r="U3181" s="90">
        <f t="shared" si="548"/>
        <v>1.3793943926261067</v>
      </c>
    </row>
    <row r="3182" spans="1:21">
      <c r="A3182" s="74">
        <v>39690</v>
      </c>
      <c r="B3182" s="75">
        <v>2.2859999999999998E-3</v>
      </c>
      <c r="C3182" s="76">
        <v>4.8029970292441078E-3</v>
      </c>
      <c r="D3182" s="77">
        <f t="shared" si="549"/>
        <v>1.4733244027566277</v>
      </c>
      <c r="E3182" s="35">
        <f t="shared" si="550"/>
        <v>14466.488055132553</v>
      </c>
      <c r="F3182" s="117"/>
      <c r="G3182" s="58"/>
      <c r="H3182" s="77">
        <f t="shared" si="540"/>
        <v>45.72</v>
      </c>
      <c r="I3182" s="58"/>
      <c r="J3182" s="35">
        <f t="shared" si="541"/>
        <v>82.295999999999978</v>
      </c>
      <c r="K3182" s="58"/>
      <c r="L3182" s="83">
        <f t="shared" si="542"/>
        <v>96.059940584882156</v>
      </c>
      <c r="M3182" s="65"/>
      <c r="N3182" s="35">
        <f t="shared" si="543"/>
        <v>0</v>
      </c>
      <c r="O3182" s="35">
        <f t="shared" si="544"/>
        <v>0</v>
      </c>
      <c r="P3182" s="35">
        <f t="shared" si="545"/>
        <v>0</v>
      </c>
      <c r="Q3182" s="58"/>
      <c r="R3182" s="35">
        <f t="shared" si="546"/>
        <v>31.956059415117807</v>
      </c>
      <c r="S3182" s="66"/>
      <c r="T3182" s="89">
        <f t="shared" si="547"/>
        <v>7.3324402756627771E-2</v>
      </c>
      <c r="U3182" s="90">
        <f t="shared" si="548"/>
        <v>1.3733244027566276</v>
      </c>
    </row>
    <row r="3183" spans="1:21">
      <c r="A3183" s="74">
        <v>39691</v>
      </c>
      <c r="B3183" s="75">
        <v>2.5399999999999999E-4</v>
      </c>
      <c r="C3183" s="76">
        <v>4.489598750700239E-3</v>
      </c>
      <c r="D3183" s="77">
        <f t="shared" si="549"/>
        <v>1.4749222057273834</v>
      </c>
      <c r="E3183" s="35">
        <f t="shared" si="550"/>
        <v>14498.44411454767</v>
      </c>
      <c r="F3183" s="117"/>
      <c r="G3183" s="58"/>
      <c r="H3183" s="77">
        <f t="shared" si="540"/>
        <v>5.08</v>
      </c>
      <c r="I3183" s="58"/>
      <c r="J3183" s="35">
        <f t="shared" si="541"/>
        <v>9.1439999999999984</v>
      </c>
      <c r="K3183" s="58"/>
      <c r="L3183" s="83">
        <f t="shared" si="542"/>
        <v>89.791975014004777</v>
      </c>
      <c r="M3183" s="65"/>
      <c r="N3183" s="35">
        <f t="shared" si="543"/>
        <v>0</v>
      </c>
      <c r="O3183" s="35">
        <f t="shared" si="544"/>
        <v>0</v>
      </c>
      <c r="P3183" s="35">
        <f t="shared" si="545"/>
        <v>0</v>
      </c>
      <c r="Q3183" s="58"/>
      <c r="R3183" s="35">
        <f t="shared" si="546"/>
        <v>-75.567975014004773</v>
      </c>
      <c r="S3183" s="66"/>
      <c r="T3183" s="89">
        <f t="shared" si="547"/>
        <v>7.4922205727383506E-2</v>
      </c>
      <c r="U3183" s="90">
        <f t="shared" si="548"/>
        <v>1.3749222057273833</v>
      </c>
    </row>
    <row r="3184" spans="1:21">
      <c r="A3184" s="74">
        <v>39692</v>
      </c>
      <c r="B3184" s="75">
        <v>0</v>
      </c>
      <c r="C3184" s="76">
        <v>4.0457791964203012E-3</v>
      </c>
      <c r="D3184" s="77">
        <f t="shared" si="549"/>
        <v>1.4711438069766833</v>
      </c>
      <c r="E3184" s="35">
        <f t="shared" si="550"/>
        <v>14422.876139533666</v>
      </c>
      <c r="F3184" s="117"/>
      <c r="G3184" s="58"/>
      <c r="H3184" s="77">
        <f t="shared" si="540"/>
        <v>0</v>
      </c>
      <c r="I3184" s="58"/>
      <c r="J3184" s="35">
        <f t="shared" si="541"/>
        <v>0</v>
      </c>
      <c r="K3184" s="58"/>
      <c r="L3184" s="83">
        <f t="shared" si="542"/>
        <v>80.915583928406022</v>
      </c>
      <c r="M3184" s="65"/>
      <c r="N3184" s="35">
        <f t="shared" si="543"/>
        <v>0</v>
      </c>
      <c r="O3184" s="35">
        <f t="shared" si="544"/>
        <v>0</v>
      </c>
      <c r="P3184" s="35">
        <f t="shared" si="545"/>
        <v>0</v>
      </c>
      <c r="Q3184" s="58"/>
      <c r="R3184" s="35">
        <f t="shared" si="546"/>
        <v>-80.915583928406022</v>
      </c>
      <c r="S3184" s="66"/>
      <c r="T3184" s="89">
        <f t="shared" si="547"/>
        <v>7.1143806976683432E-2</v>
      </c>
      <c r="U3184" s="90">
        <f t="shared" si="548"/>
        <v>1.3711438069766833</v>
      </c>
    </row>
    <row r="3185" spans="1:21">
      <c r="A3185" s="74">
        <v>39693</v>
      </c>
      <c r="B3185" s="75">
        <v>5.0799999999999999E-4</v>
      </c>
      <c r="C3185" s="76">
        <v>4.3613122824864422E-3</v>
      </c>
      <c r="D3185" s="77">
        <f t="shared" si="549"/>
        <v>1.467098027780263</v>
      </c>
      <c r="E3185" s="35">
        <f t="shared" si="550"/>
        <v>14341.960555605259</v>
      </c>
      <c r="F3185" s="117"/>
      <c r="G3185" s="58"/>
      <c r="H3185" s="77">
        <f t="shared" si="540"/>
        <v>10.16</v>
      </c>
      <c r="I3185" s="58"/>
      <c r="J3185" s="35">
        <f t="shared" si="541"/>
        <v>18.287999999999997</v>
      </c>
      <c r="K3185" s="58"/>
      <c r="L3185" s="83">
        <f t="shared" si="542"/>
        <v>87.226245649728838</v>
      </c>
      <c r="M3185" s="65"/>
      <c r="N3185" s="35">
        <f t="shared" si="543"/>
        <v>0</v>
      </c>
      <c r="O3185" s="35">
        <f t="shared" si="544"/>
        <v>0</v>
      </c>
      <c r="P3185" s="35">
        <f t="shared" si="545"/>
        <v>0</v>
      </c>
      <c r="Q3185" s="58"/>
      <c r="R3185" s="35">
        <f t="shared" si="546"/>
        <v>-58.778245649728845</v>
      </c>
      <c r="S3185" s="66"/>
      <c r="T3185" s="89">
        <f t="shared" si="547"/>
        <v>6.7098027780263081E-2</v>
      </c>
      <c r="U3185" s="90">
        <f t="shared" si="548"/>
        <v>1.3670980277802629</v>
      </c>
    </row>
    <row r="3186" spans="1:21">
      <c r="A3186" s="74">
        <v>39694</v>
      </c>
      <c r="B3186" s="75">
        <v>0</v>
      </c>
      <c r="C3186" s="76">
        <v>4.52021742009038E-3</v>
      </c>
      <c r="D3186" s="77">
        <f t="shared" si="549"/>
        <v>1.4641591154977767</v>
      </c>
      <c r="E3186" s="35">
        <f t="shared" si="550"/>
        <v>14283.182309955531</v>
      </c>
      <c r="F3186" s="117"/>
      <c r="G3186" s="58"/>
      <c r="H3186" s="77">
        <f t="shared" si="540"/>
        <v>0</v>
      </c>
      <c r="I3186" s="58"/>
      <c r="J3186" s="35">
        <f t="shared" si="541"/>
        <v>0</v>
      </c>
      <c r="K3186" s="58"/>
      <c r="L3186" s="83">
        <f t="shared" si="542"/>
        <v>90.404348401807596</v>
      </c>
      <c r="M3186" s="65"/>
      <c r="N3186" s="35">
        <f t="shared" si="543"/>
        <v>0</v>
      </c>
      <c r="O3186" s="35">
        <f t="shared" si="544"/>
        <v>0</v>
      </c>
      <c r="P3186" s="35">
        <f t="shared" si="545"/>
        <v>0</v>
      </c>
      <c r="Q3186" s="58"/>
      <c r="R3186" s="35">
        <f t="shared" si="546"/>
        <v>-90.404348401807596</v>
      </c>
      <c r="S3186" s="66"/>
      <c r="T3186" s="89">
        <f t="shared" si="547"/>
        <v>6.4159115497776753E-2</v>
      </c>
      <c r="U3186" s="90">
        <f t="shared" si="548"/>
        <v>1.3641591154977766</v>
      </c>
    </row>
    <row r="3187" spans="1:21">
      <c r="A3187" s="74">
        <v>39695</v>
      </c>
      <c r="B3187" s="75">
        <v>0</v>
      </c>
      <c r="C3187" s="76">
        <v>4.8598128901530639E-3</v>
      </c>
      <c r="D3187" s="77">
        <f t="shared" si="549"/>
        <v>1.4596388980776862</v>
      </c>
      <c r="E3187" s="35">
        <f t="shared" si="550"/>
        <v>14192.777961553724</v>
      </c>
      <c r="F3187" s="117"/>
      <c r="G3187" s="58"/>
      <c r="H3187" s="77">
        <f t="shared" si="540"/>
        <v>0</v>
      </c>
      <c r="I3187" s="58"/>
      <c r="J3187" s="35">
        <f t="shared" si="541"/>
        <v>0</v>
      </c>
      <c r="K3187" s="58"/>
      <c r="L3187" s="83">
        <f t="shared" si="542"/>
        <v>97.196257803061272</v>
      </c>
      <c r="M3187" s="65"/>
      <c r="N3187" s="35">
        <f t="shared" si="543"/>
        <v>0</v>
      </c>
      <c r="O3187" s="35">
        <f t="shared" si="544"/>
        <v>0</v>
      </c>
      <c r="P3187" s="35">
        <f t="shared" si="545"/>
        <v>0</v>
      </c>
      <c r="Q3187" s="58"/>
      <c r="R3187" s="35">
        <f t="shared" si="546"/>
        <v>-97.196257803061272</v>
      </c>
      <c r="S3187" s="66"/>
      <c r="T3187" s="89">
        <f t="shared" si="547"/>
        <v>5.9638898077686298E-2</v>
      </c>
      <c r="U3187" s="90">
        <f t="shared" si="548"/>
        <v>1.3596388980776861</v>
      </c>
    </row>
    <row r="3188" spans="1:21">
      <c r="A3188" s="74">
        <v>39696</v>
      </c>
      <c r="B3188" s="75">
        <v>0</v>
      </c>
      <c r="C3188" s="76">
        <v>3.6146227887061144E-3</v>
      </c>
      <c r="D3188" s="77">
        <f t="shared" si="549"/>
        <v>1.4547790851875333</v>
      </c>
      <c r="E3188" s="35">
        <f t="shared" si="550"/>
        <v>14095.581703750662</v>
      </c>
      <c r="F3188" s="117"/>
      <c r="G3188" s="58"/>
      <c r="H3188" s="77">
        <f t="shared" si="540"/>
        <v>0</v>
      </c>
      <c r="I3188" s="58"/>
      <c r="J3188" s="35">
        <f t="shared" si="541"/>
        <v>0</v>
      </c>
      <c r="K3188" s="58"/>
      <c r="L3188" s="83">
        <f t="shared" si="542"/>
        <v>72.292455774122288</v>
      </c>
      <c r="M3188" s="65"/>
      <c r="N3188" s="35">
        <f t="shared" si="543"/>
        <v>0</v>
      </c>
      <c r="O3188" s="35">
        <f t="shared" si="544"/>
        <v>0</v>
      </c>
      <c r="P3188" s="35">
        <f t="shared" si="545"/>
        <v>0</v>
      </c>
      <c r="Q3188" s="58"/>
      <c r="R3188" s="35">
        <f t="shared" si="546"/>
        <v>-72.292455774122288</v>
      </c>
      <c r="S3188" s="66"/>
      <c r="T3188" s="89">
        <f t="shared" si="547"/>
        <v>5.4779085187533383E-2</v>
      </c>
      <c r="U3188" s="90">
        <f t="shared" si="548"/>
        <v>1.3547790851875332</v>
      </c>
    </row>
    <row r="3189" spans="1:21">
      <c r="A3189" s="74">
        <v>39697</v>
      </c>
      <c r="B3189" s="75">
        <v>0</v>
      </c>
      <c r="C3189" s="76">
        <v>5.3314390420142986E-3</v>
      </c>
      <c r="D3189" s="77">
        <f t="shared" si="549"/>
        <v>1.4511644623988269</v>
      </c>
      <c r="E3189" s="35">
        <f t="shared" si="550"/>
        <v>14023.28924797654</v>
      </c>
      <c r="F3189" s="117"/>
      <c r="G3189" s="58"/>
      <c r="H3189" s="77">
        <f t="shared" si="540"/>
        <v>0</v>
      </c>
      <c r="I3189" s="58"/>
      <c r="J3189" s="35">
        <f t="shared" si="541"/>
        <v>0</v>
      </c>
      <c r="K3189" s="58"/>
      <c r="L3189" s="83">
        <f t="shared" si="542"/>
        <v>106.62878084028597</v>
      </c>
      <c r="M3189" s="65"/>
      <c r="N3189" s="35">
        <f t="shared" si="543"/>
        <v>0</v>
      </c>
      <c r="O3189" s="35">
        <f t="shared" si="544"/>
        <v>0</v>
      </c>
      <c r="P3189" s="35">
        <f t="shared" si="545"/>
        <v>0</v>
      </c>
      <c r="Q3189" s="58"/>
      <c r="R3189" s="35">
        <f t="shared" si="546"/>
        <v>-106.62878084028597</v>
      </c>
      <c r="S3189" s="66"/>
      <c r="T3189" s="89">
        <f t="shared" si="547"/>
        <v>5.1164462398826993E-2</v>
      </c>
      <c r="U3189" s="90">
        <f t="shared" si="548"/>
        <v>1.3511644623988268</v>
      </c>
    </row>
    <row r="3190" spans="1:21">
      <c r="A3190" s="74">
        <v>39698</v>
      </c>
      <c r="B3190" s="75">
        <v>0</v>
      </c>
      <c r="C3190" s="76">
        <v>5.3116081948138914E-3</v>
      </c>
      <c r="D3190" s="77">
        <f t="shared" si="549"/>
        <v>1.4458330233568126</v>
      </c>
      <c r="E3190" s="35">
        <f t="shared" si="550"/>
        <v>13916.660467136253</v>
      </c>
      <c r="F3190" s="117"/>
      <c r="G3190" s="58"/>
      <c r="H3190" s="77">
        <f t="shared" si="540"/>
        <v>0</v>
      </c>
      <c r="I3190" s="58"/>
      <c r="J3190" s="35">
        <f t="shared" si="541"/>
        <v>0</v>
      </c>
      <c r="K3190" s="58"/>
      <c r="L3190" s="83">
        <f t="shared" si="542"/>
        <v>106.23216389627783</v>
      </c>
      <c r="M3190" s="65"/>
      <c r="N3190" s="35">
        <f t="shared" si="543"/>
        <v>0</v>
      </c>
      <c r="O3190" s="35">
        <f t="shared" si="544"/>
        <v>0</v>
      </c>
      <c r="P3190" s="35">
        <f t="shared" si="545"/>
        <v>0</v>
      </c>
      <c r="Q3190" s="58"/>
      <c r="R3190" s="35">
        <f t="shared" si="546"/>
        <v>-106.23216389627783</v>
      </c>
      <c r="S3190" s="66"/>
      <c r="T3190" s="89">
        <f t="shared" si="547"/>
        <v>4.5833023356812719E-2</v>
      </c>
      <c r="U3190" s="90">
        <f t="shared" si="548"/>
        <v>1.3458330233568125</v>
      </c>
    </row>
    <row r="3191" spans="1:21">
      <c r="A3191" s="74">
        <v>39699</v>
      </c>
      <c r="B3191" s="75">
        <v>0</v>
      </c>
      <c r="C3191" s="76">
        <v>5.2190372520082443E-3</v>
      </c>
      <c r="D3191" s="77">
        <f t="shared" si="549"/>
        <v>1.4405214151619987</v>
      </c>
      <c r="E3191" s="35">
        <f t="shared" si="550"/>
        <v>13810.428303239974</v>
      </c>
      <c r="F3191" s="117"/>
      <c r="G3191" s="58"/>
      <c r="H3191" s="77">
        <f t="shared" si="540"/>
        <v>0</v>
      </c>
      <c r="I3191" s="58"/>
      <c r="J3191" s="35">
        <f t="shared" si="541"/>
        <v>0</v>
      </c>
      <c r="K3191" s="58"/>
      <c r="L3191" s="83">
        <f t="shared" si="542"/>
        <v>104.38074504016488</v>
      </c>
      <c r="M3191" s="65"/>
      <c r="N3191" s="35">
        <f t="shared" si="543"/>
        <v>0</v>
      </c>
      <c r="O3191" s="35">
        <f t="shared" si="544"/>
        <v>0</v>
      </c>
      <c r="P3191" s="35">
        <f t="shared" si="545"/>
        <v>0</v>
      </c>
      <c r="Q3191" s="58"/>
      <c r="R3191" s="35">
        <f t="shared" si="546"/>
        <v>-104.38074504016488</v>
      </c>
      <c r="S3191" s="66"/>
      <c r="T3191" s="89">
        <f t="shared" si="547"/>
        <v>4.0521415161998808E-2</v>
      </c>
      <c r="U3191" s="90">
        <f t="shared" si="548"/>
        <v>1.3405214151619986</v>
      </c>
    </row>
    <row r="3192" spans="1:21">
      <c r="A3192" s="74">
        <v>39700</v>
      </c>
      <c r="B3192" s="75">
        <v>0</v>
      </c>
      <c r="C3192" s="76">
        <v>4.7246471942564748E-3</v>
      </c>
      <c r="D3192" s="77">
        <f t="shared" si="549"/>
        <v>1.4353023779099905</v>
      </c>
      <c r="E3192" s="35">
        <f t="shared" si="550"/>
        <v>13706.047558199809</v>
      </c>
      <c r="F3192" s="117"/>
      <c r="G3192" s="58"/>
      <c r="H3192" s="77">
        <f t="shared" si="540"/>
        <v>0</v>
      </c>
      <c r="I3192" s="58"/>
      <c r="J3192" s="35">
        <f t="shared" si="541"/>
        <v>0</v>
      </c>
      <c r="K3192" s="58"/>
      <c r="L3192" s="83">
        <f t="shared" si="542"/>
        <v>94.492943885129492</v>
      </c>
      <c r="M3192" s="65"/>
      <c r="N3192" s="35">
        <f t="shared" si="543"/>
        <v>0</v>
      </c>
      <c r="O3192" s="35">
        <f t="shared" si="544"/>
        <v>0</v>
      </c>
      <c r="P3192" s="35">
        <f t="shared" si="545"/>
        <v>0</v>
      </c>
      <c r="Q3192" s="58"/>
      <c r="R3192" s="35">
        <f t="shared" si="546"/>
        <v>-94.492943885129492</v>
      </c>
      <c r="S3192" s="66"/>
      <c r="T3192" s="89">
        <f t="shared" si="547"/>
        <v>3.5302377909990579E-2</v>
      </c>
      <c r="U3192" s="90">
        <f t="shared" si="548"/>
        <v>1.3353023779099904</v>
      </c>
    </row>
    <row r="3193" spans="1:21">
      <c r="A3193" s="74">
        <v>39701</v>
      </c>
      <c r="B3193" s="75">
        <v>4.3179999999999998E-3</v>
      </c>
      <c r="C3193" s="76">
        <v>4.4600164096105181E-3</v>
      </c>
      <c r="D3193" s="77">
        <f t="shared" si="549"/>
        <v>1.4305777307157339</v>
      </c>
      <c r="E3193" s="35">
        <f t="shared" si="550"/>
        <v>13611.55461431468</v>
      </c>
      <c r="F3193" s="117"/>
      <c r="G3193" s="58"/>
      <c r="H3193" s="77">
        <f t="shared" si="540"/>
        <v>86.36</v>
      </c>
      <c r="I3193" s="58"/>
      <c r="J3193" s="35">
        <f t="shared" si="541"/>
        <v>155.44799999999998</v>
      </c>
      <c r="K3193" s="58"/>
      <c r="L3193" s="83">
        <f t="shared" si="542"/>
        <v>89.200328192210364</v>
      </c>
      <c r="M3193" s="65"/>
      <c r="N3193" s="35">
        <f t="shared" si="543"/>
        <v>0</v>
      </c>
      <c r="O3193" s="35">
        <f t="shared" si="544"/>
        <v>0</v>
      </c>
      <c r="P3193" s="35">
        <f t="shared" si="545"/>
        <v>0</v>
      </c>
      <c r="Q3193" s="58"/>
      <c r="R3193" s="35">
        <f t="shared" si="546"/>
        <v>152.60767180778964</v>
      </c>
      <c r="S3193" s="66"/>
      <c r="T3193" s="89">
        <f t="shared" si="547"/>
        <v>3.0577730715733997E-2</v>
      </c>
      <c r="U3193" s="90">
        <f t="shared" si="548"/>
        <v>1.3305777307157338</v>
      </c>
    </row>
    <row r="3194" spans="1:21">
      <c r="A3194" s="74">
        <v>39702</v>
      </c>
      <c r="B3194" s="75">
        <v>1.016E-3</v>
      </c>
      <c r="C3194" s="76">
        <v>4.0848912494748342E-3</v>
      </c>
      <c r="D3194" s="77">
        <f t="shared" si="549"/>
        <v>1.4382081143061234</v>
      </c>
      <c r="E3194" s="35">
        <f t="shared" si="550"/>
        <v>13764.16228612247</v>
      </c>
      <c r="F3194" s="117"/>
      <c r="G3194" s="58"/>
      <c r="H3194" s="77">
        <f t="shared" si="540"/>
        <v>20.32</v>
      </c>
      <c r="I3194" s="58"/>
      <c r="J3194" s="35">
        <f t="shared" si="541"/>
        <v>36.575999999999993</v>
      </c>
      <c r="K3194" s="58"/>
      <c r="L3194" s="83">
        <f t="shared" si="542"/>
        <v>81.697824989496681</v>
      </c>
      <c r="M3194" s="65"/>
      <c r="N3194" s="35">
        <f t="shared" si="543"/>
        <v>0</v>
      </c>
      <c r="O3194" s="35">
        <f t="shared" si="544"/>
        <v>0</v>
      </c>
      <c r="P3194" s="35">
        <f t="shared" si="545"/>
        <v>0</v>
      </c>
      <c r="Q3194" s="58"/>
      <c r="R3194" s="35">
        <f t="shared" si="546"/>
        <v>-24.801824989496687</v>
      </c>
      <c r="S3194" s="66"/>
      <c r="T3194" s="89">
        <f t="shared" si="547"/>
        <v>3.8208114306123475E-2</v>
      </c>
      <c r="U3194" s="90">
        <f t="shared" si="548"/>
        <v>1.3382081143061233</v>
      </c>
    </row>
    <row r="3195" spans="1:21">
      <c r="A3195" s="74">
        <v>39703</v>
      </c>
      <c r="B3195" s="75">
        <v>0</v>
      </c>
      <c r="C3195" s="76">
        <v>4.2570855932744867E-3</v>
      </c>
      <c r="D3195" s="77">
        <f t="shared" si="549"/>
        <v>1.4369680230566486</v>
      </c>
      <c r="E3195" s="35">
        <f t="shared" si="550"/>
        <v>13739.360461132974</v>
      </c>
      <c r="F3195" s="117"/>
      <c r="G3195" s="58"/>
      <c r="H3195" s="77">
        <f t="shared" si="540"/>
        <v>0</v>
      </c>
      <c r="I3195" s="58"/>
      <c r="J3195" s="35">
        <f t="shared" si="541"/>
        <v>0</v>
      </c>
      <c r="K3195" s="58"/>
      <c r="L3195" s="83">
        <f t="shared" si="542"/>
        <v>85.141711865489739</v>
      </c>
      <c r="M3195" s="65"/>
      <c r="N3195" s="35">
        <f t="shared" si="543"/>
        <v>0</v>
      </c>
      <c r="O3195" s="35">
        <f t="shared" si="544"/>
        <v>0</v>
      </c>
      <c r="P3195" s="35">
        <f t="shared" si="545"/>
        <v>0</v>
      </c>
      <c r="Q3195" s="58"/>
      <c r="R3195" s="35">
        <f t="shared" si="546"/>
        <v>-85.141711865489739</v>
      </c>
      <c r="S3195" s="66"/>
      <c r="T3195" s="89">
        <f t="shared" si="547"/>
        <v>3.6968023056648702E-2</v>
      </c>
      <c r="U3195" s="90">
        <f t="shared" si="548"/>
        <v>1.3369680230566485</v>
      </c>
    </row>
    <row r="3196" spans="1:21">
      <c r="A3196" s="74">
        <v>39704</v>
      </c>
      <c r="B3196" s="75">
        <v>0</v>
      </c>
      <c r="C3196" s="76">
        <v>4.3480543366595801E-3</v>
      </c>
      <c r="D3196" s="77">
        <f t="shared" si="549"/>
        <v>1.4327109374633742</v>
      </c>
      <c r="E3196" s="35">
        <f t="shared" si="550"/>
        <v>13654.218749267484</v>
      </c>
      <c r="F3196" s="117"/>
      <c r="G3196" s="58"/>
      <c r="H3196" s="77">
        <f t="shared" si="540"/>
        <v>0</v>
      </c>
      <c r="I3196" s="58"/>
      <c r="J3196" s="35">
        <f t="shared" si="541"/>
        <v>0</v>
      </c>
      <c r="K3196" s="58"/>
      <c r="L3196" s="83">
        <f t="shared" si="542"/>
        <v>86.961086733191607</v>
      </c>
      <c r="M3196" s="65"/>
      <c r="N3196" s="35">
        <f t="shared" si="543"/>
        <v>0</v>
      </c>
      <c r="O3196" s="35">
        <f t="shared" si="544"/>
        <v>0</v>
      </c>
      <c r="P3196" s="35">
        <f t="shared" si="545"/>
        <v>0</v>
      </c>
      <c r="Q3196" s="58"/>
      <c r="R3196" s="35">
        <f t="shared" si="546"/>
        <v>-86.961086733191607</v>
      </c>
      <c r="S3196" s="66"/>
      <c r="T3196" s="89">
        <f t="shared" si="547"/>
        <v>3.2710937463374279E-2</v>
      </c>
      <c r="U3196" s="90">
        <f t="shared" si="548"/>
        <v>1.3327109374633741</v>
      </c>
    </row>
    <row r="3197" spans="1:21">
      <c r="A3197" s="74">
        <v>39705</v>
      </c>
      <c r="B3197" s="75">
        <v>0</v>
      </c>
      <c r="C3197" s="76">
        <v>4.8058463398332881E-3</v>
      </c>
      <c r="D3197" s="77">
        <f t="shared" si="549"/>
        <v>1.4283628831267146</v>
      </c>
      <c r="E3197" s="35">
        <f t="shared" si="550"/>
        <v>13567.257662534292</v>
      </c>
      <c r="F3197" s="117"/>
      <c r="G3197" s="58"/>
      <c r="H3197" s="77">
        <f t="shared" si="540"/>
        <v>0</v>
      </c>
      <c r="I3197" s="58"/>
      <c r="J3197" s="35">
        <f t="shared" si="541"/>
        <v>0</v>
      </c>
      <c r="K3197" s="58"/>
      <c r="L3197" s="83">
        <f t="shared" si="542"/>
        <v>96.116926796665766</v>
      </c>
      <c r="M3197" s="65"/>
      <c r="N3197" s="35">
        <f t="shared" si="543"/>
        <v>0</v>
      </c>
      <c r="O3197" s="35">
        <f t="shared" si="544"/>
        <v>0</v>
      </c>
      <c r="P3197" s="35">
        <f t="shared" si="545"/>
        <v>0</v>
      </c>
      <c r="Q3197" s="58"/>
      <c r="R3197" s="35">
        <f t="shared" si="546"/>
        <v>-96.116926796665766</v>
      </c>
      <c r="S3197" s="66"/>
      <c r="T3197" s="89">
        <f t="shared" si="547"/>
        <v>2.8362883126714644E-2</v>
      </c>
      <c r="U3197" s="90">
        <f t="shared" si="548"/>
        <v>1.3283628831267145</v>
      </c>
    </row>
    <row r="3198" spans="1:21">
      <c r="A3198" s="74">
        <v>39706</v>
      </c>
      <c r="B3198" s="75">
        <v>8.3820000000000006E-3</v>
      </c>
      <c r="C3198" s="76">
        <v>4.800773977811046E-3</v>
      </c>
      <c r="D3198" s="77">
        <f t="shared" si="549"/>
        <v>1.4235570367868813</v>
      </c>
      <c r="E3198" s="35">
        <f t="shared" si="550"/>
        <v>13471.140735737627</v>
      </c>
      <c r="F3198" s="117"/>
      <c r="G3198" s="58"/>
      <c r="H3198" s="77">
        <f t="shared" si="540"/>
        <v>167.64000000000001</v>
      </c>
      <c r="I3198" s="58"/>
      <c r="J3198" s="35">
        <f t="shared" si="541"/>
        <v>301.75200000000001</v>
      </c>
      <c r="K3198" s="58"/>
      <c r="L3198" s="83">
        <f t="shared" si="542"/>
        <v>96.015479556220924</v>
      </c>
      <c r="M3198" s="65"/>
      <c r="N3198" s="35">
        <f t="shared" si="543"/>
        <v>0</v>
      </c>
      <c r="O3198" s="35">
        <f t="shared" si="544"/>
        <v>0</v>
      </c>
      <c r="P3198" s="35">
        <f t="shared" si="545"/>
        <v>0</v>
      </c>
      <c r="Q3198" s="58"/>
      <c r="R3198" s="35">
        <f t="shared" si="546"/>
        <v>373.3765204437791</v>
      </c>
      <c r="S3198" s="66"/>
      <c r="T3198" s="89">
        <f t="shared" si="547"/>
        <v>2.3557036786881369E-2</v>
      </c>
      <c r="U3198" s="90">
        <f t="shared" si="548"/>
        <v>1.3235570367868812</v>
      </c>
    </row>
    <row r="3199" spans="1:21">
      <c r="A3199" s="74">
        <v>39707</v>
      </c>
      <c r="B3199" s="75">
        <v>2.5399999999999999E-4</v>
      </c>
      <c r="C3199" s="76">
        <v>4.6493278607966995E-3</v>
      </c>
      <c r="D3199" s="77">
        <f t="shared" si="549"/>
        <v>1.4422258628090701</v>
      </c>
      <c r="E3199" s="35">
        <f t="shared" si="550"/>
        <v>13844.517256181405</v>
      </c>
      <c r="F3199" s="117"/>
      <c r="G3199" s="58"/>
      <c r="H3199" s="77">
        <f t="shared" si="540"/>
        <v>5.08</v>
      </c>
      <c r="I3199" s="58"/>
      <c r="J3199" s="35">
        <f t="shared" si="541"/>
        <v>9.1439999999999984</v>
      </c>
      <c r="K3199" s="58"/>
      <c r="L3199" s="83">
        <f t="shared" si="542"/>
        <v>92.986557215933985</v>
      </c>
      <c r="M3199" s="65"/>
      <c r="N3199" s="35">
        <f t="shared" si="543"/>
        <v>0</v>
      </c>
      <c r="O3199" s="35">
        <f t="shared" si="544"/>
        <v>0</v>
      </c>
      <c r="P3199" s="35">
        <f t="shared" si="545"/>
        <v>0</v>
      </c>
      <c r="Q3199" s="58"/>
      <c r="R3199" s="35">
        <f t="shared" si="546"/>
        <v>-78.762557215933981</v>
      </c>
      <c r="S3199" s="66"/>
      <c r="T3199" s="89">
        <f t="shared" si="547"/>
        <v>4.2225862809070147E-2</v>
      </c>
      <c r="U3199" s="90">
        <f t="shared" si="548"/>
        <v>1.34222586280907</v>
      </c>
    </row>
    <row r="3200" spans="1:21">
      <c r="A3200" s="74">
        <v>39708</v>
      </c>
      <c r="B3200" s="75">
        <v>5.0800000000000003E-3</v>
      </c>
      <c r="C3200" s="76">
        <v>4.4623918838659045E-3</v>
      </c>
      <c r="D3200" s="77">
        <f t="shared" si="549"/>
        <v>1.4382877349482737</v>
      </c>
      <c r="E3200" s="35">
        <f t="shared" si="550"/>
        <v>13765.754698965471</v>
      </c>
      <c r="F3200" s="117"/>
      <c r="G3200" s="58"/>
      <c r="H3200" s="77">
        <f t="shared" si="540"/>
        <v>101.60000000000001</v>
      </c>
      <c r="I3200" s="58"/>
      <c r="J3200" s="35">
        <f t="shared" si="541"/>
        <v>182.88</v>
      </c>
      <c r="K3200" s="58"/>
      <c r="L3200" s="83">
        <f t="shared" si="542"/>
        <v>89.247837677318088</v>
      </c>
      <c r="M3200" s="65"/>
      <c r="N3200" s="35">
        <f t="shared" si="543"/>
        <v>0</v>
      </c>
      <c r="O3200" s="35">
        <f t="shared" si="544"/>
        <v>0</v>
      </c>
      <c r="P3200" s="35">
        <f t="shared" si="545"/>
        <v>0</v>
      </c>
      <c r="Q3200" s="58"/>
      <c r="R3200" s="35">
        <f t="shared" si="546"/>
        <v>195.23216232268192</v>
      </c>
      <c r="S3200" s="66"/>
      <c r="T3200" s="89">
        <f t="shared" si="547"/>
        <v>3.8287734948273755E-2</v>
      </c>
      <c r="U3200" s="90">
        <f t="shared" si="548"/>
        <v>1.3382877349482736</v>
      </c>
    </row>
    <row r="3201" spans="1:21">
      <c r="A3201" s="74">
        <v>39709</v>
      </c>
      <c r="B3201" s="75">
        <v>0</v>
      </c>
      <c r="C3201" s="76">
        <v>4.4539767860591615E-3</v>
      </c>
      <c r="D3201" s="77">
        <f t="shared" si="549"/>
        <v>1.4480493430644077</v>
      </c>
      <c r="E3201" s="35">
        <f t="shared" si="550"/>
        <v>13960.986861288153</v>
      </c>
      <c r="F3201" s="117"/>
      <c r="G3201" s="58"/>
      <c r="H3201" s="77">
        <f t="shared" si="540"/>
        <v>0</v>
      </c>
      <c r="I3201" s="58"/>
      <c r="J3201" s="35">
        <f t="shared" si="541"/>
        <v>0</v>
      </c>
      <c r="K3201" s="58"/>
      <c r="L3201" s="83">
        <f t="shared" si="542"/>
        <v>89.079535721183234</v>
      </c>
      <c r="M3201" s="65"/>
      <c r="N3201" s="35">
        <f t="shared" si="543"/>
        <v>0</v>
      </c>
      <c r="O3201" s="35">
        <f t="shared" si="544"/>
        <v>0</v>
      </c>
      <c r="P3201" s="35">
        <f t="shared" si="545"/>
        <v>0</v>
      </c>
      <c r="Q3201" s="58"/>
      <c r="R3201" s="35">
        <f t="shared" si="546"/>
        <v>-89.079535721183234</v>
      </c>
      <c r="S3201" s="66"/>
      <c r="T3201" s="89">
        <f t="shared" si="547"/>
        <v>4.8049343064407779E-2</v>
      </c>
      <c r="U3201" s="90">
        <f t="shared" si="548"/>
        <v>1.3480493430644076</v>
      </c>
    </row>
    <row r="3202" spans="1:21">
      <c r="A3202" s="74">
        <v>39710</v>
      </c>
      <c r="B3202" s="75">
        <v>0</v>
      </c>
      <c r="C3202" s="76">
        <v>4.4541879562008486E-3</v>
      </c>
      <c r="D3202" s="77">
        <f t="shared" si="549"/>
        <v>1.4435953662783485</v>
      </c>
      <c r="E3202" s="35">
        <f t="shared" si="550"/>
        <v>13871.90732556697</v>
      </c>
      <c r="F3202" s="117"/>
      <c r="G3202" s="58"/>
      <c r="H3202" s="77">
        <f t="shared" si="540"/>
        <v>0</v>
      </c>
      <c r="I3202" s="58"/>
      <c r="J3202" s="35">
        <f t="shared" si="541"/>
        <v>0</v>
      </c>
      <c r="K3202" s="58"/>
      <c r="L3202" s="83">
        <f t="shared" si="542"/>
        <v>89.083759124016979</v>
      </c>
      <c r="M3202" s="65"/>
      <c r="N3202" s="35">
        <f t="shared" si="543"/>
        <v>0</v>
      </c>
      <c r="O3202" s="35">
        <f t="shared" si="544"/>
        <v>0</v>
      </c>
      <c r="P3202" s="35">
        <f t="shared" si="545"/>
        <v>0</v>
      </c>
      <c r="Q3202" s="58"/>
      <c r="R3202" s="35">
        <f t="shared" si="546"/>
        <v>-89.083759124016979</v>
      </c>
      <c r="S3202" s="66"/>
      <c r="T3202" s="89">
        <f t="shared" si="547"/>
        <v>4.3595366278348591E-2</v>
      </c>
      <c r="U3202" s="90">
        <f t="shared" si="548"/>
        <v>1.3435953662783484</v>
      </c>
    </row>
    <row r="3203" spans="1:21">
      <c r="A3203" s="74">
        <v>39711</v>
      </c>
      <c r="B3203" s="75">
        <v>2.5399999999999999E-4</v>
      </c>
      <c r="C3203" s="76">
        <v>3.2709012195247813E-3</v>
      </c>
      <c r="D3203" s="77">
        <f t="shared" si="549"/>
        <v>1.4391411783221475</v>
      </c>
      <c r="E3203" s="35">
        <f t="shared" si="550"/>
        <v>13782.823566442952</v>
      </c>
      <c r="F3203" s="117"/>
      <c r="G3203" s="58"/>
      <c r="H3203" s="77">
        <f t="shared" si="540"/>
        <v>5.08</v>
      </c>
      <c r="I3203" s="58"/>
      <c r="J3203" s="35">
        <f t="shared" si="541"/>
        <v>9.1439999999999984</v>
      </c>
      <c r="K3203" s="58"/>
      <c r="L3203" s="83">
        <f t="shared" si="542"/>
        <v>65.418024390495631</v>
      </c>
      <c r="M3203" s="65"/>
      <c r="N3203" s="35">
        <f t="shared" si="543"/>
        <v>0</v>
      </c>
      <c r="O3203" s="35">
        <f t="shared" si="544"/>
        <v>0</v>
      </c>
      <c r="P3203" s="35">
        <f t="shared" si="545"/>
        <v>0</v>
      </c>
      <c r="Q3203" s="58"/>
      <c r="R3203" s="35">
        <f t="shared" si="546"/>
        <v>-51.194024390495635</v>
      </c>
      <c r="S3203" s="66"/>
      <c r="T3203" s="89">
        <f t="shared" si="547"/>
        <v>3.9141178322147585E-2</v>
      </c>
      <c r="U3203" s="90">
        <f t="shared" si="548"/>
        <v>1.3391411783221474</v>
      </c>
    </row>
    <row r="3204" spans="1:21">
      <c r="A3204" s="74">
        <v>39712</v>
      </c>
      <c r="B3204" s="75">
        <v>1.6001999999999999E-2</v>
      </c>
      <c r="C3204" s="76">
        <v>4.1044918314774607E-3</v>
      </c>
      <c r="D3204" s="77">
        <f t="shared" si="549"/>
        <v>1.4365814771026226</v>
      </c>
      <c r="E3204" s="35">
        <f t="shared" si="550"/>
        <v>13731.629542052457</v>
      </c>
      <c r="F3204" s="117"/>
      <c r="G3204" s="58"/>
      <c r="H3204" s="77">
        <f t="shared" si="540"/>
        <v>320.03999999999996</v>
      </c>
      <c r="I3204" s="58"/>
      <c r="J3204" s="35">
        <f t="shared" si="541"/>
        <v>576.072</v>
      </c>
      <c r="K3204" s="58"/>
      <c r="L3204" s="83">
        <f t="shared" si="542"/>
        <v>82.089836629549211</v>
      </c>
      <c r="M3204" s="65"/>
      <c r="N3204" s="35">
        <f t="shared" si="543"/>
        <v>0</v>
      </c>
      <c r="O3204" s="35">
        <f t="shared" si="544"/>
        <v>0</v>
      </c>
      <c r="P3204" s="35">
        <f t="shared" si="545"/>
        <v>0</v>
      </c>
      <c r="Q3204" s="58"/>
      <c r="R3204" s="35">
        <f t="shared" si="546"/>
        <v>814.0221633704507</v>
      </c>
      <c r="S3204" s="66"/>
      <c r="T3204" s="89">
        <f t="shared" si="547"/>
        <v>3.6581477102622717E-2</v>
      </c>
      <c r="U3204" s="90">
        <f t="shared" si="548"/>
        <v>1.3365814771026225</v>
      </c>
    </row>
    <row r="3205" spans="1:21">
      <c r="A3205" s="74">
        <v>39713</v>
      </c>
      <c r="B3205" s="75">
        <v>2.5399999999999999E-4</v>
      </c>
      <c r="C3205" s="76">
        <v>2.4140026945886524E-3</v>
      </c>
      <c r="D3205" s="77">
        <f t="shared" si="549"/>
        <v>1.4772825852711453</v>
      </c>
      <c r="E3205" s="35">
        <f t="shared" si="550"/>
        <v>14545.651705422908</v>
      </c>
      <c r="F3205" s="117"/>
      <c r="G3205" s="58"/>
      <c r="H3205" s="77">
        <f t="shared" si="540"/>
        <v>5.08</v>
      </c>
      <c r="I3205" s="58"/>
      <c r="J3205" s="35">
        <f t="shared" si="541"/>
        <v>9.1439999999999984</v>
      </c>
      <c r="K3205" s="58"/>
      <c r="L3205" s="83">
        <f t="shared" si="542"/>
        <v>48.280053891773051</v>
      </c>
      <c r="M3205" s="65"/>
      <c r="N3205" s="35">
        <f t="shared" si="543"/>
        <v>0</v>
      </c>
      <c r="O3205" s="35">
        <f t="shared" si="544"/>
        <v>0</v>
      </c>
      <c r="P3205" s="35">
        <f t="shared" si="545"/>
        <v>0</v>
      </c>
      <c r="Q3205" s="58"/>
      <c r="R3205" s="35">
        <f t="shared" si="546"/>
        <v>-34.056053891773054</v>
      </c>
      <c r="S3205" s="66"/>
      <c r="T3205" s="89">
        <f t="shared" si="547"/>
        <v>7.7282585271145399E-2</v>
      </c>
      <c r="U3205" s="90">
        <f t="shared" si="548"/>
        <v>1.3772825852711452</v>
      </c>
    </row>
    <row r="3206" spans="1:21">
      <c r="A3206" s="74">
        <v>39714</v>
      </c>
      <c r="B3206" s="75">
        <v>0</v>
      </c>
      <c r="C3206" s="76">
        <v>4.0282498629668701E-3</v>
      </c>
      <c r="D3206" s="77">
        <f t="shared" si="549"/>
        <v>1.4755797825765566</v>
      </c>
      <c r="E3206" s="35">
        <f t="shared" si="550"/>
        <v>14511.595651531135</v>
      </c>
      <c r="F3206" s="117"/>
      <c r="G3206" s="58"/>
      <c r="H3206" s="77">
        <f t="shared" si="540"/>
        <v>0</v>
      </c>
      <c r="I3206" s="58"/>
      <c r="J3206" s="35">
        <f t="shared" si="541"/>
        <v>0</v>
      </c>
      <c r="K3206" s="58"/>
      <c r="L3206" s="83">
        <f t="shared" si="542"/>
        <v>80.564997259337403</v>
      </c>
      <c r="M3206" s="65"/>
      <c r="N3206" s="35">
        <f t="shared" si="543"/>
        <v>0</v>
      </c>
      <c r="O3206" s="35">
        <f t="shared" si="544"/>
        <v>0</v>
      </c>
      <c r="P3206" s="35">
        <f t="shared" si="545"/>
        <v>0</v>
      </c>
      <c r="Q3206" s="58"/>
      <c r="R3206" s="35">
        <f t="shared" si="546"/>
        <v>-80.564997259337403</v>
      </c>
      <c r="S3206" s="66"/>
      <c r="T3206" s="89">
        <f t="shared" si="547"/>
        <v>7.5579782576556731E-2</v>
      </c>
      <c r="U3206" s="90">
        <f t="shared" si="548"/>
        <v>1.3755797825765566</v>
      </c>
    </row>
    <row r="3207" spans="1:21">
      <c r="A3207" s="74">
        <v>39715</v>
      </c>
      <c r="B3207" s="75">
        <v>0</v>
      </c>
      <c r="C3207" s="76">
        <v>3.6858893751713791E-3</v>
      </c>
      <c r="D3207" s="77">
        <f t="shared" si="549"/>
        <v>1.4715515327135897</v>
      </c>
      <c r="E3207" s="35">
        <f t="shared" si="550"/>
        <v>14431.030654271797</v>
      </c>
      <c r="F3207" s="117"/>
      <c r="G3207" s="58"/>
      <c r="H3207" s="77">
        <f t="shared" si="540"/>
        <v>0</v>
      </c>
      <c r="I3207" s="58"/>
      <c r="J3207" s="35">
        <f t="shared" si="541"/>
        <v>0</v>
      </c>
      <c r="K3207" s="58"/>
      <c r="L3207" s="83">
        <f t="shared" si="542"/>
        <v>73.717787503427587</v>
      </c>
      <c r="M3207" s="65"/>
      <c r="N3207" s="35">
        <f t="shared" si="543"/>
        <v>0</v>
      </c>
      <c r="O3207" s="35">
        <f t="shared" si="544"/>
        <v>0</v>
      </c>
      <c r="P3207" s="35">
        <f t="shared" si="545"/>
        <v>0</v>
      </c>
      <c r="Q3207" s="58"/>
      <c r="R3207" s="35">
        <f t="shared" si="546"/>
        <v>-73.717787503427587</v>
      </c>
      <c r="S3207" s="66"/>
      <c r="T3207" s="89">
        <f t="shared" si="547"/>
        <v>7.1551532713589827E-2</v>
      </c>
      <c r="U3207" s="90">
        <f t="shared" si="548"/>
        <v>1.3715515327135896</v>
      </c>
    </row>
    <row r="3208" spans="1:21">
      <c r="A3208" s="74">
        <v>39716</v>
      </c>
      <c r="B3208" s="75">
        <v>0</v>
      </c>
      <c r="C3208" s="76">
        <v>4.757896627149533E-3</v>
      </c>
      <c r="D3208" s="77">
        <f t="shared" si="549"/>
        <v>1.4678656433384185</v>
      </c>
      <c r="E3208" s="35">
        <f t="shared" si="550"/>
        <v>14357.31286676837</v>
      </c>
      <c r="F3208" s="117"/>
      <c r="G3208" s="58"/>
      <c r="H3208" s="77">
        <f t="shared" si="540"/>
        <v>0</v>
      </c>
      <c r="I3208" s="58"/>
      <c r="J3208" s="35">
        <f t="shared" si="541"/>
        <v>0</v>
      </c>
      <c r="K3208" s="58"/>
      <c r="L3208" s="83">
        <f t="shared" si="542"/>
        <v>95.157932542990665</v>
      </c>
      <c r="M3208" s="65"/>
      <c r="N3208" s="35">
        <f t="shared" si="543"/>
        <v>0</v>
      </c>
      <c r="O3208" s="35">
        <f t="shared" si="544"/>
        <v>0</v>
      </c>
      <c r="P3208" s="35">
        <f t="shared" si="545"/>
        <v>0</v>
      </c>
      <c r="Q3208" s="58"/>
      <c r="R3208" s="35">
        <f t="shared" si="546"/>
        <v>-95.157932542990665</v>
      </c>
      <c r="S3208" s="66"/>
      <c r="T3208" s="89">
        <f t="shared" si="547"/>
        <v>6.7865643338418602E-2</v>
      </c>
      <c r="U3208" s="90">
        <f t="shared" si="548"/>
        <v>1.3678656433384184</v>
      </c>
    </row>
    <row r="3209" spans="1:21">
      <c r="A3209" s="74">
        <v>39717</v>
      </c>
      <c r="B3209" s="75">
        <v>0</v>
      </c>
      <c r="C3209" s="76">
        <v>4.7426463198382632E-3</v>
      </c>
      <c r="D3209" s="77">
        <f t="shared" si="549"/>
        <v>1.463107746711269</v>
      </c>
      <c r="E3209" s="35">
        <f t="shared" si="550"/>
        <v>14262.15493422538</v>
      </c>
      <c r="F3209" s="117"/>
      <c r="G3209" s="58"/>
      <c r="H3209" s="77">
        <f t="shared" si="540"/>
        <v>0</v>
      </c>
      <c r="I3209" s="58"/>
      <c r="J3209" s="35">
        <f t="shared" si="541"/>
        <v>0</v>
      </c>
      <c r="K3209" s="58"/>
      <c r="L3209" s="83">
        <f t="shared" si="542"/>
        <v>94.85292639676527</v>
      </c>
      <c r="M3209" s="65"/>
      <c r="N3209" s="35">
        <f t="shared" si="543"/>
        <v>0</v>
      </c>
      <c r="O3209" s="35">
        <f t="shared" si="544"/>
        <v>0</v>
      </c>
      <c r="P3209" s="35">
        <f t="shared" si="545"/>
        <v>0</v>
      </c>
      <c r="Q3209" s="58"/>
      <c r="R3209" s="35">
        <f t="shared" si="546"/>
        <v>-94.85292639676527</v>
      </c>
      <c r="S3209" s="66"/>
      <c r="T3209" s="89">
        <f t="shared" si="547"/>
        <v>6.3107746711269064E-2</v>
      </c>
      <c r="U3209" s="90">
        <f t="shared" si="548"/>
        <v>1.3631077467112689</v>
      </c>
    </row>
    <row r="3210" spans="1:21">
      <c r="A3210" s="74">
        <v>39718</v>
      </c>
      <c r="B3210" s="75">
        <v>0</v>
      </c>
      <c r="C3210" s="76">
        <v>5.016703667597047E-3</v>
      </c>
      <c r="D3210" s="77">
        <f t="shared" si="549"/>
        <v>1.4583651003914306</v>
      </c>
      <c r="E3210" s="35">
        <f t="shared" si="550"/>
        <v>14167.302007828615</v>
      </c>
      <c r="F3210" s="117"/>
      <c r="G3210" s="58"/>
      <c r="H3210" s="77">
        <f t="shared" si="540"/>
        <v>0</v>
      </c>
      <c r="I3210" s="58"/>
      <c r="J3210" s="35">
        <f t="shared" si="541"/>
        <v>0</v>
      </c>
      <c r="K3210" s="58"/>
      <c r="L3210" s="83">
        <f t="shared" si="542"/>
        <v>100.33407335194094</v>
      </c>
      <c r="M3210" s="65"/>
      <c r="N3210" s="35">
        <f t="shared" si="543"/>
        <v>0</v>
      </c>
      <c r="O3210" s="35">
        <f t="shared" si="544"/>
        <v>0</v>
      </c>
      <c r="P3210" s="35">
        <f t="shared" si="545"/>
        <v>0</v>
      </c>
      <c r="Q3210" s="58"/>
      <c r="R3210" s="35">
        <f t="shared" si="546"/>
        <v>-100.33407335194094</v>
      </c>
      <c r="S3210" s="66"/>
      <c r="T3210" s="89">
        <f t="shared" si="547"/>
        <v>5.8365100391430724E-2</v>
      </c>
      <c r="U3210" s="90">
        <f t="shared" si="548"/>
        <v>1.3583651003914305</v>
      </c>
    </row>
    <row r="3211" spans="1:21">
      <c r="A3211" s="74">
        <v>39719</v>
      </c>
      <c r="B3211" s="75">
        <v>0</v>
      </c>
      <c r="C3211" s="76">
        <v>5.0730255817679239E-3</v>
      </c>
      <c r="D3211" s="77">
        <f t="shared" si="549"/>
        <v>1.4533483967238336</v>
      </c>
      <c r="E3211" s="35">
        <f t="shared" si="550"/>
        <v>14066.967934476674</v>
      </c>
      <c r="F3211" s="117"/>
      <c r="G3211" s="58"/>
      <c r="H3211" s="77">
        <f t="shared" si="540"/>
        <v>0</v>
      </c>
      <c r="I3211" s="58"/>
      <c r="J3211" s="35">
        <f t="shared" si="541"/>
        <v>0</v>
      </c>
      <c r="K3211" s="58"/>
      <c r="L3211" s="83">
        <f t="shared" si="542"/>
        <v>101.46051163535847</v>
      </c>
      <c r="M3211" s="65"/>
      <c r="N3211" s="35">
        <f t="shared" si="543"/>
        <v>0</v>
      </c>
      <c r="O3211" s="35">
        <f t="shared" si="544"/>
        <v>0</v>
      </c>
      <c r="P3211" s="35">
        <f t="shared" si="545"/>
        <v>0</v>
      </c>
      <c r="Q3211" s="58"/>
      <c r="R3211" s="35">
        <f t="shared" si="546"/>
        <v>-101.46051163535847</v>
      </c>
      <c r="S3211" s="66"/>
      <c r="T3211" s="89">
        <f t="shared" si="547"/>
        <v>5.3348396723833735E-2</v>
      </c>
      <c r="U3211" s="90">
        <f t="shared" si="548"/>
        <v>1.3533483967238336</v>
      </c>
    </row>
    <row r="3212" spans="1:21">
      <c r="A3212" s="74">
        <v>39720</v>
      </c>
      <c r="B3212" s="75">
        <v>0</v>
      </c>
      <c r="C3212" s="76">
        <v>5.3006145364312696E-3</v>
      </c>
      <c r="D3212" s="77">
        <f t="shared" si="549"/>
        <v>1.4482753711420657</v>
      </c>
      <c r="E3212" s="35">
        <f t="shared" si="550"/>
        <v>13965.507422841316</v>
      </c>
      <c r="F3212" s="117"/>
      <c r="G3212" s="58"/>
      <c r="H3212" s="77">
        <f t="shared" si="540"/>
        <v>0</v>
      </c>
      <c r="I3212" s="58"/>
      <c r="J3212" s="35">
        <f t="shared" si="541"/>
        <v>0</v>
      </c>
      <c r="K3212" s="58"/>
      <c r="L3212" s="83">
        <f t="shared" si="542"/>
        <v>106.01229072862539</v>
      </c>
      <c r="M3212" s="65"/>
      <c r="N3212" s="35">
        <f t="shared" si="543"/>
        <v>0</v>
      </c>
      <c r="O3212" s="35">
        <f t="shared" si="544"/>
        <v>0</v>
      </c>
      <c r="P3212" s="35">
        <f t="shared" si="545"/>
        <v>0</v>
      </c>
      <c r="Q3212" s="58"/>
      <c r="R3212" s="35">
        <f t="shared" si="546"/>
        <v>-106.01229072862539</v>
      </c>
      <c r="S3212" s="66"/>
      <c r="T3212" s="89">
        <f t="shared" si="547"/>
        <v>4.8275371142065815E-2</v>
      </c>
      <c r="U3212" s="90">
        <f t="shared" si="548"/>
        <v>1.3482753711420656</v>
      </c>
    </row>
    <row r="3213" spans="1:21">
      <c r="A3213" s="74">
        <v>39721</v>
      </c>
      <c r="B3213" s="75">
        <v>0</v>
      </c>
      <c r="C3213" s="76">
        <v>4.5165561769521982E-3</v>
      </c>
      <c r="D3213" s="77">
        <f t="shared" si="549"/>
        <v>1.4429747566056346</v>
      </c>
      <c r="E3213" s="35">
        <f t="shared" si="550"/>
        <v>13859.49513211269</v>
      </c>
      <c r="F3213" s="117"/>
      <c r="G3213" s="58"/>
      <c r="H3213" s="77">
        <f t="shared" si="540"/>
        <v>0</v>
      </c>
      <c r="I3213" s="58"/>
      <c r="J3213" s="35">
        <f t="shared" si="541"/>
        <v>0</v>
      </c>
      <c r="K3213" s="58"/>
      <c r="L3213" s="83">
        <f t="shared" si="542"/>
        <v>90.331123539043972</v>
      </c>
      <c r="M3213" s="65"/>
      <c r="N3213" s="35">
        <f t="shared" si="543"/>
        <v>0</v>
      </c>
      <c r="O3213" s="35">
        <f t="shared" si="544"/>
        <v>0</v>
      </c>
      <c r="P3213" s="35">
        <f t="shared" si="545"/>
        <v>0</v>
      </c>
      <c r="Q3213" s="58"/>
      <c r="R3213" s="35">
        <f t="shared" si="546"/>
        <v>-90.331123539043972</v>
      </c>
      <c r="S3213" s="66"/>
      <c r="T3213" s="89">
        <f t="shared" si="547"/>
        <v>4.2974756605634656E-2</v>
      </c>
      <c r="U3213" s="90">
        <f t="shared" si="548"/>
        <v>1.3429747566056345</v>
      </c>
    </row>
    <row r="3214" spans="1:21">
      <c r="A3214" s="74">
        <v>39722</v>
      </c>
      <c r="B3214" s="75">
        <v>0</v>
      </c>
      <c r="C3214" s="76">
        <v>3.8057970625381258E-3</v>
      </c>
      <c r="D3214" s="77">
        <f t="shared" si="549"/>
        <v>1.4384582004286821</v>
      </c>
      <c r="E3214" s="35">
        <f t="shared" si="550"/>
        <v>13769.164008573645</v>
      </c>
      <c r="F3214" s="117"/>
      <c r="G3214" s="58"/>
      <c r="H3214" s="77">
        <f t="shared" si="540"/>
        <v>0</v>
      </c>
      <c r="I3214" s="58"/>
      <c r="J3214" s="35">
        <f t="shared" si="541"/>
        <v>0</v>
      </c>
      <c r="K3214" s="58"/>
      <c r="L3214" s="83">
        <f t="shared" si="542"/>
        <v>76.115941250762518</v>
      </c>
      <c r="M3214" s="65"/>
      <c r="N3214" s="35">
        <f t="shared" si="543"/>
        <v>0</v>
      </c>
      <c r="O3214" s="35">
        <f t="shared" si="544"/>
        <v>0</v>
      </c>
      <c r="P3214" s="35">
        <f t="shared" si="545"/>
        <v>0</v>
      </c>
      <c r="Q3214" s="58"/>
      <c r="R3214" s="35">
        <f t="shared" si="546"/>
        <v>-76.115941250762518</v>
      </c>
      <c r="S3214" s="66"/>
      <c r="T3214" s="89">
        <f t="shared" si="547"/>
        <v>3.8458200428682199E-2</v>
      </c>
      <c r="U3214" s="90">
        <f t="shared" si="548"/>
        <v>1.338458200428682</v>
      </c>
    </row>
    <row r="3215" spans="1:21">
      <c r="A3215" s="74">
        <v>39723</v>
      </c>
      <c r="B3215" s="75">
        <v>0</v>
      </c>
      <c r="C3215" s="76">
        <v>3.6435647875486619E-3</v>
      </c>
      <c r="D3215" s="77">
        <f t="shared" si="549"/>
        <v>1.4346524033661441</v>
      </c>
      <c r="E3215" s="35">
        <f t="shared" si="550"/>
        <v>13693.048067322883</v>
      </c>
      <c r="F3215" s="117"/>
      <c r="G3215" s="58"/>
      <c r="H3215" s="77">
        <f t="shared" si="540"/>
        <v>0</v>
      </c>
      <c r="I3215" s="58"/>
      <c r="J3215" s="35">
        <f t="shared" si="541"/>
        <v>0</v>
      </c>
      <c r="K3215" s="58"/>
      <c r="L3215" s="83">
        <f t="shared" si="542"/>
        <v>72.871295750973232</v>
      </c>
      <c r="M3215" s="65"/>
      <c r="N3215" s="35">
        <f t="shared" si="543"/>
        <v>0</v>
      </c>
      <c r="O3215" s="35">
        <f t="shared" si="544"/>
        <v>0</v>
      </c>
      <c r="P3215" s="35">
        <f t="shared" si="545"/>
        <v>0</v>
      </c>
      <c r="Q3215" s="58"/>
      <c r="R3215" s="35">
        <f t="shared" si="546"/>
        <v>-72.871295750973232</v>
      </c>
      <c r="S3215" s="66"/>
      <c r="T3215" s="89">
        <f t="shared" si="547"/>
        <v>3.4652403366144169E-2</v>
      </c>
      <c r="U3215" s="90">
        <f t="shared" si="548"/>
        <v>1.334652403366144</v>
      </c>
    </row>
    <row r="3216" spans="1:21">
      <c r="A3216" s="74">
        <v>39724</v>
      </c>
      <c r="B3216" s="75">
        <v>0</v>
      </c>
      <c r="C3216" s="76">
        <v>3.9461597503863766E-3</v>
      </c>
      <c r="D3216" s="77">
        <f t="shared" si="549"/>
        <v>1.4310088385785955</v>
      </c>
      <c r="E3216" s="35">
        <f t="shared" si="550"/>
        <v>13620.176771571911</v>
      </c>
      <c r="F3216" s="117"/>
      <c r="G3216" s="58"/>
      <c r="H3216" s="77">
        <f t="shared" si="540"/>
        <v>0</v>
      </c>
      <c r="I3216" s="58"/>
      <c r="J3216" s="35">
        <f t="shared" si="541"/>
        <v>0</v>
      </c>
      <c r="K3216" s="58"/>
      <c r="L3216" s="83">
        <f t="shared" si="542"/>
        <v>78.923195007727529</v>
      </c>
      <c r="M3216" s="65"/>
      <c r="N3216" s="35">
        <f t="shared" si="543"/>
        <v>0</v>
      </c>
      <c r="O3216" s="35">
        <f t="shared" si="544"/>
        <v>0</v>
      </c>
      <c r="P3216" s="35">
        <f t="shared" si="545"/>
        <v>0</v>
      </c>
      <c r="Q3216" s="58"/>
      <c r="R3216" s="35">
        <f t="shared" si="546"/>
        <v>-78.923195007727529</v>
      </c>
      <c r="S3216" s="66"/>
      <c r="T3216" s="89">
        <f t="shared" si="547"/>
        <v>3.1008838578595599E-2</v>
      </c>
      <c r="U3216" s="90">
        <f t="shared" si="548"/>
        <v>1.3310088385785954</v>
      </c>
    </row>
    <row r="3217" spans="1:21">
      <c r="A3217" s="74">
        <v>39725</v>
      </c>
      <c r="B3217" s="75">
        <v>0</v>
      </c>
      <c r="C3217" s="76">
        <v>3.9213571730071619E-3</v>
      </c>
      <c r="D3217" s="77">
        <f t="shared" si="549"/>
        <v>1.427062678828209</v>
      </c>
      <c r="E3217" s="35">
        <f t="shared" si="550"/>
        <v>13541.253576564182</v>
      </c>
      <c r="F3217" s="117"/>
      <c r="G3217" s="58"/>
      <c r="H3217" s="77">
        <f t="shared" si="540"/>
        <v>0</v>
      </c>
      <c r="I3217" s="58"/>
      <c r="J3217" s="35">
        <f t="shared" si="541"/>
        <v>0</v>
      </c>
      <c r="K3217" s="58"/>
      <c r="L3217" s="83">
        <f t="shared" si="542"/>
        <v>78.427143460143242</v>
      </c>
      <c r="M3217" s="65"/>
      <c r="N3217" s="35">
        <f t="shared" si="543"/>
        <v>0</v>
      </c>
      <c r="O3217" s="35">
        <f t="shared" si="544"/>
        <v>0</v>
      </c>
      <c r="P3217" s="35">
        <f t="shared" si="545"/>
        <v>0</v>
      </c>
      <c r="Q3217" s="58"/>
      <c r="R3217" s="35">
        <f t="shared" si="546"/>
        <v>-78.427143460143242</v>
      </c>
      <c r="S3217" s="66"/>
      <c r="T3217" s="89">
        <f t="shared" si="547"/>
        <v>2.7062678828209119E-2</v>
      </c>
      <c r="U3217" s="90">
        <f t="shared" si="548"/>
        <v>1.3270626788282089</v>
      </c>
    </row>
    <row r="3218" spans="1:21">
      <c r="A3218" s="74">
        <v>39726</v>
      </c>
      <c r="B3218" s="75">
        <v>7.6199999999999998E-4</v>
      </c>
      <c r="C3218" s="76">
        <v>3.6305459201386257E-3</v>
      </c>
      <c r="D3218" s="77">
        <f t="shared" si="549"/>
        <v>1.423141321655202</v>
      </c>
      <c r="E3218" s="35">
        <f t="shared" si="550"/>
        <v>13462.826433104039</v>
      </c>
      <c r="F3218" s="117"/>
      <c r="G3218" s="58"/>
      <c r="H3218" s="77">
        <f t="shared" ref="H3218:H3281" si="551">B3218*($D$12+$D$11)*10000</f>
        <v>15.24</v>
      </c>
      <c r="I3218" s="58"/>
      <c r="J3218" s="35">
        <f t="shared" ref="J3218:J3281" si="552">B3218*$K$14*$D$10*10000</f>
        <v>27.431999999999999</v>
      </c>
      <c r="K3218" s="58"/>
      <c r="L3218" s="83">
        <f t="shared" ref="L3218:L3281" si="553">C3218*($D$12+$D$11)*10000</f>
        <v>72.610918402772512</v>
      </c>
      <c r="M3218" s="65"/>
      <c r="N3218" s="35">
        <f t="shared" ref="N3218:N3281" si="554">IF(D3218&lt;$N$10,0,(2/3*$N$12*SQRT(2*$N$13)*$N$11*(D3218-$N$10)^(3/2))*24*60*60)</f>
        <v>0</v>
      </c>
      <c r="O3218" s="35">
        <f t="shared" ref="O3218:O3281" si="555">IF(D3218&lt;$N$10,0,(D3218-$N$10)*10000*($D$12+$D$11))</f>
        <v>0</v>
      </c>
      <c r="P3218" s="35">
        <f t="shared" ref="P3218:P3281" si="556">IF(N3218&gt;O3218,O3218,N3218)</f>
        <v>0</v>
      </c>
      <c r="Q3218" s="58"/>
      <c r="R3218" s="35">
        <f t="shared" ref="R3218:R3281" si="557">H3218+J3218-L3218-P3218</f>
        <v>-29.938918402772515</v>
      </c>
      <c r="S3218" s="66"/>
      <c r="T3218" s="89">
        <f t="shared" ref="T3218:T3281" si="558">D3218-$D$14</f>
        <v>2.3141321655202107E-2</v>
      </c>
      <c r="U3218" s="90">
        <f t="shared" ref="U3218:U3281" si="559">IF(D3218&lt;$D$13,0,D3218-$D$13)</f>
        <v>1.3231413216552019</v>
      </c>
    </row>
    <row r="3219" spans="1:21">
      <c r="A3219" s="74">
        <v>39727</v>
      </c>
      <c r="B3219" s="75">
        <v>0</v>
      </c>
      <c r="C3219" s="76">
        <v>3.4904702926365355E-3</v>
      </c>
      <c r="D3219" s="77">
        <f t="shared" ref="D3219:D3282" si="560">IF(E3219&lt;$D$11*10000*($D$14-$D$13),(E3219+$D$13*$D$11*10000)/($D$11*10000),(E3219+$D$13*$D$11*10000+$D$14*$D$12*10000)/($D$11*10000+$D$12*10000))</f>
        <v>1.4216443757350632</v>
      </c>
      <c r="E3219" s="35">
        <f t="shared" ref="E3219:E3282" si="561">E3218+R3218</f>
        <v>13432.887514701266</v>
      </c>
      <c r="F3219" s="117"/>
      <c r="G3219" s="58"/>
      <c r="H3219" s="77">
        <f t="shared" si="551"/>
        <v>0</v>
      </c>
      <c r="I3219" s="58"/>
      <c r="J3219" s="35">
        <f t="shared" si="552"/>
        <v>0</v>
      </c>
      <c r="K3219" s="58"/>
      <c r="L3219" s="83">
        <f t="shared" si="553"/>
        <v>69.809405852730706</v>
      </c>
      <c r="M3219" s="65"/>
      <c r="N3219" s="35">
        <f t="shared" si="554"/>
        <v>0</v>
      </c>
      <c r="O3219" s="35">
        <f t="shared" si="555"/>
        <v>0</v>
      </c>
      <c r="P3219" s="35">
        <f t="shared" si="556"/>
        <v>0</v>
      </c>
      <c r="Q3219" s="58"/>
      <c r="R3219" s="35">
        <f t="shared" si="557"/>
        <v>-69.809405852730706</v>
      </c>
      <c r="S3219" s="66"/>
      <c r="T3219" s="89">
        <f t="shared" si="558"/>
        <v>2.1644375735063281E-2</v>
      </c>
      <c r="U3219" s="90">
        <f t="shared" si="559"/>
        <v>1.3216443757350631</v>
      </c>
    </row>
    <row r="3220" spans="1:21">
      <c r="A3220" s="74">
        <v>39728</v>
      </c>
      <c r="B3220" s="75">
        <v>0</v>
      </c>
      <c r="C3220" s="76">
        <v>3.646128869681897E-3</v>
      </c>
      <c r="D3220" s="77">
        <f t="shared" si="560"/>
        <v>1.4181539054424268</v>
      </c>
      <c r="E3220" s="35">
        <f t="shared" si="561"/>
        <v>13363.078108848535</v>
      </c>
      <c r="F3220" s="117"/>
      <c r="G3220" s="58"/>
      <c r="H3220" s="77">
        <f t="shared" si="551"/>
        <v>0</v>
      </c>
      <c r="I3220" s="58"/>
      <c r="J3220" s="35">
        <f t="shared" si="552"/>
        <v>0</v>
      </c>
      <c r="K3220" s="58"/>
      <c r="L3220" s="83">
        <f t="shared" si="553"/>
        <v>72.922577393637937</v>
      </c>
      <c r="M3220" s="65"/>
      <c r="N3220" s="35">
        <f t="shared" si="554"/>
        <v>0</v>
      </c>
      <c r="O3220" s="35">
        <f t="shared" si="555"/>
        <v>0</v>
      </c>
      <c r="P3220" s="35">
        <f t="shared" si="556"/>
        <v>0</v>
      </c>
      <c r="Q3220" s="58"/>
      <c r="R3220" s="35">
        <f t="shared" si="557"/>
        <v>-72.922577393637937</v>
      </c>
      <c r="S3220" s="66"/>
      <c r="T3220" s="89">
        <f t="shared" si="558"/>
        <v>1.8153905442426899E-2</v>
      </c>
      <c r="U3220" s="90">
        <f t="shared" si="559"/>
        <v>1.3181539054424267</v>
      </c>
    </row>
    <row r="3221" spans="1:21">
      <c r="A3221" s="74">
        <v>39729</v>
      </c>
      <c r="B3221" s="75">
        <v>2.794E-3</v>
      </c>
      <c r="C3221" s="76">
        <v>3.1843963966589183E-3</v>
      </c>
      <c r="D3221" s="77">
        <f t="shared" si="560"/>
        <v>1.4145077765727447</v>
      </c>
      <c r="E3221" s="35">
        <f t="shared" si="561"/>
        <v>13290.155531454897</v>
      </c>
      <c r="F3221" s="117"/>
      <c r="G3221" s="58"/>
      <c r="H3221" s="77">
        <f t="shared" si="551"/>
        <v>55.88</v>
      </c>
      <c r="I3221" s="58"/>
      <c r="J3221" s="35">
        <f t="shared" si="552"/>
        <v>100.584</v>
      </c>
      <c r="K3221" s="58"/>
      <c r="L3221" s="83">
        <f t="shared" si="553"/>
        <v>63.687927933178365</v>
      </c>
      <c r="M3221" s="65"/>
      <c r="N3221" s="35">
        <f t="shared" si="554"/>
        <v>0</v>
      </c>
      <c r="O3221" s="35">
        <f t="shared" si="555"/>
        <v>0</v>
      </c>
      <c r="P3221" s="35">
        <f t="shared" si="556"/>
        <v>0</v>
      </c>
      <c r="Q3221" s="58"/>
      <c r="R3221" s="35">
        <f t="shared" si="557"/>
        <v>92.776072066821627</v>
      </c>
      <c r="S3221" s="66"/>
      <c r="T3221" s="89">
        <f t="shared" si="558"/>
        <v>1.4507776572744824E-2</v>
      </c>
      <c r="U3221" s="90">
        <f t="shared" si="559"/>
        <v>1.3145077765727446</v>
      </c>
    </row>
    <row r="3222" spans="1:21">
      <c r="A3222" s="74">
        <v>39730</v>
      </c>
      <c r="B3222" s="75">
        <v>4.1655999999999999E-2</v>
      </c>
      <c r="C3222" s="76">
        <v>3.1006771878992279E-3</v>
      </c>
      <c r="D3222" s="77">
        <f t="shared" si="560"/>
        <v>1.4191465801760861</v>
      </c>
      <c r="E3222" s="35">
        <f t="shared" si="561"/>
        <v>13382.931603521718</v>
      </c>
      <c r="F3222" s="117"/>
      <c r="G3222" s="58"/>
      <c r="H3222" s="77">
        <f t="shared" si="551"/>
        <v>833.12</v>
      </c>
      <c r="I3222" s="58"/>
      <c r="J3222" s="35">
        <f t="shared" si="552"/>
        <v>1499.616</v>
      </c>
      <c r="K3222" s="58"/>
      <c r="L3222" s="83">
        <f t="shared" si="553"/>
        <v>62.013543757984557</v>
      </c>
      <c r="M3222" s="65"/>
      <c r="N3222" s="35">
        <f t="shared" si="554"/>
        <v>0</v>
      </c>
      <c r="O3222" s="35">
        <f t="shared" si="555"/>
        <v>0</v>
      </c>
      <c r="P3222" s="35">
        <f t="shared" si="556"/>
        <v>0</v>
      </c>
      <c r="Q3222" s="58"/>
      <c r="R3222" s="35">
        <f t="shared" si="557"/>
        <v>2270.7224562420151</v>
      </c>
      <c r="S3222" s="66"/>
      <c r="T3222" s="89">
        <f t="shared" si="558"/>
        <v>1.914658017608617E-2</v>
      </c>
      <c r="U3222" s="90">
        <f t="shared" si="559"/>
        <v>1.319146580176086</v>
      </c>
    </row>
    <row r="3223" spans="1:21">
      <c r="A3223" s="74">
        <v>39731</v>
      </c>
      <c r="B3223" s="75">
        <v>0</v>
      </c>
      <c r="C3223" s="76">
        <v>3.1995793714080512E-3</v>
      </c>
      <c r="D3223" s="77">
        <f t="shared" si="560"/>
        <v>1.5326827029881867</v>
      </c>
      <c r="E3223" s="35">
        <f t="shared" si="561"/>
        <v>15653.654059763732</v>
      </c>
      <c r="F3223" s="117"/>
      <c r="G3223" s="58"/>
      <c r="H3223" s="77">
        <f t="shared" si="551"/>
        <v>0</v>
      </c>
      <c r="I3223" s="58"/>
      <c r="J3223" s="35">
        <f t="shared" si="552"/>
        <v>0</v>
      </c>
      <c r="K3223" s="58"/>
      <c r="L3223" s="83">
        <f t="shared" si="553"/>
        <v>63.991587428161026</v>
      </c>
      <c r="M3223" s="65"/>
      <c r="N3223" s="35">
        <f t="shared" si="554"/>
        <v>904.4825367161551</v>
      </c>
      <c r="O3223" s="35">
        <f t="shared" si="555"/>
        <v>653.65405976373302</v>
      </c>
      <c r="P3223" s="35">
        <f t="shared" si="556"/>
        <v>653.65405976373302</v>
      </c>
      <c r="Q3223" s="58"/>
      <c r="R3223" s="35">
        <f t="shared" si="557"/>
        <v>-717.645647191894</v>
      </c>
      <c r="S3223" s="66"/>
      <c r="T3223" s="89">
        <f t="shared" si="558"/>
        <v>0.13268270298818674</v>
      </c>
      <c r="U3223" s="90">
        <f t="shared" si="559"/>
        <v>1.4326827029881866</v>
      </c>
    </row>
    <row r="3224" spans="1:21">
      <c r="A3224" s="74">
        <v>39732</v>
      </c>
      <c r="B3224" s="75">
        <v>0</v>
      </c>
      <c r="C3224" s="76">
        <v>2.9719022296717528E-3</v>
      </c>
      <c r="D3224" s="77">
        <f t="shared" si="560"/>
        <v>1.4968004206285919</v>
      </c>
      <c r="E3224" s="35">
        <f t="shared" si="561"/>
        <v>14936.008412571839</v>
      </c>
      <c r="F3224" s="117"/>
      <c r="G3224" s="58"/>
      <c r="H3224" s="77">
        <f t="shared" si="551"/>
        <v>0</v>
      </c>
      <c r="I3224" s="58"/>
      <c r="J3224" s="35">
        <f t="shared" si="552"/>
        <v>0</v>
      </c>
      <c r="K3224" s="58"/>
      <c r="L3224" s="83">
        <f t="shared" si="553"/>
        <v>59.438044593435052</v>
      </c>
      <c r="M3224" s="65"/>
      <c r="N3224" s="35">
        <f t="shared" si="554"/>
        <v>0</v>
      </c>
      <c r="O3224" s="35">
        <f t="shared" si="555"/>
        <v>0</v>
      </c>
      <c r="P3224" s="35">
        <f t="shared" si="556"/>
        <v>0</v>
      </c>
      <c r="Q3224" s="58"/>
      <c r="R3224" s="35">
        <f t="shared" si="557"/>
        <v>-59.438044593435052</v>
      </c>
      <c r="S3224" s="66"/>
      <c r="T3224" s="89">
        <f t="shared" si="558"/>
        <v>9.6800420628591954E-2</v>
      </c>
      <c r="U3224" s="90">
        <f t="shared" si="559"/>
        <v>1.3968004206285918</v>
      </c>
    </row>
    <row r="3225" spans="1:21">
      <c r="A3225" s="74">
        <v>39733</v>
      </c>
      <c r="B3225" s="75">
        <v>0</v>
      </c>
      <c r="C3225" s="76">
        <v>3.389794426342815E-3</v>
      </c>
      <c r="D3225" s="77">
        <f t="shared" si="560"/>
        <v>1.4938285183989202</v>
      </c>
      <c r="E3225" s="35">
        <f t="shared" si="561"/>
        <v>14876.570367978404</v>
      </c>
      <c r="F3225" s="117"/>
      <c r="G3225" s="58"/>
      <c r="H3225" s="77">
        <f t="shared" si="551"/>
        <v>0</v>
      </c>
      <c r="I3225" s="58"/>
      <c r="J3225" s="35">
        <f t="shared" si="552"/>
        <v>0</v>
      </c>
      <c r="K3225" s="58"/>
      <c r="L3225" s="83">
        <f t="shared" si="553"/>
        <v>67.795888526856302</v>
      </c>
      <c r="M3225" s="65"/>
      <c r="N3225" s="35">
        <f t="shared" si="554"/>
        <v>0</v>
      </c>
      <c r="O3225" s="35">
        <f t="shared" si="555"/>
        <v>0</v>
      </c>
      <c r="P3225" s="35">
        <f t="shared" si="556"/>
        <v>0</v>
      </c>
      <c r="Q3225" s="58"/>
      <c r="R3225" s="35">
        <f t="shared" si="557"/>
        <v>-67.795888526856302</v>
      </c>
      <c r="S3225" s="66"/>
      <c r="T3225" s="89">
        <f t="shared" si="558"/>
        <v>9.3828518398920258E-2</v>
      </c>
      <c r="U3225" s="90">
        <f t="shared" si="559"/>
        <v>1.3938285183989201</v>
      </c>
    </row>
    <row r="3226" spans="1:21">
      <c r="A3226" s="74">
        <v>39734</v>
      </c>
      <c r="B3226" s="75">
        <v>3.0479999999999999E-3</v>
      </c>
      <c r="C3226" s="76">
        <v>3.1806023732822608E-3</v>
      </c>
      <c r="D3226" s="77">
        <f t="shared" si="560"/>
        <v>1.4904387239725774</v>
      </c>
      <c r="E3226" s="35">
        <f t="shared" si="561"/>
        <v>14808.774479451547</v>
      </c>
      <c r="F3226" s="117"/>
      <c r="G3226" s="58"/>
      <c r="H3226" s="77">
        <f t="shared" si="551"/>
        <v>60.96</v>
      </c>
      <c r="I3226" s="58"/>
      <c r="J3226" s="35">
        <f t="shared" si="552"/>
        <v>109.72799999999999</v>
      </c>
      <c r="K3226" s="58"/>
      <c r="L3226" s="83">
        <f t="shared" si="553"/>
        <v>63.612047465645219</v>
      </c>
      <c r="M3226" s="65"/>
      <c r="N3226" s="35">
        <f t="shared" si="554"/>
        <v>0</v>
      </c>
      <c r="O3226" s="35">
        <f t="shared" si="555"/>
        <v>0</v>
      </c>
      <c r="P3226" s="35">
        <f t="shared" si="556"/>
        <v>0</v>
      </c>
      <c r="Q3226" s="58"/>
      <c r="R3226" s="35">
        <f t="shared" si="557"/>
        <v>107.07595253435477</v>
      </c>
      <c r="S3226" s="66"/>
      <c r="T3226" s="89">
        <f t="shared" si="558"/>
        <v>9.0438723972577462E-2</v>
      </c>
      <c r="U3226" s="90">
        <f t="shared" si="559"/>
        <v>1.3904387239725773</v>
      </c>
    </row>
    <row r="3227" spans="1:21">
      <c r="A3227" s="74">
        <v>39735</v>
      </c>
      <c r="B3227" s="75">
        <v>5.0799999999999999E-4</v>
      </c>
      <c r="C3227" s="76">
        <v>3.3030337876974263E-3</v>
      </c>
      <c r="D3227" s="77">
        <f t="shared" si="560"/>
        <v>1.4957925215992951</v>
      </c>
      <c r="E3227" s="35">
        <f t="shared" si="561"/>
        <v>14915.850431985902</v>
      </c>
      <c r="F3227" s="117"/>
      <c r="G3227" s="58"/>
      <c r="H3227" s="77">
        <f t="shared" si="551"/>
        <v>10.16</v>
      </c>
      <c r="I3227" s="58"/>
      <c r="J3227" s="35">
        <f t="shared" si="552"/>
        <v>18.287999999999997</v>
      </c>
      <c r="K3227" s="58"/>
      <c r="L3227" s="83">
        <f t="shared" si="553"/>
        <v>66.06067575394853</v>
      </c>
      <c r="M3227" s="65"/>
      <c r="N3227" s="35">
        <f t="shared" si="554"/>
        <v>0</v>
      </c>
      <c r="O3227" s="35">
        <f t="shared" si="555"/>
        <v>0</v>
      </c>
      <c r="P3227" s="35">
        <f t="shared" si="556"/>
        <v>0</v>
      </c>
      <c r="Q3227" s="58"/>
      <c r="R3227" s="35">
        <f t="shared" si="557"/>
        <v>-37.612675753948537</v>
      </c>
      <c r="S3227" s="66"/>
      <c r="T3227" s="89">
        <f t="shared" si="558"/>
        <v>9.5792521599295188E-2</v>
      </c>
      <c r="U3227" s="90">
        <f t="shared" si="559"/>
        <v>1.395792521599295</v>
      </c>
    </row>
    <row r="3228" spans="1:21">
      <c r="A3228" s="74">
        <v>39736</v>
      </c>
      <c r="B3228" s="75">
        <v>0</v>
      </c>
      <c r="C3228" s="76">
        <v>3.6623791762064105E-3</v>
      </c>
      <c r="D3228" s="77">
        <f t="shared" si="560"/>
        <v>1.4939118878115976</v>
      </c>
      <c r="E3228" s="35">
        <f t="shared" si="561"/>
        <v>14878.237756231954</v>
      </c>
      <c r="F3228" s="117"/>
      <c r="G3228" s="58"/>
      <c r="H3228" s="77">
        <f t="shared" si="551"/>
        <v>0</v>
      </c>
      <c r="I3228" s="58"/>
      <c r="J3228" s="35">
        <f t="shared" si="552"/>
        <v>0</v>
      </c>
      <c r="K3228" s="58"/>
      <c r="L3228" s="83">
        <f t="shared" si="553"/>
        <v>73.247583524128203</v>
      </c>
      <c r="M3228" s="65"/>
      <c r="N3228" s="35">
        <f t="shared" si="554"/>
        <v>0</v>
      </c>
      <c r="O3228" s="35">
        <f t="shared" si="555"/>
        <v>0</v>
      </c>
      <c r="P3228" s="35">
        <f t="shared" si="556"/>
        <v>0</v>
      </c>
      <c r="Q3228" s="58"/>
      <c r="R3228" s="35">
        <f t="shared" si="557"/>
        <v>-73.247583524128203</v>
      </c>
      <c r="S3228" s="66"/>
      <c r="T3228" s="89">
        <f t="shared" si="558"/>
        <v>9.391188781159765E-2</v>
      </c>
      <c r="U3228" s="90">
        <f t="shared" si="559"/>
        <v>1.3939118878115975</v>
      </c>
    </row>
    <row r="3229" spans="1:21">
      <c r="A3229" s="74">
        <v>39737</v>
      </c>
      <c r="B3229" s="75">
        <v>0</v>
      </c>
      <c r="C3229" s="76">
        <v>3.6157261863849701E-3</v>
      </c>
      <c r="D3229" s="77">
        <f t="shared" si="560"/>
        <v>1.4902495086353913</v>
      </c>
      <c r="E3229" s="35">
        <f t="shared" si="561"/>
        <v>14804.990172707827</v>
      </c>
      <c r="F3229" s="117"/>
      <c r="G3229" s="58"/>
      <c r="H3229" s="77">
        <f t="shared" si="551"/>
        <v>0</v>
      </c>
      <c r="I3229" s="58"/>
      <c r="J3229" s="35">
        <f t="shared" si="552"/>
        <v>0</v>
      </c>
      <c r="K3229" s="58"/>
      <c r="L3229" s="83">
        <f t="shared" si="553"/>
        <v>72.314523727699395</v>
      </c>
      <c r="M3229" s="65"/>
      <c r="N3229" s="35">
        <f t="shared" si="554"/>
        <v>0</v>
      </c>
      <c r="O3229" s="35">
        <f t="shared" si="555"/>
        <v>0</v>
      </c>
      <c r="P3229" s="35">
        <f t="shared" si="556"/>
        <v>0</v>
      </c>
      <c r="Q3229" s="58"/>
      <c r="R3229" s="35">
        <f t="shared" si="557"/>
        <v>-72.314523727699395</v>
      </c>
      <c r="S3229" s="66"/>
      <c r="T3229" s="89">
        <f t="shared" si="558"/>
        <v>9.0249508635391384E-2</v>
      </c>
      <c r="U3229" s="90">
        <f t="shared" si="559"/>
        <v>1.3902495086353912</v>
      </c>
    </row>
    <row r="3230" spans="1:21">
      <c r="A3230" s="74">
        <v>39738</v>
      </c>
      <c r="B3230" s="75">
        <v>0</v>
      </c>
      <c r="C3230" s="76">
        <v>4.0372701791536666E-3</v>
      </c>
      <c r="D3230" s="77">
        <f t="shared" si="560"/>
        <v>1.4866337824490063</v>
      </c>
      <c r="E3230" s="35">
        <f t="shared" si="561"/>
        <v>14732.675648980128</v>
      </c>
      <c r="F3230" s="117"/>
      <c r="G3230" s="58"/>
      <c r="H3230" s="77">
        <f t="shared" si="551"/>
        <v>0</v>
      </c>
      <c r="I3230" s="58"/>
      <c r="J3230" s="35">
        <f t="shared" si="552"/>
        <v>0</v>
      </c>
      <c r="K3230" s="58"/>
      <c r="L3230" s="83">
        <f t="shared" si="553"/>
        <v>80.745403583073326</v>
      </c>
      <c r="M3230" s="65"/>
      <c r="N3230" s="35">
        <f t="shared" si="554"/>
        <v>0</v>
      </c>
      <c r="O3230" s="35">
        <f t="shared" si="555"/>
        <v>0</v>
      </c>
      <c r="P3230" s="35">
        <f t="shared" si="556"/>
        <v>0</v>
      </c>
      <c r="Q3230" s="58"/>
      <c r="R3230" s="35">
        <f t="shared" si="557"/>
        <v>-80.745403583073326</v>
      </c>
      <c r="S3230" s="66"/>
      <c r="T3230" s="89">
        <f t="shared" si="558"/>
        <v>8.6633782449006436E-2</v>
      </c>
      <c r="U3230" s="90">
        <f t="shared" si="559"/>
        <v>1.3866337824490063</v>
      </c>
    </row>
    <row r="3231" spans="1:21">
      <c r="A3231" s="74">
        <v>39739</v>
      </c>
      <c r="B3231" s="75">
        <v>0</v>
      </c>
      <c r="C3231" s="76">
        <v>3.1321945192266751E-3</v>
      </c>
      <c r="D3231" s="77">
        <f t="shared" si="560"/>
        <v>1.4825965122698526</v>
      </c>
      <c r="E3231" s="35">
        <f t="shared" si="561"/>
        <v>14651.930245397054</v>
      </c>
      <c r="F3231" s="117"/>
      <c r="G3231" s="58"/>
      <c r="H3231" s="77">
        <f t="shared" si="551"/>
        <v>0</v>
      </c>
      <c r="I3231" s="58"/>
      <c r="J3231" s="35">
        <f t="shared" si="552"/>
        <v>0</v>
      </c>
      <c r="K3231" s="58"/>
      <c r="L3231" s="83">
        <f t="shared" si="553"/>
        <v>62.643890384533506</v>
      </c>
      <c r="M3231" s="65"/>
      <c r="N3231" s="35">
        <f t="shared" si="554"/>
        <v>0</v>
      </c>
      <c r="O3231" s="35">
        <f t="shared" si="555"/>
        <v>0</v>
      </c>
      <c r="P3231" s="35">
        <f t="shared" si="556"/>
        <v>0</v>
      </c>
      <c r="Q3231" s="58"/>
      <c r="R3231" s="35">
        <f t="shared" si="557"/>
        <v>-62.643890384533506</v>
      </c>
      <c r="S3231" s="66"/>
      <c r="T3231" s="89">
        <f t="shared" si="558"/>
        <v>8.2596512269852651E-2</v>
      </c>
      <c r="U3231" s="90">
        <f t="shared" si="559"/>
        <v>1.3825965122698525</v>
      </c>
    </row>
    <row r="3232" spans="1:21">
      <c r="A3232" s="74">
        <v>39740</v>
      </c>
      <c r="B3232" s="75">
        <v>0</v>
      </c>
      <c r="C3232" s="76">
        <v>3.0403016354394242E-3</v>
      </c>
      <c r="D3232" s="77">
        <f t="shared" si="560"/>
        <v>1.4794643177506259</v>
      </c>
      <c r="E3232" s="35">
        <f t="shared" si="561"/>
        <v>14589.28635501252</v>
      </c>
      <c r="F3232" s="117"/>
      <c r="G3232" s="58"/>
      <c r="H3232" s="77">
        <f t="shared" si="551"/>
        <v>0</v>
      </c>
      <c r="I3232" s="58"/>
      <c r="J3232" s="35">
        <f t="shared" si="552"/>
        <v>0</v>
      </c>
      <c r="K3232" s="58"/>
      <c r="L3232" s="83">
        <f t="shared" si="553"/>
        <v>60.806032708788486</v>
      </c>
      <c r="M3232" s="65"/>
      <c r="N3232" s="35">
        <f t="shared" si="554"/>
        <v>0</v>
      </c>
      <c r="O3232" s="35">
        <f t="shared" si="555"/>
        <v>0</v>
      </c>
      <c r="P3232" s="35">
        <f t="shared" si="556"/>
        <v>0</v>
      </c>
      <c r="Q3232" s="58"/>
      <c r="R3232" s="35">
        <f t="shared" si="557"/>
        <v>-60.806032708788486</v>
      </c>
      <c r="S3232" s="66"/>
      <c r="T3232" s="89">
        <f t="shared" si="558"/>
        <v>7.9464317750626012E-2</v>
      </c>
      <c r="U3232" s="90">
        <f t="shared" si="559"/>
        <v>1.3794643177506258</v>
      </c>
    </row>
    <row r="3233" spans="1:21">
      <c r="A3233" s="74">
        <v>39741</v>
      </c>
      <c r="B3233" s="75">
        <v>0</v>
      </c>
      <c r="C3233" s="76">
        <v>3.3965357797504469E-3</v>
      </c>
      <c r="D3233" s="77">
        <f t="shared" si="560"/>
        <v>1.4764240161151865</v>
      </c>
      <c r="E3233" s="35">
        <f t="shared" si="561"/>
        <v>14528.480322303732</v>
      </c>
      <c r="F3233" s="117"/>
      <c r="G3233" s="58"/>
      <c r="H3233" s="77">
        <f t="shared" si="551"/>
        <v>0</v>
      </c>
      <c r="I3233" s="58"/>
      <c r="J3233" s="35">
        <f t="shared" si="552"/>
        <v>0</v>
      </c>
      <c r="K3233" s="58"/>
      <c r="L3233" s="83">
        <f t="shared" si="553"/>
        <v>67.930715595008934</v>
      </c>
      <c r="M3233" s="65"/>
      <c r="N3233" s="35">
        <f t="shared" si="554"/>
        <v>0</v>
      </c>
      <c r="O3233" s="35">
        <f t="shared" si="555"/>
        <v>0</v>
      </c>
      <c r="P3233" s="35">
        <f t="shared" si="556"/>
        <v>0</v>
      </c>
      <c r="Q3233" s="58"/>
      <c r="R3233" s="35">
        <f t="shared" si="557"/>
        <v>-67.930715595008934</v>
      </c>
      <c r="S3233" s="66"/>
      <c r="T3233" s="89">
        <f t="shared" si="558"/>
        <v>7.6424016115186566E-2</v>
      </c>
      <c r="U3233" s="90">
        <f t="shared" si="559"/>
        <v>1.3764240161151864</v>
      </c>
    </row>
    <row r="3234" spans="1:21">
      <c r="A3234" s="74">
        <v>39742</v>
      </c>
      <c r="B3234" s="75">
        <v>0</v>
      </c>
      <c r="C3234" s="76">
        <v>3.4309930044794492E-3</v>
      </c>
      <c r="D3234" s="77">
        <f t="shared" si="560"/>
        <v>1.4730274803354362</v>
      </c>
      <c r="E3234" s="35">
        <f t="shared" si="561"/>
        <v>14460.549606708724</v>
      </c>
      <c r="F3234" s="117"/>
      <c r="G3234" s="58"/>
      <c r="H3234" s="77">
        <f t="shared" si="551"/>
        <v>0</v>
      </c>
      <c r="I3234" s="58"/>
      <c r="J3234" s="35">
        <f t="shared" si="552"/>
        <v>0</v>
      </c>
      <c r="K3234" s="58"/>
      <c r="L3234" s="83">
        <f t="shared" si="553"/>
        <v>68.619860089588983</v>
      </c>
      <c r="M3234" s="65"/>
      <c r="N3234" s="35">
        <f t="shared" si="554"/>
        <v>0</v>
      </c>
      <c r="O3234" s="35">
        <f t="shared" si="555"/>
        <v>0</v>
      </c>
      <c r="P3234" s="35">
        <f t="shared" si="556"/>
        <v>0</v>
      </c>
      <c r="Q3234" s="58"/>
      <c r="R3234" s="35">
        <f t="shared" si="557"/>
        <v>-68.619860089588983</v>
      </c>
      <c r="S3234" s="66"/>
      <c r="T3234" s="89">
        <f t="shared" si="558"/>
        <v>7.3027480335436268E-2</v>
      </c>
      <c r="U3234" s="90">
        <f t="shared" si="559"/>
        <v>1.3730274803354361</v>
      </c>
    </row>
    <row r="3235" spans="1:21">
      <c r="A3235" s="74">
        <v>39743</v>
      </c>
      <c r="B3235" s="75">
        <v>0</v>
      </c>
      <c r="C3235" s="76">
        <v>3.7664192790458993E-3</v>
      </c>
      <c r="D3235" s="77">
        <f t="shared" si="560"/>
        <v>1.4695964873309568</v>
      </c>
      <c r="E3235" s="35">
        <f t="shared" si="561"/>
        <v>14391.929746619135</v>
      </c>
      <c r="F3235" s="117"/>
      <c r="G3235" s="58"/>
      <c r="H3235" s="77">
        <f t="shared" si="551"/>
        <v>0</v>
      </c>
      <c r="I3235" s="58"/>
      <c r="J3235" s="35">
        <f t="shared" si="552"/>
        <v>0</v>
      </c>
      <c r="K3235" s="58"/>
      <c r="L3235" s="83">
        <f t="shared" si="553"/>
        <v>75.328385580917981</v>
      </c>
      <c r="M3235" s="65"/>
      <c r="N3235" s="35">
        <f t="shared" si="554"/>
        <v>0</v>
      </c>
      <c r="O3235" s="35">
        <f t="shared" si="555"/>
        <v>0</v>
      </c>
      <c r="P3235" s="35">
        <f t="shared" si="556"/>
        <v>0</v>
      </c>
      <c r="Q3235" s="58"/>
      <c r="R3235" s="35">
        <f t="shared" si="557"/>
        <v>-75.328385580917981</v>
      </c>
      <c r="S3235" s="66"/>
      <c r="T3235" s="89">
        <f t="shared" si="558"/>
        <v>6.9596487330956913E-2</v>
      </c>
      <c r="U3235" s="90">
        <f t="shared" si="559"/>
        <v>1.3695964873309567</v>
      </c>
    </row>
    <row r="3236" spans="1:21">
      <c r="A3236" s="74">
        <v>39744</v>
      </c>
      <c r="B3236" s="75">
        <v>1.2700000000000001E-3</v>
      </c>
      <c r="C3236" s="76">
        <v>3.2721805041364405E-3</v>
      </c>
      <c r="D3236" s="77">
        <f t="shared" si="560"/>
        <v>1.4658300680519107</v>
      </c>
      <c r="E3236" s="35">
        <f t="shared" si="561"/>
        <v>14316.601361038216</v>
      </c>
      <c r="F3236" s="117"/>
      <c r="G3236" s="58"/>
      <c r="H3236" s="77">
        <f t="shared" si="551"/>
        <v>25.400000000000002</v>
      </c>
      <c r="I3236" s="58"/>
      <c r="J3236" s="35">
        <f t="shared" si="552"/>
        <v>45.72</v>
      </c>
      <c r="K3236" s="58"/>
      <c r="L3236" s="83">
        <f t="shared" si="553"/>
        <v>65.44361008272881</v>
      </c>
      <c r="M3236" s="65"/>
      <c r="N3236" s="35">
        <f t="shared" si="554"/>
        <v>0</v>
      </c>
      <c r="O3236" s="35">
        <f t="shared" si="555"/>
        <v>0</v>
      </c>
      <c r="P3236" s="35">
        <f t="shared" si="556"/>
        <v>0</v>
      </c>
      <c r="Q3236" s="58"/>
      <c r="R3236" s="35">
        <f t="shared" si="557"/>
        <v>5.6763899172711945</v>
      </c>
      <c r="S3236" s="66"/>
      <c r="T3236" s="89">
        <f t="shared" si="558"/>
        <v>6.5830068051910828E-2</v>
      </c>
      <c r="U3236" s="90">
        <f t="shared" si="559"/>
        <v>1.3658300680519107</v>
      </c>
    </row>
    <row r="3237" spans="1:21">
      <c r="A3237" s="74">
        <v>39745</v>
      </c>
      <c r="B3237" s="75">
        <v>1.8541999999999999E-2</v>
      </c>
      <c r="C3237" s="76">
        <v>2.5720309193576836E-3</v>
      </c>
      <c r="D3237" s="77">
        <f t="shared" si="560"/>
        <v>1.4661138875477744</v>
      </c>
      <c r="E3237" s="35">
        <f t="shared" si="561"/>
        <v>14322.277750955487</v>
      </c>
      <c r="F3237" s="117"/>
      <c r="G3237" s="58"/>
      <c r="H3237" s="77">
        <f t="shared" si="551"/>
        <v>370.84</v>
      </c>
      <c r="I3237" s="58"/>
      <c r="J3237" s="35">
        <f t="shared" si="552"/>
        <v>667.51199999999994</v>
      </c>
      <c r="K3237" s="58"/>
      <c r="L3237" s="83">
        <f t="shared" si="553"/>
        <v>51.44061838715367</v>
      </c>
      <c r="M3237" s="65"/>
      <c r="N3237" s="35">
        <f t="shared" si="554"/>
        <v>0</v>
      </c>
      <c r="O3237" s="35">
        <f t="shared" si="555"/>
        <v>0</v>
      </c>
      <c r="P3237" s="35">
        <f t="shared" si="556"/>
        <v>0</v>
      </c>
      <c r="Q3237" s="58"/>
      <c r="R3237" s="35">
        <f t="shared" si="557"/>
        <v>986.91138161284618</v>
      </c>
      <c r="S3237" s="66"/>
      <c r="T3237" s="89">
        <f t="shared" si="558"/>
        <v>6.6113887547774475E-2</v>
      </c>
      <c r="U3237" s="90">
        <f t="shared" si="559"/>
        <v>1.3661138875477743</v>
      </c>
    </row>
    <row r="3238" spans="1:21">
      <c r="A3238" s="74">
        <v>39746</v>
      </c>
      <c r="B3238" s="75">
        <v>5.0799999999999999E-4</v>
      </c>
      <c r="C3238" s="76">
        <v>3.2632099870246855E-3</v>
      </c>
      <c r="D3238" s="77">
        <f t="shared" si="560"/>
        <v>1.5154594566284165</v>
      </c>
      <c r="E3238" s="35">
        <f t="shared" si="561"/>
        <v>15309.189132568334</v>
      </c>
      <c r="F3238" s="117"/>
      <c r="G3238" s="58"/>
      <c r="H3238" s="77">
        <f t="shared" si="551"/>
        <v>10.16</v>
      </c>
      <c r="I3238" s="58"/>
      <c r="J3238" s="35">
        <f t="shared" si="552"/>
        <v>18.287999999999997</v>
      </c>
      <c r="K3238" s="58"/>
      <c r="L3238" s="83">
        <f t="shared" si="553"/>
        <v>65.264199740493709</v>
      </c>
      <c r="M3238" s="65"/>
      <c r="N3238" s="35">
        <f t="shared" si="554"/>
        <v>294.24871377308858</v>
      </c>
      <c r="O3238" s="35">
        <f t="shared" si="555"/>
        <v>309.18913256833048</v>
      </c>
      <c r="P3238" s="35">
        <f t="shared" si="556"/>
        <v>294.24871377308858</v>
      </c>
      <c r="Q3238" s="58"/>
      <c r="R3238" s="35">
        <f t="shared" si="557"/>
        <v>-331.06491351358227</v>
      </c>
      <c r="S3238" s="66"/>
      <c r="T3238" s="89">
        <f t="shared" si="558"/>
        <v>0.11545945662841661</v>
      </c>
      <c r="U3238" s="90">
        <f t="shared" si="559"/>
        <v>1.4154594566284164</v>
      </c>
    </row>
    <row r="3239" spans="1:21">
      <c r="A3239" s="74">
        <v>39747</v>
      </c>
      <c r="B3239" s="75">
        <v>0</v>
      </c>
      <c r="C3239" s="76">
        <v>3.2760366680376946E-3</v>
      </c>
      <c r="D3239" s="77">
        <f t="shared" si="560"/>
        <v>1.4989062109527374</v>
      </c>
      <c r="E3239" s="35">
        <f t="shared" si="561"/>
        <v>14978.124219054751</v>
      </c>
      <c r="F3239" s="117"/>
      <c r="G3239" s="58"/>
      <c r="H3239" s="77">
        <f t="shared" si="551"/>
        <v>0</v>
      </c>
      <c r="I3239" s="58"/>
      <c r="J3239" s="35">
        <f t="shared" si="552"/>
        <v>0</v>
      </c>
      <c r="K3239" s="58"/>
      <c r="L3239" s="83">
        <f t="shared" si="553"/>
        <v>65.520733360753894</v>
      </c>
      <c r="M3239" s="65"/>
      <c r="N3239" s="35">
        <f t="shared" si="554"/>
        <v>0</v>
      </c>
      <c r="O3239" s="35">
        <f t="shared" si="555"/>
        <v>0</v>
      </c>
      <c r="P3239" s="35">
        <f t="shared" si="556"/>
        <v>0</v>
      </c>
      <c r="Q3239" s="58"/>
      <c r="R3239" s="35">
        <f t="shared" si="557"/>
        <v>-65.520733360753894</v>
      </c>
      <c r="S3239" s="66"/>
      <c r="T3239" s="89">
        <f t="shared" si="558"/>
        <v>9.8906210952737439E-2</v>
      </c>
      <c r="U3239" s="90">
        <f t="shared" si="559"/>
        <v>1.3989062109527373</v>
      </c>
    </row>
    <row r="3240" spans="1:21">
      <c r="A3240" s="74">
        <v>39748</v>
      </c>
      <c r="B3240" s="75">
        <v>0</v>
      </c>
      <c r="C3240" s="76">
        <v>3.6138722632023663E-3</v>
      </c>
      <c r="D3240" s="77">
        <f t="shared" si="560"/>
        <v>1.4956301742846998</v>
      </c>
      <c r="E3240" s="35">
        <f t="shared" si="561"/>
        <v>14912.603485693997</v>
      </c>
      <c r="F3240" s="117"/>
      <c r="G3240" s="58"/>
      <c r="H3240" s="77">
        <f t="shared" si="551"/>
        <v>0</v>
      </c>
      <c r="I3240" s="58"/>
      <c r="J3240" s="35">
        <f t="shared" si="552"/>
        <v>0</v>
      </c>
      <c r="K3240" s="58"/>
      <c r="L3240" s="83">
        <f t="shared" si="553"/>
        <v>72.27744526404733</v>
      </c>
      <c r="M3240" s="65"/>
      <c r="N3240" s="35">
        <f t="shared" si="554"/>
        <v>0</v>
      </c>
      <c r="O3240" s="35">
        <f t="shared" si="555"/>
        <v>0</v>
      </c>
      <c r="P3240" s="35">
        <f t="shared" si="556"/>
        <v>0</v>
      </c>
      <c r="Q3240" s="58"/>
      <c r="R3240" s="35">
        <f t="shared" si="557"/>
        <v>-72.27744526404733</v>
      </c>
      <c r="S3240" s="66"/>
      <c r="T3240" s="89">
        <f t="shared" si="558"/>
        <v>9.5630174284699887E-2</v>
      </c>
      <c r="U3240" s="90">
        <f t="shared" si="559"/>
        <v>1.3956301742846997</v>
      </c>
    </row>
    <row r="3241" spans="1:21">
      <c r="A3241" s="74">
        <v>39749</v>
      </c>
      <c r="B3241" s="75">
        <v>0</v>
      </c>
      <c r="C3241" s="76">
        <v>2.4076305480079368E-3</v>
      </c>
      <c r="D3241" s="77">
        <f t="shared" si="560"/>
        <v>1.4920163020214976</v>
      </c>
      <c r="E3241" s="35">
        <f t="shared" si="561"/>
        <v>14840.326040429949</v>
      </c>
      <c r="F3241" s="117"/>
      <c r="G3241" s="58"/>
      <c r="H3241" s="77">
        <f t="shared" si="551"/>
        <v>0</v>
      </c>
      <c r="I3241" s="58"/>
      <c r="J3241" s="35">
        <f t="shared" si="552"/>
        <v>0</v>
      </c>
      <c r="K3241" s="58"/>
      <c r="L3241" s="83">
        <f t="shared" si="553"/>
        <v>48.152610960158732</v>
      </c>
      <c r="M3241" s="65"/>
      <c r="N3241" s="35">
        <f t="shared" si="554"/>
        <v>0</v>
      </c>
      <c r="O3241" s="35">
        <f t="shared" si="555"/>
        <v>0</v>
      </c>
      <c r="P3241" s="35">
        <f t="shared" si="556"/>
        <v>0</v>
      </c>
      <c r="Q3241" s="58"/>
      <c r="R3241" s="35">
        <f t="shared" si="557"/>
        <v>-48.152610960158732</v>
      </c>
      <c r="S3241" s="66"/>
      <c r="T3241" s="89">
        <f t="shared" si="558"/>
        <v>9.2016302021497687E-2</v>
      </c>
      <c r="U3241" s="90">
        <f t="shared" si="559"/>
        <v>1.3920163020214975</v>
      </c>
    </row>
    <row r="3242" spans="1:21">
      <c r="A3242" s="74">
        <v>39750</v>
      </c>
      <c r="B3242" s="75">
        <v>0</v>
      </c>
      <c r="C3242" s="76">
        <v>2.7722812932805705E-3</v>
      </c>
      <c r="D3242" s="77">
        <f t="shared" si="560"/>
        <v>1.4896086714734895</v>
      </c>
      <c r="E3242" s="35">
        <f t="shared" si="561"/>
        <v>14792.173429469791</v>
      </c>
      <c r="F3242" s="117"/>
      <c r="G3242" s="58"/>
      <c r="H3242" s="77">
        <f t="shared" si="551"/>
        <v>0</v>
      </c>
      <c r="I3242" s="58"/>
      <c r="J3242" s="35">
        <f t="shared" si="552"/>
        <v>0</v>
      </c>
      <c r="K3242" s="58"/>
      <c r="L3242" s="83">
        <f t="shared" si="553"/>
        <v>55.445625865611412</v>
      </c>
      <c r="M3242" s="65"/>
      <c r="N3242" s="35">
        <f t="shared" si="554"/>
        <v>0</v>
      </c>
      <c r="O3242" s="35">
        <f t="shared" si="555"/>
        <v>0</v>
      </c>
      <c r="P3242" s="35">
        <f t="shared" si="556"/>
        <v>0</v>
      </c>
      <c r="Q3242" s="58"/>
      <c r="R3242" s="35">
        <f t="shared" si="557"/>
        <v>-55.445625865611412</v>
      </c>
      <c r="S3242" s="66"/>
      <c r="T3242" s="89">
        <f t="shared" si="558"/>
        <v>8.9608671473489609E-2</v>
      </c>
      <c r="U3242" s="90">
        <f t="shared" si="559"/>
        <v>1.3896086714734894</v>
      </c>
    </row>
    <row r="3243" spans="1:21">
      <c r="A3243" s="74">
        <v>39751</v>
      </c>
      <c r="B3243" s="75">
        <v>0</v>
      </c>
      <c r="C3243" s="76">
        <v>3.4237532111824455E-3</v>
      </c>
      <c r="D3243" s="77">
        <f t="shared" si="560"/>
        <v>1.4868363901802089</v>
      </c>
      <c r="E3243" s="35">
        <f t="shared" si="561"/>
        <v>14736.727803604179</v>
      </c>
      <c r="F3243" s="117"/>
      <c r="G3243" s="58"/>
      <c r="H3243" s="77">
        <f t="shared" si="551"/>
        <v>0</v>
      </c>
      <c r="I3243" s="58"/>
      <c r="J3243" s="35">
        <f t="shared" si="552"/>
        <v>0</v>
      </c>
      <c r="K3243" s="58"/>
      <c r="L3243" s="83">
        <f t="shared" si="553"/>
        <v>68.475064223648914</v>
      </c>
      <c r="M3243" s="65"/>
      <c r="N3243" s="35">
        <f t="shared" si="554"/>
        <v>0</v>
      </c>
      <c r="O3243" s="35">
        <f t="shared" si="555"/>
        <v>0</v>
      </c>
      <c r="P3243" s="35">
        <f t="shared" si="556"/>
        <v>0</v>
      </c>
      <c r="Q3243" s="58"/>
      <c r="R3243" s="35">
        <f t="shared" si="557"/>
        <v>-68.475064223648914</v>
      </c>
      <c r="S3243" s="66"/>
      <c r="T3243" s="89">
        <f t="shared" si="558"/>
        <v>8.6836390180208944E-2</v>
      </c>
      <c r="U3243" s="90">
        <f t="shared" si="559"/>
        <v>1.3868363901802088</v>
      </c>
    </row>
    <row r="3244" spans="1:21">
      <c r="A3244" s="74">
        <v>39752</v>
      </c>
      <c r="B3244" s="75">
        <v>0</v>
      </c>
      <c r="C3244" s="76">
        <v>3.0282131196845714E-3</v>
      </c>
      <c r="D3244" s="77">
        <f t="shared" si="560"/>
        <v>1.4834126369690264</v>
      </c>
      <c r="E3244" s="35">
        <f t="shared" si="561"/>
        <v>14668.25273938053</v>
      </c>
      <c r="F3244" s="117"/>
      <c r="G3244" s="58"/>
      <c r="H3244" s="77">
        <f t="shared" si="551"/>
        <v>0</v>
      </c>
      <c r="I3244" s="58"/>
      <c r="J3244" s="35">
        <f t="shared" si="552"/>
        <v>0</v>
      </c>
      <c r="K3244" s="58"/>
      <c r="L3244" s="83">
        <f t="shared" si="553"/>
        <v>60.564262393691429</v>
      </c>
      <c r="M3244" s="65"/>
      <c r="N3244" s="35">
        <f t="shared" si="554"/>
        <v>0</v>
      </c>
      <c r="O3244" s="35">
        <f t="shared" si="555"/>
        <v>0</v>
      </c>
      <c r="P3244" s="35">
        <f t="shared" si="556"/>
        <v>0</v>
      </c>
      <c r="Q3244" s="58"/>
      <c r="R3244" s="35">
        <f t="shared" si="557"/>
        <v>-60.564262393691429</v>
      </c>
      <c r="S3244" s="66"/>
      <c r="T3244" s="89">
        <f t="shared" si="558"/>
        <v>8.3412636969026455E-2</v>
      </c>
      <c r="U3244" s="90">
        <f t="shared" si="559"/>
        <v>1.3834126369690263</v>
      </c>
    </row>
    <row r="3245" spans="1:21">
      <c r="A3245" s="74">
        <v>39753</v>
      </c>
      <c r="B3245" s="75">
        <v>0</v>
      </c>
      <c r="C3245" s="76">
        <v>2.5321465078083473E-3</v>
      </c>
      <c r="D3245" s="77">
        <f t="shared" si="560"/>
        <v>1.480384423849342</v>
      </c>
      <c r="E3245" s="35">
        <f t="shared" si="561"/>
        <v>14607.688476986839</v>
      </c>
      <c r="F3245" s="117"/>
      <c r="G3245" s="58"/>
      <c r="H3245" s="77">
        <f t="shared" si="551"/>
        <v>0</v>
      </c>
      <c r="I3245" s="58"/>
      <c r="J3245" s="35">
        <f t="shared" si="552"/>
        <v>0</v>
      </c>
      <c r="K3245" s="58"/>
      <c r="L3245" s="83">
        <f t="shared" si="553"/>
        <v>50.642930156166948</v>
      </c>
      <c r="M3245" s="65"/>
      <c r="N3245" s="35">
        <f t="shared" si="554"/>
        <v>0</v>
      </c>
      <c r="O3245" s="35">
        <f t="shared" si="555"/>
        <v>0</v>
      </c>
      <c r="P3245" s="35">
        <f t="shared" si="556"/>
        <v>0</v>
      </c>
      <c r="Q3245" s="58"/>
      <c r="R3245" s="35">
        <f t="shared" si="557"/>
        <v>-50.642930156166948</v>
      </c>
      <c r="S3245" s="66"/>
      <c r="T3245" s="89">
        <f t="shared" si="558"/>
        <v>8.0384423849342079E-2</v>
      </c>
      <c r="U3245" s="90">
        <f t="shared" si="559"/>
        <v>1.3803844238493419</v>
      </c>
    </row>
    <row r="3246" spans="1:21">
      <c r="A3246" s="74">
        <v>39754</v>
      </c>
      <c r="B3246" s="75">
        <v>0</v>
      </c>
      <c r="C3246" s="76">
        <v>2.5203682294124745E-3</v>
      </c>
      <c r="D3246" s="77">
        <f t="shared" si="560"/>
        <v>1.4778522773415337</v>
      </c>
      <c r="E3246" s="35">
        <f t="shared" si="561"/>
        <v>14557.045546830672</v>
      </c>
      <c r="F3246" s="117"/>
      <c r="G3246" s="58"/>
      <c r="H3246" s="77">
        <f t="shared" si="551"/>
        <v>0</v>
      </c>
      <c r="I3246" s="58"/>
      <c r="J3246" s="35">
        <f t="shared" si="552"/>
        <v>0</v>
      </c>
      <c r="K3246" s="58"/>
      <c r="L3246" s="83">
        <f t="shared" si="553"/>
        <v>50.407364588249493</v>
      </c>
      <c r="M3246" s="65"/>
      <c r="N3246" s="35">
        <f t="shared" si="554"/>
        <v>0</v>
      </c>
      <c r="O3246" s="35">
        <f t="shared" si="555"/>
        <v>0</v>
      </c>
      <c r="P3246" s="35">
        <f t="shared" si="556"/>
        <v>0</v>
      </c>
      <c r="Q3246" s="58"/>
      <c r="R3246" s="35">
        <f t="shared" si="557"/>
        <v>-50.407364588249493</v>
      </c>
      <c r="S3246" s="66"/>
      <c r="T3246" s="89">
        <f t="shared" si="558"/>
        <v>7.7852277341533771E-2</v>
      </c>
      <c r="U3246" s="90">
        <f t="shared" si="559"/>
        <v>1.3778522773415336</v>
      </c>
    </row>
    <row r="3247" spans="1:21">
      <c r="A3247" s="74">
        <v>39755</v>
      </c>
      <c r="B3247" s="75">
        <v>0</v>
      </c>
      <c r="C3247" s="76">
        <v>2.4314541080699579E-3</v>
      </c>
      <c r="D3247" s="77">
        <f t="shared" si="560"/>
        <v>1.4753319091121211</v>
      </c>
      <c r="E3247" s="35">
        <f t="shared" si="561"/>
        <v>14506.638182242423</v>
      </c>
      <c r="F3247" s="117"/>
      <c r="G3247" s="58"/>
      <c r="H3247" s="77">
        <f t="shared" si="551"/>
        <v>0</v>
      </c>
      <c r="I3247" s="58"/>
      <c r="J3247" s="35">
        <f t="shared" si="552"/>
        <v>0</v>
      </c>
      <c r="K3247" s="58"/>
      <c r="L3247" s="83">
        <f t="shared" si="553"/>
        <v>48.629082161399161</v>
      </c>
      <c r="M3247" s="65"/>
      <c r="N3247" s="35">
        <f t="shared" si="554"/>
        <v>0</v>
      </c>
      <c r="O3247" s="35">
        <f t="shared" si="555"/>
        <v>0</v>
      </c>
      <c r="P3247" s="35">
        <f t="shared" si="556"/>
        <v>0</v>
      </c>
      <c r="Q3247" s="58"/>
      <c r="R3247" s="35">
        <f t="shared" si="557"/>
        <v>-48.629082161399161</v>
      </c>
      <c r="S3247" s="66"/>
      <c r="T3247" s="89">
        <f t="shared" si="558"/>
        <v>7.5331909112121176E-2</v>
      </c>
      <c r="U3247" s="90">
        <f t="shared" si="559"/>
        <v>1.375331909112121</v>
      </c>
    </row>
    <row r="3248" spans="1:21">
      <c r="A3248" s="74">
        <v>39756</v>
      </c>
      <c r="B3248" s="75">
        <v>0</v>
      </c>
      <c r="C3248" s="76">
        <v>1.4306798583088808E-3</v>
      </c>
      <c r="D3248" s="77">
        <f t="shared" si="560"/>
        <v>1.4729004550040512</v>
      </c>
      <c r="E3248" s="35">
        <f t="shared" si="561"/>
        <v>14458.009100081024</v>
      </c>
      <c r="F3248" s="117"/>
      <c r="G3248" s="58"/>
      <c r="H3248" s="77">
        <f t="shared" si="551"/>
        <v>0</v>
      </c>
      <c r="I3248" s="58"/>
      <c r="J3248" s="35">
        <f t="shared" si="552"/>
        <v>0</v>
      </c>
      <c r="K3248" s="58"/>
      <c r="L3248" s="83">
        <f t="shared" si="553"/>
        <v>28.613597166177616</v>
      </c>
      <c r="M3248" s="65"/>
      <c r="N3248" s="35">
        <f t="shared" si="554"/>
        <v>0</v>
      </c>
      <c r="O3248" s="35">
        <f t="shared" si="555"/>
        <v>0</v>
      </c>
      <c r="P3248" s="35">
        <f t="shared" si="556"/>
        <v>0</v>
      </c>
      <c r="Q3248" s="58"/>
      <c r="R3248" s="35">
        <f t="shared" si="557"/>
        <v>-28.613597166177616</v>
      </c>
      <c r="S3248" s="66"/>
      <c r="T3248" s="89">
        <f t="shared" si="558"/>
        <v>7.290045500405129E-2</v>
      </c>
      <c r="U3248" s="90">
        <f t="shared" si="559"/>
        <v>1.3729004550040511</v>
      </c>
    </row>
    <row r="3249" spans="1:21">
      <c r="A3249" s="74">
        <v>39757</v>
      </c>
      <c r="B3249" s="75">
        <v>0</v>
      </c>
      <c r="C3249" s="76">
        <v>1.7160084864837498E-3</v>
      </c>
      <c r="D3249" s="77">
        <f t="shared" si="560"/>
        <v>1.4714697751457424</v>
      </c>
      <c r="E3249" s="35">
        <f t="shared" si="561"/>
        <v>14429.395502914847</v>
      </c>
      <c r="F3249" s="117"/>
      <c r="G3249" s="58"/>
      <c r="H3249" s="77">
        <f t="shared" si="551"/>
        <v>0</v>
      </c>
      <c r="I3249" s="58"/>
      <c r="J3249" s="35">
        <f t="shared" si="552"/>
        <v>0</v>
      </c>
      <c r="K3249" s="58"/>
      <c r="L3249" s="83">
        <f t="shared" si="553"/>
        <v>34.320169729674994</v>
      </c>
      <c r="M3249" s="65"/>
      <c r="N3249" s="35">
        <f t="shared" si="554"/>
        <v>0</v>
      </c>
      <c r="O3249" s="35">
        <f t="shared" si="555"/>
        <v>0</v>
      </c>
      <c r="P3249" s="35">
        <f t="shared" si="556"/>
        <v>0</v>
      </c>
      <c r="Q3249" s="58"/>
      <c r="R3249" s="35">
        <f t="shared" si="557"/>
        <v>-34.320169729674994</v>
      </c>
      <c r="S3249" s="66"/>
      <c r="T3249" s="89">
        <f t="shared" si="558"/>
        <v>7.1469775145742487E-2</v>
      </c>
      <c r="U3249" s="90">
        <f t="shared" si="559"/>
        <v>1.3714697751457423</v>
      </c>
    </row>
    <row r="3250" spans="1:21">
      <c r="A3250" s="74">
        <v>39758</v>
      </c>
      <c r="B3250" s="75">
        <v>0</v>
      </c>
      <c r="C3250" s="76">
        <v>2.7973788832581807E-3</v>
      </c>
      <c r="D3250" s="77">
        <f t="shared" si="560"/>
        <v>1.4697537666592586</v>
      </c>
      <c r="E3250" s="35">
        <f t="shared" si="561"/>
        <v>14395.075333185172</v>
      </c>
      <c r="F3250" s="117"/>
      <c r="G3250" s="58"/>
      <c r="H3250" s="77">
        <f t="shared" si="551"/>
        <v>0</v>
      </c>
      <c r="I3250" s="58"/>
      <c r="J3250" s="35">
        <f t="shared" si="552"/>
        <v>0</v>
      </c>
      <c r="K3250" s="58"/>
      <c r="L3250" s="83">
        <f t="shared" si="553"/>
        <v>55.947577665163614</v>
      </c>
      <c r="M3250" s="65"/>
      <c r="N3250" s="35">
        <f t="shared" si="554"/>
        <v>0</v>
      </c>
      <c r="O3250" s="35">
        <f t="shared" si="555"/>
        <v>0</v>
      </c>
      <c r="P3250" s="35">
        <f t="shared" si="556"/>
        <v>0</v>
      </c>
      <c r="Q3250" s="58"/>
      <c r="R3250" s="35">
        <f t="shared" si="557"/>
        <v>-55.947577665163614</v>
      </c>
      <c r="S3250" s="66"/>
      <c r="T3250" s="89">
        <f t="shared" si="558"/>
        <v>6.9753766659258698E-2</v>
      </c>
      <c r="U3250" s="90">
        <f t="shared" si="559"/>
        <v>1.3697537666592585</v>
      </c>
    </row>
    <row r="3251" spans="1:21">
      <c r="A3251" s="74">
        <v>39759</v>
      </c>
      <c r="B3251" s="75">
        <v>0</v>
      </c>
      <c r="C3251" s="76">
        <v>2.9963656609386814E-3</v>
      </c>
      <c r="D3251" s="77">
        <f t="shared" si="560"/>
        <v>1.4669563877760003</v>
      </c>
      <c r="E3251" s="35">
        <f t="shared" si="561"/>
        <v>14339.127755520009</v>
      </c>
      <c r="F3251" s="117"/>
      <c r="G3251" s="58"/>
      <c r="H3251" s="77">
        <f t="shared" si="551"/>
        <v>0</v>
      </c>
      <c r="I3251" s="58"/>
      <c r="J3251" s="35">
        <f t="shared" si="552"/>
        <v>0</v>
      </c>
      <c r="K3251" s="58"/>
      <c r="L3251" s="83">
        <f t="shared" si="553"/>
        <v>59.927313218773627</v>
      </c>
      <c r="M3251" s="65"/>
      <c r="N3251" s="35">
        <f t="shared" si="554"/>
        <v>0</v>
      </c>
      <c r="O3251" s="35">
        <f t="shared" si="555"/>
        <v>0</v>
      </c>
      <c r="P3251" s="35">
        <f t="shared" si="556"/>
        <v>0</v>
      </c>
      <c r="Q3251" s="58"/>
      <c r="R3251" s="35">
        <f t="shared" si="557"/>
        <v>-59.927313218773627</v>
      </c>
      <c r="S3251" s="66"/>
      <c r="T3251" s="89">
        <f t="shared" si="558"/>
        <v>6.6956387776000437E-2</v>
      </c>
      <c r="U3251" s="90">
        <f t="shared" si="559"/>
        <v>1.3669563877760003</v>
      </c>
    </row>
    <row r="3252" spans="1:21">
      <c r="A3252" s="74">
        <v>39760</v>
      </c>
      <c r="B3252" s="75">
        <v>0</v>
      </c>
      <c r="C3252" s="76">
        <v>2.6063710572746175E-3</v>
      </c>
      <c r="D3252" s="77">
        <f t="shared" si="560"/>
        <v>1.4639600221150617</v>
      </c>
      <c r="E3252" s="35">
        <f t="shared" si="561"/>
        <v>14279.200442301235</v>
      </c>
      <c r="F3252" s="117"/>
      <c r="G3252" s="58"/>
      <c r="H3252" s="77">
        <f t="shared" si="551"/>
        <v>0</v>
      </c>
      <c r="I3252" s="58"/>
      <c r="J3252" s="35">
        <f t="shared" si="552"/>
        <v>0</v>
      </c>
      <c r="K3252" s="58"/>
      <c r="L3252" s="83">
        <f t="shared" si="553"/>
        <v>52.127421145492349</v>
      </c>
      <c r="M3252" s="65"/>
      <c r="N3252" s="35">
        <f t="shared" si="554"/>
        <v>0</v>
      </c>
      <c r="O3252" s="35">
        <f t="shared" si="555"/>
        <v>0</v>
      </c>
      <c r="P3252" s="35">
        <f t="shared" si="556"/>
        <v>0</v>
      </c>
      <c r="Q3252" s="58"/>
      <c r="R3252" s="35">
        <f t="shared" si="557"/>
        <v>-52.127421145492349</v>
      </c>
      <c r="S3252" s="66"/>
      <c r="T3252" s="89">
        <f t="shared" si="558"/>
        <v>6.3960022115061799E-2</v>
      </c>
      <c r="U3252" s="90">
        <f t="shared" si="559"/>
        <v>1.3639600221150616</v>
      </c>
    </row>
    <row r="3253" spans="1:21">
      <c r="A3253" s="74">
        <v>39761</v>
      </c>
      <c r="B3253" s="75">
        <v>0</v>
      </c>
      <c r="C3253" s="76">
        <v>2.6113456492958351E-3</v>
      </c>
      <c r="D3253" s="77">
        <f t="shared" si="560"/>
        <v>1.4613536510577871</v>
      </c>
      <c r="E3253" s="35">
        <f t="shared" si="561"/>
        <v>14227.073021155742</v>
      </c>
      <c r="F3253" s="117"/>
      <c r="G3253" s="58"/>
      <c r="H3253" s="77">
        <f t="shared" si="551"/>
        <v>0</v>
      </c>
      <c r="I3253" s="58"/>
      <c r="J3253" s="35">
        <f t="shared" si="552"/>
        <v>0</v>
      </c>
      <c r="K3253" s="58"/>
      <c r="L3253" s="83">
        <f t="shared" si="553"/>
        <v>52.226912985916705</v>
      </c>
      <c r="M3253" s="65"/>
      <c r="N3253" s="35">
        <f t="shared" si="554"/>
        <v>0</v>
      </c>
      <c r="O3253" s="35">
        <f t="shared" si="555"/>
        <v>0</v>
      </c>
      <c r="P3253" s="35">
        <f t="shared" si="556"/>
        <v>0</v>
      </c>
      <c r="Q3253" s="58"/>
      <c r="R3253" s="35">
        <f t="shared" si="557"/>
        <v>-52.226912985916705</v>
      </c>
      <c r="S3253" s="66"/>
      <c r="T3253" s="89">
        <f t="shared" si="558"/>
        <v>6.1353651057787228E-2</v>
      </c>
      <c r="U3253" s="90">
        <f t="shared" si="559"/>
        <v>1.3613536510577871</v>
      </c>
    </row>
    <row r="3254" spans="1:21">
      <c r="A3254" s="74">
        <v>39762</v>
      </c>
      <c r="B3254" s="75">
        <v>0</v>
      </c>
      <c r="C3254" s="76">
        <v>2.4818149911273331E-3</v>
      </c>
      <c r="D3254" s="77">
        <f t="shared" si="560"/>
        <v>1.4587423054084914</v>
      </c>
      <c r="E3254" s="35">
        <f t="shared" si="561"/>
        <v>14174.846108169826</v>
      </c>
      <c r="F3254" s="117"/>
      <c r="G3254" s="58"/>
      <c r="H3254" s="77">
        <f t="shared" si="551"/>
        <v>0</v>
      </c>
      <c r="I3254" s="58"/>
      <c r="J3254" s="35">
        <f t="shared" si="552"/>
        <v>0</v>
      </c>
      <c r="K3254" s="58"/>
      <c r="L3254" s="83">
        <f t="shared" si="553"/>
        <v>49.636299822546661</v>
      </c>
      <c r="M3254" s="65"/>
      <c r="N3254" s="35">
        <f t="shared" si="554"/>
        <v>0</v>
      </c>
      <c r="O3254" s="35">
        <f t="shared" si="555"/>
        <v>0</v>
      </c>
      <c r="P3254" s="35">
        <f t="shared" si="556"/>
        <v>0</v>
      </c>
      <c r="Q3254" s="58"/>
      <c r="R3254" s="35">
        <f t="shared" si="557"/>
        <v>-49.636299822546661</v>
      </c>
      <c r="S3254" s="66"/>
      <c r="T3254" s="89">
        <f t="shared" si="558"/>
        <v>5.8742305408491458E-2</v>
      </c>
      <c r="U3254" s="90">
        <f t="shared" si="559"/>
        <v>1.3587423054084913</v>
      </c>
    </row>
    <row r="3255" spans="1:21">
      <c r="A3255" s="74">
        <v>39763</v>
      </c>
      <c r="B3255" s="75">
        <v>0</v>
      </c>
      <c r="C3255" s="76">
        <v>3.0366357639145742E-3</v>
      </c>
      <c r="D3255" s="77">
        <f t="shared" si="560"/>
        <v>1.4562604904173642</v>
      </c>
      <c r="E3255" s="35">
        <f t="shared" si="561"/>
        <v>14125.209808347279</v>
      </c>
      <c r="F3255" s="117"/>
      <c r="G3255" s="58"/>
      <c r="H3255" s="77">
        <f t="shared" si="551"/>
        <v>0</v>
      </c>
      <c r="I3255" s="58"/>
      <c r="J3255" s="35">
        <f t="shared" si="552"/>
        <v>0</v>
      </c>
      <c r="K3255" s="58"/>
      <c r="L3255" s="83">
        <f t="shared" si="553"/>
        <v>60.732715278291487</v>
      </c>
      <c r="M3255" s="65"/>
      <c r="N3255" s="35">
        <f t="shared" si="554"/>
        <v>0</v>
      </c>
      <c r="O3255" s="35">
        <f t="shared" si="555"/>
        <v>0</v>
      </c>
      <c r="P3255" s="35">
        <f t="shared" si="556"/>
        <v>0</v>
      </c>
      <c r="Q3255" s="58"/>
      <c r="R3255" s="35">
        <f t="shared" si="557"/>
        <v>-60.732715278291487</v>
      </c>
      <c r="S3255" s="66"/>
      <c r="T3255" s="89">
        <f t="shared" si="558"/>
        <v>5.6260490417364251E-2</v>
      </c>
      <c r="U3255" s="90">
        <f t="shared" si="559"/>
        <v>1.3562604904173641</v>
      </c>
    </row>
    <row r="3256" spans="1:21">
      <c r="A3256" s="74">
        <v>39764</v>
      </c>
      <c r="B3256" s="75">
        <v>0</v>
      </c>
      <c r="C3256" s="76">
        <v>2.8084730063581758E-3</v>
      </c>
      <c r="D3256" s="77">
        <f t="shared" si="560"/>
        <v>1.4532238546534495</v>
      </c>
      <c r="E3256" s="35">
        <f t="shared" si="561"/>
        <v>14064.477093068988</v>
      </c>
      <c r="F3256" s="117"/>
      <c r="G3256" s="58"/>
      <c r="H3256" s="77">
        <f t="shared" si="551"/>
        <v>0</v>
      </c>
      <c r="I3256" s="58"/>
      <c r="J3256" s="35">
        <f t="shared" si="552"/>
        <v>0</v>
      </c>
      <c r="K3256" s="58"/>
      <c r="L3256" s="83">
        <f t="shared" si="553"/>
        <v>56.169460127163518</v>
      </c>
      <c r="M3256" s="65"/>
      <c r="N3256" s="35">
        <f t="shared" si="554"/>
        <v>0</v>
      </c>
      <c r="O3256" s="35">
        <f t="shared" si="555"/>
        <v>0</v>
      </c>
      <c r="P3256" s="35">
        <f t="shared" si="556"/>
        <v>0</v>
      </c>
      <c r="Q3256" s="58"/>
      <c r="R3256" s="35">
        <f t="shared" si="557"/>
        <v>-56.169460127163518</v>
      </c>
      <c r="S3256" s="66"/>
      <c r="T3256" s="89">
        <f t="shared" si="558"/>
        <v>5.3223854653449587E-2</v>
      </c>
      <c r="U3256" s="90">
        <f t="shared" si="559"/>
        <v>1.3532238546534494</v>
      </c>
    </row>
    <row r="3257" spans="1:21">
      <c r="A3257" s="74">
        <v>39765</v>
      </c>
      <c r="B3257" s="75">
        <v>0</v>
      </c>
      <c r="C3257" s="76">
        <v>2.679445791608922E-3</v>
      </c>
      <c r="D3257" s="77">
        <f t="shared" si="560"/>
        <v>1.4504153816470913</v>
      </c>
      <c r="E3257" s="35">
        <f t="shared" si="561"/>
        <v>14008.307632941825</v>
      </c>
      <c r="F3257" s="117"/>
      <c r="G3257" s="58"/>
      <c r="H3257" s="77">
        <f t="shared" si="551"/>
        <v>0</v>
      </c>
      <c r="I3257" s="58"/>
      <c r="J3257" s="35">
        <f t="shared" si="552"/>
        <v>0</v>
      </c>
      <c r="K3257" s="58"/>
      <c r="L3257" s="83">
        <f t="shared" si="553"/>
        <v>53.588915832178436</v>
      </c>
      <c r="M3257" s="65"/>
      <c r="N3257" s="35">
        <f t="shared" si="554"/>
        <v>0</v>
      </c>
      <c r="O3257" s="35">
        <f t="shared" si="555"/>
        <v>0</v>
      </c>
      <c r="P3257" s="35">
        <f t="shared" si="556"/>
        <v>0</v>
      </c>
      <c r="Q3257" s="58"/>
      <c r="R3257" s="35">
        <f t="shared" si="557"/>
        <v>-53.588915832178436</v>
      </c>
      <c r="S3257" s="66"/>
      <c r="T3257" s="89">
        <f t="shared" si="558"/>
        <v>5.0415381647091362E-2</v>
      </c>
      <c r="U3257" s="90">
        <f t="shared" si="559"/>
        <v>1.3504153816470912</v>
      </c>
    </row>
    <row r="3258" spans="1:21">
      <c r="A3258" s="74">
        <v>39766</v>
      </c>
      <c r="B3258" s="75">
        <v>1.016E-3</v>
      </c>
      <c r="C3258" s="76">
        <v>2.4670967861681586E-3</v>
      </c>
      <c r="D3258" s="77">
        <f t="shared" si="560"/>
        <v>1.4477359358554822</v>
      </c>
      <c r="E3258" s="35">
        <f t="shared" si="561"/>
        <v>13954.718717109647</v>
      </c>
      <c r="F3258" s="117"/>
      <c r="G3258" s="58"/>
      <c r="H3258" s="77">
        <f t="shared" si="551"/>
        <v>20.32</v>
      </c>
      <c r="I3258" s="58"/>
      <c r="J3258" s="35">
        <f t="shared" si="552"/>
        <v>36.575999999999993</v>
      </c>
      <c r="K3258" s="58"/>
      <c r="L3258" s="83">
        <f t="shared" si="553"/>
        <v>49.341935723363171</v>
      </c>
      <c r="M3258" s="65"/>
      <c r="N3258" s="35">
        <f t="shared" si="554"/>
        <v>0</v>
      </c>
      <c r="O3258" s="35">
        <f t="shared" si="555"/>
        <v>0</v>
      </c>
      <c r="P3258" s="35">
        <f t="shared" si="556"/>
        <v>0</v>
      </c>
      <c r="Q3258" s="58"/>
      <c r="R3258" s="35">
        <f t="shared" si="557"/>
        <v>7.5540642766368222</v>
      </c>
      <c r="S3258" s="66"/>
      <c r="T3258" s="89">
        <f t="shared" si="558"/>
        <v>4.7735935855482303E-2</v>
      </c>
      <c r="U3258" s="90">
        <f t="shared" si="559"/>
        <v>1.3477359358554821</v>
      </c>
    </row>
    <row r="3259" spans="1:21">
      <c r="A3259" s="74">
        <v>39767</v>
      </c>
      <c r="B3259" s="75">
        <v>1.3716000000000001E-2</v>
      </c>
      <c r="C3259" s="76">
        <v>3.0974469925181191E-3</v>
      </c>
      <c r="D3259" s="77">
        <f t="shared" si="560"/>
        <v>1.4481136390693141</v>
      </c>
      <c r="E3259" s="35">
        <f t="shared" si="561"/>
        <v>13962.272781386284</v>
      </c>
      <c r="F3259" s="117"/>
      <c r="G3259" s="58"/>
      <c r="H3259" s="77">
        <f t="shared" si="551"/>
        <v>274.32</v>
      </c>
      <c r="I3259" s="58"/>
      <c r="J3259" s="35">
        <f t="shared" si="552"/>
        <v>493.77600000000001</v>
      </c>
      <c r="K3259" s="58"/>
      <c r="L3259" s="83">
        <f t="shared" si="553"/>
        <v>61.948939850362386</v>
      </c>
      <c r="M3259" s="65"/>
      <c r="N3259" s="35">
        <f t="shared" si="554"/>
        <v>0</v>
      </c>
      <c r="O3259" s="35">
        <f t="shared" si="555"/>
        <v>0</v>
      </c>
      <c r="P3259" s="35">
        <f t="shared" si="556"/>
        <v>0</v>
      </c>
      <c r="Q3259" s="58"/>
      <c r="R3259" s="35">
        <f t="shared" si="557"/>
        <v>706.14706014963758</v>
      </c>
      <c r="S3259" s="66"/>
      <c r="T3259" s="89">
        <f t="shared" si="558"/>
        <v>4.8113639069314207E-2</v>
      </c>
      <c r="U3259" s="90">
        <f t="shared" si="559"/>
        <v>1.348113639069314</v>
      </c>
    </row>
    <row r="3260" spans="1:21">
      <c r="A3260" s="74">
        <v>39768</v>
      </c>
      <c r="B3260" s="75">
        <v>0</v>
      </c>
      <c r="C3260" s="76">
        <v>1.9099411645455183E-3</v>
      </c>
      <c r="D3260" s="77">
        <f t="shared" si="560"/>
        <v>1.483420992076796</v>
      </c>
      <c r="E3260" s="35">
        <f t="shared" si="561"/>
        <v>14668.419841535921</v>
      </c>
      <c r="F3260" s="117"/>
      <c r="G3260" s="58"/>
      <c r="H3260" s="77">
        <f t="shared" si="551"/>
        <v>0</v>
      </c>
      <c r="I3260" s="58"/>
      <c r="J3260" s="35">
        <f t="shared" si="552"/>
        <v>0</v>
      </c>
      <c r="K3260" s="58"/>
      <c r="L3260" s="83">
        <f t="shared" si="553"/>
        <v>38.198823290910369</v>
      </c>
      <c r="M3260" s="65"/>
      <c r="N3260" s="35">
        <f t="shared" si="554"/>
        <v>0</v>
      </c>
      <c r="O3260" s="35">
        <f t="shared" si="555"/>
        <v>0</v>
      </c>
      <c r="P3260" s="35">
        <f t="shared" si="556"/>
        <v>0</v>
      </c>
      <c r="Q3260" s="58"/>
      <c r="R3260" s="35">
        <f t="shared" si="557"/>
        <v>-38.198823290910369</v>
      </c>
      <c r="S3260" s="66"/>
      <c r="T3260" s="89">
        <f t="shared" si="558"/>
        <v>8.3420992076796097E-2</v>
      </c>
      <c r="U3260" s="90">
        <f t="shared" si="559"/>
        <v>1.3834209920767959</v>
      </c>
    </row>
    <row r="3261" spans="1:21">
      <c r="A3261" s="74">
        <v>39769</v>
      </c>
      <c r="B3261" s="75">
        <v>0</v>
      </c>
      <c r="C3261" s="76">
        <v>2.2301447855962841E-3</v>
      </c>
      <c r="D3261" s="77">
        <f t="shared" si="560"/>
        <v>1.4815110509122504</v>
      </c>
      <c r="E3261" s="35">
        <f t="shared" si="561"/>
        <v>14630.221018245011</v>
      </c>
      <c r="F3261" s="117"/>
      <c r="G3261" s="58"/>
      <c r="H3261" s="77">
        <f t="shared" si="551"/>
        <v>0</v>
      </c>
      <c r="I3261" s="58"/>
      <c r="J3261" s="35">
        <f t="shared" si="552"/>
        <v>0</v>
      </c>
      <c r="K3261" s="58"/>
      <c r="L3261" s="83">
        <f t="shared" si="553"/>
        <v>44.602895711925683</v>
      </c>
      <c r="M3261" s="65"/>
      <c r="N3261" s="35">
        <f t="shared" si="554"/>
        <v>0</v>
      </c>
      <c r="O3261" s="35">
        <f t="shared" si="555"/>
        <v>0</v>
      </c>
      <c r="P3261" s="35">
        <f t="shared" si="556"/>
        <v>0</v>
      </c>
      <c r="Q3261" s="58"/>
      <c r="R3261" s="35">
        <f t="shared" si="557"/>
        <v>-44.602895711925683</v>
      </c>
      <c r="S3261" s="66"/>
      <c r="T3261" s="89">
        <f t="shared" si="558"/>
        <v>8.1511050912250527E-2</v>
      </c>
      <c r="U3261" s="90">
        <f t="shared" si="559"/>
        <v>1.3815110509122503</v>
      </c>
    </row>
    <row r="3262" spans="1:21">
      <c r="A3262" s="74">
        <v>39770</v>
      </c>
      <c r="B3262" s="75">
        <v>0</v>
      </c>
      <c r="C3262" s="76">
        <v>1.9946265090965811E-3</v>
      </c>
      <c r="D3262" s="77">
        <f t="shared" si="560"/>
        <v>1.4792809061266543</v>
      </c>
      <c r="E3262" s="35">
        <f t="shared" si="561"/>
        <v>14585.618122533086</v>
      </c>
      <c r="F3262" s="117"/>
      <c r="G3262" s="58"/>
      <c r="H3262" s="77">
        <f t="shared" si="551"/>
        <v>0</v>
      </c>
      <c r="I3262" s="58"/>
      <c r="J3262" s="35">
        <f t="shared" si="552"/>
        <v>0</v>
      </c>
      <c r="K3262" s="58"/>
      <c r="L3262" s="83">
        <f t="shared" si="553"/>
        <v>39.892530181931619</v>
      </c>
      <c r="M3262" s="65"/>
      <c r="N3262" s="35">
        <f t="shared" si="554"/>
        <v>0</v>
      </c>
      <c r="O3262" s="35">
        <f t="shared" si="555"/>
        <v>0</v>
      </c>
      <c r="P3262" s="35">
        <f t="shared" si="556"/>
        <v>0</v>
      </c>
      <c r="Q3262" s="58"/>
      <c r="R3262" s="35">
        <f t="shared" si="557"/>
        <v>-39.892530181931619</v>
      </c>
      <c r="S3262" s="66"/>
      <c r="T3262" s="89">
        <f t="shared" si="558"/>
        <v>7.9280906126654394E-2</v>
      </c>
      <c r="U3262" s="90">
        <f t="shared" si="559"/>
        <v>1.3792809061266542</v>
      </c>
    </row>
    <row r="3263" spans="1:21">
      <c r="A3263" s="74">
        <v>39771</v>
      </c>
      <c r="B3263" s="75">
        <v>0</v>
      </c>
      <c r="C3263" s="76">
        <v>1.8784897362602413E-3</v>
      </c>
      <c r="D3263" s="77">
        <f t="shared" si="560"/>
        <v>1.4772862796175577</v>
      </c>
      <c r="E3263" s="35">
        <f t="shared" si="561"/>
        <v>14545.725592351155</v>
      </c>
      <c r="F3263" s="117"/>
      <c r="G3263" s="58"/>
      <c r="H3263" s="77">
        <f t="shared" si="551"/>
        <v>0</v>
      </c>
      <c r="I3263" s="58"/>
      <c r="J3263" s="35">
        <f t="shared" si="552"/>
        <v>0</v>
      </c>
      <c r="K3263" s="58"/>
      <c r="L3263" s="83">
        <f t="shared" si="553"/>
        <v>37.569794725204822</v>
      </c>
      <c r="M3263" s="65"/>
      <c r="N3263" s="35">
        <f t="shared" si="554"/>
        <v>0</v>
      </c>
      <c r="O3263" s="35">
        <f t="shared" si="555"/>
        <v>0</v>
      </c>
      <c r="P3263" s="35">
        <f t="shared" si="556"/>
        <v>0</v>
      </c>
      <c r="Q3263" s="58"/>
      <c r="R3263" s="35">
        <f t="shared" si="557"/>
        <v>-37.569794725204822</v>
      </c>
      <c r="S3263" s="66"/>
      <c r="T3263" s="89">
        <f t="shared" si="558"/>
        <v>7.728627961755774E-2</v>
      </c>
      <c r="U3263" s="90">
        <f t="shared" si="559"/>
        <v>1.3772862796175576</v>
      </c>
    </row>
    <row r="3264" spans="1:21">
      <c r="A3264" s="74">
        <v>39772</v>
      </c>
      <c r="B3264" s="75">
        <v>5.0799999999999999E-4</v>
      </c>
      <c r="C3264" s="76">
        <v>2.5511711046169372E-3</v>
      </c>
      <c r="D3264" s="77">
        <f t="shared" si="560"/>
        <v>1.4754077898812974</v>
      </c>
      <c r="E3264" s="35">
        <f t="shared" si="561"/>
        <v>14508.15579762595</v>
      </c>
      <c r="F3264" s="117"/>
      <c r="G3264" s="58"/>
      <c r="H3264" s="77">
        <f t="shared" si="551"/>
        <v>10.16</v>
      </c>
      <c r="I3264" s="58"/>
      <c r="J3264" s="35">
        <f t="shared" si="552"/>
        <v>18.287999999999997</v>
      </c>
      <c r="K3264" s="58"/>
      <c r="L3264" s="83">
        <f t="shared" si="553"/>
        <v>51.023422092338741</v>
      </c>
      <c r="M3264" s="65"/>
      <c r="N3264" s="35">
        <f t="shared" si="554"/>
        <v>0</v>
      </c>
      <c r="O3264" s="35">
        <f t="shared" si="555"/>
        <v>0</v>
      </c>
      <c r="P3264" s="35">
        <f t="shared" si="556"/>
        <v>0</v>
      </c>
      <c r="Q3264" s="58"/>
      <c r="R3264" s="35">
        <f t="shared" si="557"/>
        <v>-22.575422092338744</v>
      </c>
      <c r="S3264" s="66"/>
      <c r="T3264" s="89">
        <f t="shared" si="558"/>
        <v>7.5407789881297482E-2</v>
      </c>
      <c r="U3264" s="90">
        <f t="shared" si="559"/>
        <v>1.3754077898812973</v>
      </c>
    </row>
    <row r="3265" spans="1:21">
      <c r="A3265" s="74">
        <v>39773</v>
      </c>
      <c r="B3265" s="75">
        <v>0</v>
      </c>
      <c r="C3265" s="76">
        <v>1.9449586170907905E-3</v>
      </c>
      <c r="D3265" s="77">
        <f t="shared" si="560"/>
        <v>1.4742790187766805</v>
      </c>
      <c r="E3265" s="35">
        <f t="shared" si="561"/>
        <v>14485.580375533611</v>
      </c>
      <c r="F3265" s="117"/>
      <c r="G3265" s="58"/>
      <c r="H3265" s="77">
        <f t="shared" si="551"/>
        <v>0</v>
      </c>
      <c r="I3265" s="58"/>
      <c r="J3265" s="35">
        <f t="shared" si="552"/>
        <v>0</v>
      </c>
      <c r="K3265" s="58"/>
      <c r="L3265" s="83">
        <f t="shared" si="553"/>
        <v>38.899172341815806</v>
      </c>
      <c r="M3265" s="65"/>
      <c r="N3265" s="35">
        <f t="shared" si="554"/>
        <v>0</v>
      </c>
      <c r="O3265" s="35">
        <f t="shared" si="555"/>
        <v>0</v>
      </c>
      <c r="P3265" s="35">
        <f t="shared" si="556"/>
        <v>0</v>
      </c>
      <c r="Q3265" s="58"/>
      <c r="R3265" s="35">
        <f t="shared" si="557"/>
        <v>-38.899172341815806</v>
      </c>
      <c r="S3265" s="66"/>
      <c r="T3265" s="89">
        <f t="shared" si="558"/>
        <v>7.4279018776680639E-2</v>
      </c>
      <c r="U3265" s="90">
        <f t="shared" si="559"/>
        <v>1.3742790187766805</v>
      </c>
    </row>
    <row r="3266" spans="1:21">
      <c r="A3266" s="74">
        <v>39774</v>
      </c>
      <c r="B3266" s="75">
        <v>0</v>
      </c>
      <c r="C3266" s="76">
        <v>1.9593053432073334E-3</v>
      </c>
      <c r="D3266" s="77">
        <f t="shared" si="560"/>
        <v>1.4723340601595898</v>
      </c>
      <c r="E3266" s="35">
        <f t="shared" si="561"/>
        <v>14446.681203191794</v>
      </c>
      <c r="F3266" s="117"/>
      <c r="G3266" s="58"/>
      <c r="H3266" s="77">
        <f t="shared" si="551"/>
        <v>0</v>
      </c>
      <c r="I3266" s="58"/>
      <c r="J3266" s="35">
        <f t="shared" si="552"/>
        <v>0</v>
      </c>
      <c r="K3266" s="58"/>
      <c r="L3266" s="83">
        <f t="shared" si="553"/>
        <v>39.186106864146666</v>
      </c>
      <c r="M3266" s="65"/>
      <c r="N3266" s="35">
        <f t="shared" si="554"/>
        <v>0</v>
      </c>
      <c r="O3266" s="35">
        <f t="shared" si="555"/>
        <v>0</v>
      </c>
      <c r="P3266" s="35">
        <f t="shared" si="556"/>
        <v>0</v>
      </c>
      <c r="Q3266" s="58"/>
      <c r="R3266" s="35">
        <f t="shared" si="557"/>
        <v>-39.186106864146666</v>
      </c>
      <c r="S3266" s="66"/>
      <c r="T3266" s="89">
        <f t="shared" si="558"/>
        <v>7.2334060159589875E-2</v>
      </c>
      <c r="U3266" s="90">
        <f t="shared" si="559"/>
        <v>1.3723340601595897</v>
      </c>
    </row>
    <row r="3267" spans="1:21">
      <c r="A3267" s="74">
        <v>39775</v>
      </c>
      <c r="B3267" s="75">
        <v>0</v>
      </c>
      <c r="C3267" s="76">
        <v>2.405155684743442E-3</v>
      </c>
      <c r="D3267" s="77">
        <f t="shared" si="560"/>
        <v>1.4703747548163826</v>
      </c>
      <c r="E3267" s="35">
        <f t="shared" si="561"/>
        <v>14407.495096327648</v>
      </c>
      <c r="F3267" s="117"/>
      <c r="G3267" s="58"/>
      <c r="H3267" s="77">
        <f t="shared" si="551"/>
        <v>0</v>
      </c>
      <c r="I3267" s="58"/>
      <c r="J3267" s="35">
        <f t="shared" si="552"/>
        <v>0</v>
      </c>
      <c r="K3267" s="58"/>
      <c r="L3267" s="83">
        <f t="shared" si="553"/>
        <v>48.103113694868838</v>
      </c>
      <c r="M3267" s="65"/>
      <c r="N3267" s="35">
        <f t="shared" si="554"/>
        <v>0</v>
      </c>
      <c r="O3267" s="35">
        <f t="shared" si="555"/>
        <v>0</v>
      </c>
      <c r="P3267" s="35">
        <f t="shared" si="556"/>
        <v>0</v>
      </c>
      <c r="Q3267" s="58"/>
      <c r="R3267" s="35">
        <f t="shared" si="557"/>
        <v>-48.103113694868838</v>
      </c>
      <c r="S3267" s="66"/>
      <c r="T3267" s="89">
        <f t="shared" si="558"/>
        <v>7.0374754816382667E-2</v>
      </c>
      <c r="U3267" s="90">
        <f t="shared" si="559"/>
        <v>1.3703747548163825</v>
      </c>
    </row>
    <row r="3268" spans="1:21">
      <c r="A3268" s="74">
        <v>39776</v>
      </c>
      <c r="B3268" s="75">
        <v>0</v>
      </c>
      <c r="C3268" s="76">
        <v>2.4988522100918191E-3</v>
      </c>
      <c r="D3268" s="77">
        <f t="shared" si="560"/>
        <v>1.4679695991316388</v>
      </c>
      <c r="E3268" s="35">
        <f t="shared" si="561"/>
        <v>14359.391982632778</v>
      </c>
      <c r="F3268" s="117"/>
      <c r="G3268" s="58"/>
      <c r="H3268" s="77">
        <f t="shared" si="551"/>
        <v>0</v>
      </c>
      <c r="I3268" s="58"/>
      <c r="J3268" s="35">
        <f t="shared" si="552"/>
        <v>0</v>
      </c>
      <c r="K3268" s="58"/>
      <c r="L3268" s="83">
        <f t="shared" si="553"/>
        <v>49.977044201836385</v>
      </c>
      <c r="M3268" s="65"/>
      <c r="N3268" s="35">
        <f t="shared" si="554"/>
        <v>0</v>
      </c>
      <c r="O3268" s="35">
        <f t="shared" si="555"/>
        <v>0</v>
      </c>
      <c r="P3268" s="35">
        <f t="shared" si="556"/>
        <v>0</v>
      </c>
      <c r="Q3268" s="58"/>
      <c r="R3268" s="35">
        <f t="shared" si="557"/>
        <v>-49.977044201836385</v>
      </c>
      <c r="S3268" s="66"/>
      <c r="T3268" s="89">
        <f t="shared" si="558"/>
        <v>6.7969599131638914E-2</v>
      </c>
      <c r="U3268" s="90">
        <f t="shared" si="559"/>
        <v>1.3679695991316387</v>
      </c>
    </row>
    <row r="3269" spans="1:21">
      <c r="A3269" s="74">
        <v>39777</v>
      </c>
      <c r="B3269" s="75">
        <v>0</v>
      </c>
      <c r="C3269" s="76">
        <v>2.5668813538003072E-3</v>
      </c>
      <c r="D3269" s="77">
        <f t="shared" si="560"/>
        <v>1.4654707469215471</v>
      </c>
      <c r="E3269" s="35">
        <f t="shared" si="561"/>
        <v>14309.414938430942</v>
      </c>
      <c r="F3269" s="117"/>
      <c r="G3269" s="58"/>
      <c r="H3269" s="77">
        <f t="shared" si="551"/>
        <v>0</v>
      </c>
      <c r="I3269" s="58"/>
      <c r="J3269" s="35">
        <f t="shared" si="552"/>
        <v>0</v>
      </c>
      <c r="K3269" s="58"/>
      <c r="L3269" s="83">
        <f t="shared" si="553"/>
        <v>51.337627076006143</v>
      </c>
      <c r="M3269" s="65"/>
      <c r="N3269" s="35">
        <f t="shared" si="554"/>
        <v>0</v>
      </c>
      <c r="O3269" s="35">
        <f t="shared" si="555"/>
        <v>0</v>
      </c>
      <c r="P3269" s="35">
        <f t="shared" si="556"/>
        <v>0</v>
      </c>
      <c r="Q3269" s="58"/>
      <c r="R3269" s="35">
        <f t="shared" si="557"/>
        <v>-51.337627076006143</v>
      </c>
      <c r="S3269" s="66"/>
      <c r="T3269" s="89">
        <f t="shared" si="558"/>
        <v>6.5470746921547196E-2</v>
      </c>
      <c r="U3269" s="90">
        <f t="shared" si="559"/>
        <v>1.365470746921547</v>
      </c>
    </row>
    <row r="3270" spans="1:21">
      <c r="A3270" s="74">
        <v>39778</v>
      </c>
      <c r="B3270" s="75">
        <v>0</v>
      </c>
      <c r="C3270" s="76">
        <v>2.3336142556090005E-3</v>
      </c>
      <c r="D3270" s="77">
        <f t="shared" si="560"/>
        <v>1.4629038655677469</v>
      </c>
      <c r="E3270" s="35">
        <f t="shared" si="561"/>
        <v>14258.077311354937</v>
      </c>
      <c r="F3270" s="117"/>
      <c r="G3270" s="58"/>
      <c r="H3270" s="77">
        <f t="shared" si="551"/>
        <v>0</v>
      </c>
      <c r="I3270" s="58"/>
      <c r="J3270" s="35">
        <f t="shared" si="552"/>
        <v>0</v>
      </c>
      <c r="K3270" s="58"/>
      <c r="L3270" s="83">
        <f t="shared" si="553"/>
        <v>46.672285112180006</v>
      </c>
      <c r="M3270" s="65"/>
      <c r="N3270" s="35">
        <f t="shared" si="554"/>
        <v>0</v>
      </c>
      <c r="O3270" s="35">
        <f t="shared" si="555"/>
        <v>0</v>
      </c>
      <c r="P3270" s="35">
        <f t="shared" si="556"/>
        <v>0</v>
      </c>
      <c r="Q3270" s="58"/>
      <c r="R3270" s="35">
        <f t="shared" si="557"/>
        <v>-46.672285112180006</v>
      </c>
      <c r="S3270" s="66"/>
      <c r="T3270" s="89">
        <f t="shared" si="558"/>
        <v>6.2903865567746964E-2</v>
      </c>
      <c r="U3270" s="90">
        <f t="shared" si="559"/>
        <v>1.3629038655677468</v>
      </c>
    </row>
    <row r="3271" spans="1:21">
      <c r="A3271" s="74">
        <v>39779</v>
      </c>
      <c r="B3271" s="75">
        <v>0</v>
      </c>
      <c r="C3271" s="76">
        <v>2.6963977571419833E-3</v>
      </c>
      <c r="D3271" s="77">
        <f t="shared" si="560"/>
        <v>1.4605702513121377</v>
      </c>
      <c r="E3271" s="35">
        <f t="shared" si="561"/>
        <v>14211.405026242757</v>
      </c>
      <c r="F3271" s="117"/>
      <c r="G3271" s="58"/>
      <c r="H3271" s="77">
        <f t="shared" si="551"/>
        <v>0</v>
      </c>
      <c r="I3271" s="58"/>
      <c r="J3271" s="35">
        <f t="shared" si="552"/>
        <v>0</v>
      </c>
      <c r="K3271" s="58"/>
      <c r="L3271" s="83">
        <f t="shared" si="553"/>
        <v>53.927955142839664</v>
      </c>
      <c r="M3271" s="65"/>
      <c r="N3271" s="35">
        <f t="shared" si="554"/>
        <v>0</v>
      </c>
      <c r="O3271" s="35">
        <f t="shared" si="555"/>
        <v>0</v>
      </c>
      <c r="P3271" s="35">
        <f t="shared" si="556"/>
        <v>0</v>
      </c>
      <c r="Q3271" s="58"/>
      <c r="R3271" s="35">
        <f t="shared" si="557"/>
        <v>-53.927955142839664</v>
      </c>
      <c r="S3271" s="66"/>
      <c r="T3271" s="89">
        <f t="shared" si="558"/>
        <v>6.0570251312137779E-2</v>
      </c>
      <c r="U3271" s="90">
        <f t="shared" si="559"/>
        <v>1.3605702513121376</v>
      </c>
    </row>
    <row r="3272" spans="1:21">
      <c r="A3272" s="74">
        <v>39780</v>
      </c>
      <c r="B3272" s="75">
        <v>0</v>
      </c>
      <c r="C3272" s="76">
        <v>2.8225642321969774E-3</v>
      </c>
      <c r="D3272" s="77">
        <f t="shared" si="560"/>
        <v>1.457873853554996</v>
      </c>
      <c r="E3272" s="35">
        <f t="shared" si="561"/>
        <v>14157.477071099918</v>
      </c>
      <c r="F3272" s="117"/>
      <c r="G3272" s="58"/>
      <c r="H3272" s="77">
        <f t="shared" si="551"/>
        <v>0</v>
      </c>
      <c r="I3272" s="58"/>
      <c r="J3272" s="35">
        <f t="shared" si="552"/>
        <v>0</v>
      </c>
      <c r="K3272" s="58"/>
      <c r="L3272" s="83">
        <f t="shared" si="553"/>
        <v>56.451284643939552</v>
      </c>
      <c r="M3272" s="65"/>
      <c r="N3272" s="35">
        <f t="shared" si="554"/>
        <v>0</v>
      </c>
      <c r="O3272" s="35">
        <f t="shared" si="555"/>
        <v>0</v>
      </c>
      <c r="P3272" s="35">
        <f t="shared" si="556"/>
        <v>0</v>
      </c>
      <c r="Q3272" s="58"/>
      <c r="R3272" s="35">
        <f t="shared" si="557"/>
        <v>-56.451284643939552</v>
      </c>
      <c r="S3272" s="66"/>
      <c r="T3272" s="89">
        <f t="shared" si="558"/>
        <v>5.787385355499608E-2</v>
      </c>
      <c r="U3272" s="90">
        <f t="shared" si="559"/>
        <v>1.3578738535549959</v>
      </c>
    </row>
    <row r="3273" spans="1:21">
      <c r="A3273" s="74">
        <v>39781</v>
      </c>
      <c r="B3273" s="75">
        <v>0</v>
      </c>
      <c r="C3273" s="76">
        <v>2.9755047844121107E-3</v>
      </c>
      <c r="D3273" s="77">
        <f t="shared" si="560"/>
        <v>1.4550512893227989</v>
      </c>
      <c r="E3273" s="35">
        <f t="shared" si="561"/>
        <v>14101.025786455979</v>
      </c>
      <c r="F3273" s="117"/>
      <c r="G3273" s="58"/>
      <c r="H3273" s="77">
        <f t="shared" si="551"/>
        <v>0</v>
      </c>
      <c r="I3273" s="58"/>
      <c r="J3273" s="35">
        <f t="shared" si="552"/>
        <v>0</v>
      </c>
      <c r="K3273" s="58"/>
      <c r="L3273" s="83">
        <f t="shared" si="553"/>
        <v>59.510095688242217</v>
      </c>
      <c r="M3273" s="65"/>
      <c r="N3273" s="35">
        <f t="shared" si="554"/>
        <v>0</v>
      </c>
      <c r="O3273" s="35">
        <f t="shared" si="555"/>
        <v>0</v>
      </c>
      <c r="P3273" s="35">
        <f t="shared" si="556"/>
        <v>0</v>
      </c>
      <c r="Q3273" s="58"/>
      <c r="R3273" s="35">
        <f t="shared" si="557"/>
        <v>-59.510095688242217</v>
      </c>
      <c r="S3273" s="66"/>
      <c r="T3273" s="89">
        <f t="shared" si="558"/>
        <v>5.5051289322799013E-2</v>
      </c>
      <c r="U3273" s="90">
        <f t="shared" si="559"/>
        <v>1.3550512893227988</v>
      </c>
    </row>
    <row r="3274" spans="1:21">
      <c r="A3274" s="74">
        <v>39782</v>
      </c>
      <c r="B3274" s="75">
        <v>3.9115999999999998E-2</v>
      </c>
      <c r="C3274" s="76">
        <v>2.0347372340229746E-3</v>
      </c>
      <c r="D3274" s="77">
        <f t="shared" si="560"/>
        <v>1.4520757845383869</v>
      </c>
      <c r="E3274" s="35">
        <f t="shared" si="561"/>
        <v>14041.515690767737</v>
      </c>
      <c r="F3274" s="117"/>
      <c r="G3274" s="58"/>
      <c r="H3274" s="77">
        <f t="shared" si="551"/>
        <v>782.31999999999994</v>
      </c>
      <c r="I3274" s="58"/>
      <c r="J3274" s="35">
        <f t="shared" si="552"/>
        <v>1408.1759999999999</v>
      </c>
      <c r="K3274" s="58"/>
      <c r="L3274" s="83">
        <f t="shared" si="553"/>
        <v>40.694744680459493</v>
      </c>
      <c r="M3274" s="65"/>
      <c r="N3274" s="35">
        <f t="shared" si="554"/>
        <v>0</v>
      </c>
      <c r="O3274" s="35">
        <f t="shared" si="555"/>
        <v>0</v>
      </c>
      <c r="P3274" s="35">
        <f t="shared" si="556"/>
        <v>0</v>
      </c>
      <c r="Q3274" s="58"/>
      <c r="R3274" s="35">
        <f t="shared" si="557"/>
        <v>2149.8012553195408</v>
      </c>
      <c r="S3274" s="66"/>
      <c r="T3274" s="89">
        <f t="shared" si="558"/>
        <v>5.2075784538387015E-2</v>
      </c>
      <c r="U3274" s="90">
        <f t="shared" si="559"/>
        <v>1.3520757845383868</v>
      </c>
    </row>
    <row r="3275" spans="1:21">
      <c r="A3275" s="74">
        <v>39783</v>
      </c>
      <c r="B3275" s="75">
        <v>0</v>
      </c>
      <c r="C3275" s="76">
        <v>1.8877648352733393E-3</v>
      </c>
      <c r="D3275" s="77">
        <f t="shared" si="560"/>
        <v>1.5595658473043639</v>
      </c>
      <c r="E3275" s="35">
        <f t="shared" si="561"/>
        <v>16191.316946087278</v>
      </c>
      <c r="F3275" s="117"/>
      <c r="G3275" s="58"/>
      <c r="H3275" s="77">
        <f t="shared" si="551"/>
        <v>0</v>
      </c>
      <c r="I3275" s="58"/>
      <c r="J3275" s="35">
        <f t="shared" si="552"/>
        <v>0</v>
      </c>
      <c r="K3275" s="58"/>
      <c r="L3275" s="83">
        <f t="shared" si="553"/>
        <v>37.755296705466783</v>
      </c>
      <c r="M3275" s="65"/>
      <c r="N3275" s="35">
        <f t="shared" si="554"/>
        <v>2225.4570707132702</v>
      </c>
      <c r="O3275" s="35">
        <f t="shared" si="555"/>
        <v>1191.3169460872775</v>
      </c>
      <c r="P3275" s="35">
        <f t="shared" si="556"/>
        <v>1191.3169460872775</v>
      </c>
      <c r="Q3275" s="58"/>
      <c r="R3275" s="35">
        <f t="shared" si="557"/>
        <v>-1229.0722427927444</v>
      </c>
      <c r="S3275" s="66"/>
      <c r="T3275" s="89">
        <f t="shared" si="558"/>
        <v>0.15956584730436396</v>
      </c>
      <c r="U3275" s="90">
        <f t="shared" si="559"/>
        <v>1.4595658473043638</v>
      </c>
    </row>
    <row r="3276" spans="1:21">
      <c r="A3276" s="74">
        <v>39784</v>
      </c>
      <c r="B3276" s="75">
        <v>2.032E-3</v>
      </c>
      <c r="C3276" s="76">
        <v>1.6461288231002596E-3</v>
      </c>
      <c r="D3276" s="77">
        <f t="shared" si="560"/>
        <v>1.4981122351647267</v>
      </c>
      <c r="E3276" s="35">
        <f t="shared" si="561"/>
        <v>14962.244703294533</v>
      </c>
      <c r="F3276" s="117"/>
      <c r="G3276" s="58"/>
      <c r="H3276" s="77">
        <f t="shared" si="551"/>
        <v>40.64</v>
      </c>
      <c r="I3276" s="58"/>
      <c r="J3276" s="35">
        <f t="shared" si="552"/>
        <v>73.151999999999987</v>
      </c>
      <c r="K3276" s="58"/>
      <c r="L3276" s="83">
        <f t="shared" si="553"/>
        <v>32.922576462005189</v>
      </c>
      <c r="M3276" s="65"/>
      <c r="N3276" s="35">
        <f t="shared" si="554"/>
        <v>0</v>
      </c>
      <c r="O3276" s="35">
        <f t="shared" si="555"/>
        <v>0</v>
      </c>
      <c r="P3276" s="35">
        <f t="shared" si="556"/>
        <v>0</v>
      </c>
      <c r="Q3276" s="58"/>
      <c r="R3276" s="35">
        <f t="shared" si="557"/>
        <v>80.869423537994805</v>
      </c>
      <c r="S3276" s="66"/>
      <c r="T3276" s="89">
        <f t="shared" si="558"/>
        <v>9.811223516472678E-2</v>
      </c>
      <c r="U3276" s="90">
        <f t="shared" si="559"/>
        <v>1.3981122351647266</v>
      </c>
    </row>
    <row r="3277" spans="1:21">
      <c r="A3277" s="74">
        <v>39785</v>
      </c>
      <c r="B3277" s="75">
        <v>0</v>
      </c>
      <c r="C3277" s="76">
        <v>1.9606508496114966E-3</v>
      </c>
      <c r="D3277" s="77">
        <f t="shared" si="560"/>
        <v>1.5021557063416264</v>
      </c>
      <c r="E3277" s="35">
        <f t="shared" si="561"/>
        <v>15043.114126832528</v>
      </c>
      <c r="F3277" s="117"/>
      <c r="G3277" s="58"/>
      <c r="H3277" s="77">
        <f t="shared" si="551"/>
        <v>0</v>
      </c>
      <c r="I3277" s="58"/>
      <c r="J3277" s="35">
        <f t="shared" si="552"/>
        <v>0</v>
      </c>
      <c r="K3277" s="58"/>
      <c r="L3277" s="83">
        <f t="shared" si="553"/>
        <v>39.213016992229932</v>
      </c>
      <c r="M3277" s="65"/>
      <c r="N3277" s="35">
        <f t="shared" si="554"/>
        <v>15.321723981251553</v>
      </c>
      <c r="O3277" s="35">
        <f t="shared" si="555"/>
        <v>43.114126832528576</v>
      </c>
      <c r="P3277" s="35">
        <f t="shared" si="556"/>
        <v>15.321723981251553</v>
      </c>
      <c r="Q3277" s="58"/>
      <c r="R3277" s="35">
        <f t="shared" si="557"/>
        <v>-54.534740973481483</v>
      </c>
      <c r="S3277" s="66"/>
      <c r="T3277" s="89">
        <f t="shared" si="558"/>
        <v>0.10215570634162652</v>
      </c>
      <c r="U3277" s="90">
        <f t="shared" si="559"/>
        <v>1.4021557063416263</v>
      </c>
    </row>
    <row r="3278" spans="1:21">
      <c r="A3278" s="74">
        <v>39786</v>
      </c>
      <c r="B3278" s="75">
        <v>0</v>
      </c>
      <c r="C3278" s="76">
        <v>2.3673323566503223E-3</v>
      </c>
      <c r="D3278" s="77">
        <f t="shared" si="560"/>
        <v>1.4994289692929523</v>
      </c>
      <c r="E3278" s="35">
        <f t="shared" si="561"/>
        <v>14988.579385859046</v>
      </c>
      <c r="F3278" s="117"/>
      <c r="G3278" s="58"/>
      <c r="H3278" s="77">
        <f t="shared" si="551"/>
        <v>0</v>
      </c>
      <c r="I3278" s="58"/>
      <c r="J3278" s="35">
        <f t="shared" si="552"/>
        <v>0</v>
      </c>
      <c r="K3278" s="58"/>
      <c r="L3278" s="83">
        <f t="shared" si="553"/>
        <v>47.346647133006449</v>
      </c>
      <c r="M3278" s="65"/>
      <c r="N3278" s="35">
        <f t="shared" si="554"/>
        <v>0</v>
      </c>
      <c r="O3278" s="35">
        <f t="shared" si="555"/>
        <v>0</v>
      </c>
      <c r="P3278" s="35">
        <f t="shared" si="556"/>
        <v>0</v>
      </c>
      <c r="Q3278" s="58"/>
      <c r="R3278" s="35">
        <f t="shared" si="557"/>
        <v>-47.346647133006449</v>
      </c>
      <c r="S3278" s="66"/>
      <c r="T3278" s="89">
        <f t="shared" si="558"/>
        <v>9.9428969292952418E-2</v>
      </c>
      <c r="U3278" s="90">
        <f t="shared" si="559"/>
        <v>1.3994289692929522</v>
      </c>
    </row>
    <row r="3279" spans="1:21">
      <c r="A3279" s="74">
        <v>39787</v>
      </c>
      <c r="B3279" s="75">
        <v>0</v>
      </c>
      <c r="C3279" s="76">
        <v>2.110702797521576E-3</v>
      </c>
      <c r="D3279" s="77">
        <f t="shared" si="560"/>
        <v>1.4970616369363019</v>
      </c>
      <c r="E3279" s="35">
        <f t="shared" si="561"/>
        <v>14941.232738726039</v>
      </c>
      <c r="F3279" s="117"/>
      <c r="G3279" s="58"/>
      <c r="H3279" s="77">
        <f t="shared" si="551"/>
        <v>0</v>
      </c>
      <c r="I3279" s="58"/>
      <c r="J3279" s="35">
        <f t="shared" si="552"/>
        <v>0</v>
      </c>
      <c r="K3279" s="58"/>
      <c r="L3279" s="83">
        <f t="shared" si="553"/>
        <v>42.214055950431522</v>
      </c>
      <c r="M3279" s="65"/>
      <c r="N3279" s="35">
        <f t="shared" si="554"/>
        <v>0</v>
      </c>
      <c r="O3279" s="35">
        <f t="shared" si="555"/>
        <v>0</v>
      </c>
      <c r="P3279" s="35">
        <f t="shared" si="556"/>
        <v>0</v>
      </c>
      <c r="Q3279" s="58"/>
      <c r="R3279" s="35">
        <f t="shared" si="557"/>
        <v>-42.214055950431522</v>
      </c>
      <c r="S3279" s="66"/>
      <c r="T3279" s="89">
        <f t="shared" si="558"/>
        <v>9.7061636936301987E-2</v>
      </c>
      <c r="U3279" s="90">
        <f t="shared" si="559"/>
        <v>1.3970616369363018</v>
      </c>
    </row>
    <row r="3280" spans="1:21">
      <c r="A3280" s="74">
        <v>39788</v>
      </c>
      <c r="B3280" s="75">
        <v>2.5399999999999999E-4</v>
      </c>
      <c r="C3280" s="76">
        <v>1.6662429268012374E-3</v>
      </c>
      <c r="D3280" s="77">
        <f t="shared" si="560"/>
        <v>1.4949509341387803</v>
      </c>
      <c r="E3280" s="35">
        <f t="shared" si="561"/>
        <v>14899.018682775608</v>
      </c>
      <c r="F3280" s="117"/>
      <c r="G3280" s="58"/>
      <c r="H3280" s="77">
        <f t="shared" si="551"/>
        <v>5.08</v>
      </c>
      <c r="I3280" s="58"/>
      <c r="J3280" s="35">
        <f t="shared" si="552"/>
        <v>9.1439999999999984</v>
      </c>
      <c r="K3280" s="58"/>
      <c r="L3280" s="83">
        <f t="shared" si="553"/>
        <v>33.324858536024749</v>
      </c>
      <c r="M3280" s="65"/>
      <c r="N3280" s="35">
        <f t="shared" si="554"/>
        <v>0</v>
      </c>
      <c r="O3280" s="35">
        <f t="shared" si="555"/>
        <v>0</v>
      </c>
      <c r="P3280" s="35">
        <f t="shared" si="556"/>
        <v>0</v>
      </c>
      <c r="Q3280" s="58"/>
      <c r="R3280" s="35">
        <f t="shared" si="557"/>
        <v>-19.100858536024752</v>
      </c>
      <c r="S3280" s="66"/>
      <c r="T3280" s="89">
        <f t="shared" si="558"/>
        <v>9.4950934138780418E-2</v>
      </c>
      <c r="U3280" s="90">
        <f t="shared" si="559"/>
        <v>1.3949509341387802</v>
      </c>
    </row>
    <row r="3281" spans="1:21">
      <c r="A3281" s="74">
        <v>39789</v>
      </c>
      <c r="B3281" s="75">
        <v>0</v>
      </c>
      <c r="C3281" s="76">
        <v>1.898458224614073E-3</v>
      </c>
      <c r="D3281" s="77">
        <f t="shared" si="560"/>
        <v>1.4939958912119791</v>
      </c>
      <c r="E3281" s="35">
        <f t="shared" si="561"/>
        <v>14879.917824239583</v>
      </c>
      <c r="F3281" s="117"/>
      <c r="G3281" s="58"/>
      <c r="H3281" s="77">
        <f t="shared" si="551"/>
        <v>0</v>
      </c>
      <c r="I3281" s="58"/>
      <c r="J3281" s="35">
        <f t="shared" si="552"/>
        <v>0</v>
      </c>
      <c r="K3281" s="58"/>
      <c r="L3281" s="83">
        <f t="shared" si="553"/>
        <v>37.969164492281458</v>
      </c>
      <c r="M3281" s="65"/>
      <c r="N3281" s="35">
        <f t="shared" si="554"/>
        <v>0</v>
      </c>
      <c r="O3281" s="35">
        <f t="shared" si="555"/>
        <v>0</v>
      </c>
      <c r="P3281" s="35">
        <f t="shared" si="556"/>
        <v>0</v>
      </c>
      <c r="Q3281" s="58"/>
      <c r="R3281" s="35">
        <f t="shared" si="557"/>
        <v>-37.969164492281458</v>
      </c>
      <c r="S3281" s="66"/>
      <c r="T3281" s="89">
        <f t="shared" si="558"/>
        <v>9.3995891211979155E-2</v>
      </c>
      <c r="U3281" s="90">
        <f t="shared" si="559"/>
        <v>1.393995891211979</v>
      </c>
    </row>
    <row r="3282" spans="1:21">
      <c r="A3282" s="74">
        <v>39790</v>
      </c>
      <c r="B3282" s="75">
        <v>0</v>
      </c>
      <c r="C3282" s="76">
        <v>2.3830486038910821E-3</v>
      </c>
      <c r="D3282" s="77">
        <f t="shared" si="560"/>
        <v>1.4920974329873651</v>
      </c>
      <c r="E3282" s="35">
        <f t="shared" si="561"/>
        <v>14841.948659747301</v>
      </c>
      <c r="F3282" s="117"/>
      <c r="G3282" s="58"/>
      <c r="H3282" s="77">
        <f t="shared" ref="H3282:H3345" si="562">B3282*($D$12+$D$11)*10000</f>
        <v>0</v>
      </c>
      <c r="I3282" s="58"/>
      <c r="J3282" s="35">
        <f t="shared" ref="J3282:J3345" si="563">B3282*$K$14*$D$10*10000</f>
        <v>0</v>
      </c>
      <c r="K3282" s="58"/>
      <c r="L3282" s="83">
        <f t="shared" ref="L3282:L3345" si="564">C3282*($D$12+$D$11)*10000</f>
        <v>47.66097207782164</v>
      </c>
      <c r="M3282" s="65"/>
      <c r="N3282" s="35">
        <f t="shared" ref="N3282:N3345" si="565">IF(D3282&lt;$N$10,0,(2/3*$N$12*SQRT(2*$N$13)*$N$11*(D3282-$N$10)^(3/2))*24*60*60)</f>
        <v>0</v>
      </c>
      <c r="O3282" s="35">
        <f t="shared" ref="O3282:O3345" si="566">IF(D3282&lt;$N$10,0,(D3282-$N$10)*10000*($D$12+$D$11))</f>
        <v>0</v>
      </c>
      <c r="P3282" s="35">
        <f t="shared" ref="P3282:P3345" si="567">IF(N3282&gt;O3282,O3282,N3282)</f>
        <v>0</v>
      </c>
      <c r="Q3282" s="58"/>
      <c r="R3282" s="35">
        <f t="shared" ref="R3282:R3345" si="568">H3282+J3282-L3282-P3282</f>
        <v>-47.66097207782164</v>
      </c>
      <c r="S3282" s="66"/>
      <c r="T3282" s="89">
        <f t="shared" ref="T3282:T3345" si="569">D3282-$D$14</f>
        <v>9.2097432987365169E-2</v>
      </c>
      <c r="U3282" s="90">
        <f t="shared" ref="U3282:U3345" si="570">IF(D3282&lt;$D$13,0,D3282-$D$13)</f>
        <v>1.392097432987365</v>
      </c>
    </row>
    <row r="3283" spans="1:21">
      <c r="A3283" s="74">
        <v>39791</v>
      </c>
      <c r="B3283" s="75">
        <v>0</v>
      </c>
      <c r="C3283" s="76">
        <v>2.5283575204919605E-3</v>
      </c>
      <c r="D3283" s="77">
        <f t="shared" ref="D3283:D3346" si="571">IF(E3283&lt;$D$11*10000*($D$14-$D$13),(E3283+$D$13*$D$11*10000)/($D$11*10000),(E3283+$D$13*$D$11*10000+$D$14*$D$12*10000)/($D$11*10000+$D$12*10000))</f>
        <v>1.4897143843834739</v>
      </c>
      <c r="E3283" s="35">
        <f t="shared" ref="E3283:E3346" si="572">E3282+R3282</f>
        <v>14794.287687669479</v>
      </c>
      <c r="F3283" s="117"/>
      <c r="G3283" s="58"/>
      <c r="H3283" s="77">
        <f t="shared" si="562"/>
        <v>0</v>
      </c>
      <c r="I3283" s="58"/>
      <c r="J3283" s="35">
        <f t="shared" si="563"/>
        <v>0</v>
      </c>
      <c r="K3283" s="58"/>
      <c r="L3283" s="83">
        <f t="shared" si="564"/>
        <v>50.567150409839208</v>
      </c>
      <c r="M3283" s="65"/>
      <c r="N3283" s="35">
        <f t="shared" si="565"/>
        <v>0</v>
      </c>
      <c r="O3283" s="35">
        <f t="shared" si="566"/>
        <v>0</v>
      </c>
      <c r="P3283" s="35">
        <f t="shared" si="567"/>
        <v>0</v>
      </c>
      <c r="Q3283" s="58"/>
      <c r="R3283" s="35">
        <f t="shared" si="568"/>
        <v>-50.567150409839208</v>
      </c>
      <c r="S3283" s="66"/>
      <c r="T3283" s="89">
        <f t="shared" si="569"/>
        <v>8.9714384383474011E-2</v>
      </c>
      <c r="U3283" s="90">
        <f t="shared" si="570"/>
        <v>1.3897143843834738</v>
      </c>
    </row>
    <row r="3284" spans="1:21">
      <c r="A3284" s="74">
        <v>39792</v>
      </c>
      <c r="B3284" s="75">
        <v>0</v>
      </c>
      <c r="C3284" s="76">
        <v>2.2094986582184657E-3</v>
      </c>
      <c r="D3284" s="77">
        <f t="shared" si="571"/>
        <v>1.487186026862982</v>
      </c>
      <c r="E3284" s="35">
        <f t="shared" si="572"/>
        <v>14743.72053725964</v>
      </c>
      <c r="F3284" s="117"/>
      <c r="G3284" s="58"/>
      <c r="H3284" s="77">
        <f t="shared" si="562"/>
        <v>0</v>
      </c>
      <c r="I3284" s="58"/>
      <c r="J3284" s="35">
        <f t="shared" si="563"/>
        <v>0</v>
      </c>
      <c r="K3284" s="58"/>
      <c r="L3284" s="83">
        <f t="shared" si="564"/>
        <v>44.189973164369313</v>
      </c>
      <c r="M3284" s="65"/>
      <c r="N3284" s="35">
        <f t="shared" si="565"/>
        <v>0</v>
      </c>
      <c r="O3284" s="35">
        <f t="shared" si="566"/>
        <v>0</v>
      </c>
      <c r="P3284" s="35">
        <f t="shared" si="567"/>
        <v>0</v>
      </c>
      <c r="Q3284" s="58"/>
      <c r="R3284" s="35">
        <f t="shared" si="568"/>
        <v>-44.189973164369313</v>
      </c>
      <c r="S3284" s="66"/>
      <c r="T3284" s="89">
        <f t="shared" si="569"/>
        <v>8.7186026862982047E-2</v>
      </c>
      <c r="U3284" s="90">
        <f t="shared" si="570"/>
        <v>1.3871860268629819</v>
      </c>
    </row>
    <row r="3285" spans="1:21">
      <c r="A3285" s="74">
        <v>39793</v>
      </c>
      <c r="B3285" s="75">
        <v>1.8796E-2</v>
      </c>
      <c r="C3285" s="76">
        <v>2.3796298231391405E-3</v>
      </c>
      <c r="D3285" s="77">
        <f t="shared" si="571"/>
        <v>1.4849765282047636</v>
      </c>
      <c r="E3285" s="35">
        <f t="shared" si="572"/>
        <v>14699.53056409527</v>
      </c>
      <c r="F3285" s="117"/>
      <c r="G3285" s="58"/>
      <c r="H3285" s="77">
        <f t="shared" si="562"/>
        <v>375.92</v>
      </c>
      <c r="I3285" s="58"/>
      <c r="J3285" s="35">
        <f t="shared" si="563"/>
        <v>676.65599999999995</v>
      </c>
      <c r="K3285" s="58"/>
      <c r="L3285" s="83">
        <f t="shared" si="564"/>
        <v>47.592596462782808</v>
      </c>
      <c r="M3285" s="65"/>
      <c r="N3285" s="35">
        <f t="shared" si="565"/>
        <v>0</v>
      </c>
      <c r="O3285" s="35">
        <f t="shared" si="566"/>
        <v>0</v>
      </c>
      <c r="P3285" s="35">
        <f t="shared" si="567"/>
        <v>0</v>
      </c>
      <c r="Q3285" s="58"/>
      <c r="R3285" s="35">
        <f t="shared" si="568"/>
        <v>1004.9834035372172</v>
      </c>
      <c r="S3285" s="66"/>
      <c r="T3285" s="89">
        <f t="shared" si="569"/>
        <v>8.4976528204763646E-2</v>
      </c>
      <c r="U3285" s="90">
        <f t="shared" si="570"/>
        <v>1.3849765282047635</v>
      </c>
    </row>
    <row r="3286" spans="1:21">
      <c r="A3286" s="74">
        <v>39794</v>
      </c>
      <c r="B3286" s="75">
        <v>0</v>
      </c>
      <c r="C3286" s="76">
        <v>1.7553074034794274E-3</v>
      </c>
      <c r="D3286" s="77">
        <f t="shared" si="571"/>
        <v>1.5352256983816244</v>
      </c>
      <c r="E3286" s="35">
        <f t="shared" si="572"/>
        <v>15704.513967632487</v>
      </c>
      <c r="F3286" s="117"/>
      <c r="G3286" s="58"/>
      <c r="H3286" s="77">
        <f t="shared" si="562"/>
        <v>0</v>
      </c>
      <c r="I3286" s="58"/>
      <c r="J3286" s="35">
        <f t="shared" si="563"/>
        <v>0</v>
      </c>
      <c r="K3286" s="58"/>
      <c r="L3286" s="83">
        <f t="shared" si="564"/>
        <v>35.106148069588549</v>
      </c>
      <c r="M3286" s="65"/>
      <c r="N3286" s="35">
        <f t="shared" si="565"/>
        <v>1012.0748983686726</v>
      </c>
      <c r="O3286" s="35">
        <f t="shared" si="566"/>
        <v>704.51396763248738</v>
      </c>
      <c r="P3286" s="35">
        <f t="shared" si="567"/>
        <v>704.51396763248738</v>
      </c>
      <c r="Q3286" s="58"/>
      <c r="R3286" s="35">
        <f t="shared" si="568"/>
        <v>-739.62011570207596</v>
      </c>
      <c r="S3286" s="66"/>
      <c r="T3286" s="89">
        <f t="shared" si="569"/>
        <v>0.13522569838162446</v>
      </c>
      <c r="U3286" s="90">
        <f t="shared" si="570"/>
        <v>1.4352256983816243</v>
      </c>
    </row>
    <row r="3287" spans="1:21">
      <c r="A3287" s="74">
        <v>39795</v>
      </c>
      <c r="B3287" s="75">
        <v>0</v>
      </c>
      <c r="C3287" s="76">
        <v>1.7704725800627551E-3</v>
      </c>
      <c r="D3287" s="77">
        <f t="shared" si="571"/>
        <v>1.4982446925965205</v>
      </c>
      <c r="E3287" s="35">
        <f t="shared" si="572"/>
        <v>14964.89385193041</v>
      </c>
      <c r="F3287" s="117"/>
      <c r="G3287" s="58"/>
      <c r="H3287" s="77">
        <f t="shared" si="562"/>
        <v>0</v>
      </c>
      <c r="I3287" s="58"/>
      <c r="J3287" s="35">
        <f t="shared" si="563"/>
        <v>0</v>
      </c>
      <c r="K3287" s="58"/>
      <c r="L3287" s="83">
        <f t="shared" si="564"/>
        <v>35.4094516012551</v>
      </c>
      <c r="M3287" s="65"/>
      <c r="N3287" s="35">
        <f t="shared" si="565"/>
        <v>0</v>
      </c>
      <c r="O3287" s="35">
        <f t="shared" si="566"/>
        <v>0</v>
      </c>
      <c r="P3287" s="35">
        <f t="shared" si="567"/>
        <v>0</v>
      </c>
      <c r="Q3287" s="58"/>
      <c r="R3287" s="35">
        <f t="shared" si="568"/>
        <v>-35.4094516012551</v>
      </c>
      <c r="S3287" s="66"/>
      <c r="T3287" s="89">
        <f t="shared" si="569"/>
        <v>9.8244692596520578E-2</v>
      </c>
      <c r="U3287" s="90">
        <f t="shared" si="570"/>
        <v>1.3982446925965204</v>
      </c>
    </row>
    <row r="3288" spans="1:21">
      <c r="A3288" s="74">
        <v>39796</v>
      </c>
      <c r="B3288" s="75">
        <v>0</v>
      </c>
      <c r="C3288" s="76">
        <v>2.2008807607875823E-3</v>
      </c>
      <c r="D3288" s="77">
        <f t="shared" si="571"/>
        <v>1.4964742200164578</v>
      </c>
      <c r="E3288" s="35">
        <f t="shared" si="572"/>
        <v>14929.484400329155</v>
      </c>
      <c r="F3288" s="117"/>
      <c r="G3288" s="58"/>
      <c r="H3288" s="77">
        <f t="shared" si="562"/>
        <v>0</v>
      </c>
      <c r="I3288" s="58"/>
      <c r="J3288" s="35">
        <f t="shared" si="563"/>
        <v>0</v>
      </c>
      <c r="K3288" s="58"/>
      <c r="L3288" s="83">
        <f t="shared" si="564"/>
        <v>44.017615215751647</v>
      </c>
      <c r="M3288" s="65"/>
      <c r="N3288" s="35">
        <f t="shared" si="565"/>
        <v>0</v>
      </c>
      <c r="O3288" s="35">
        <f t="shared" si="566"/>
        <v>0</v>
      </c>
      <c r="P3288" s="35">
        <f t="shared" si="567"/>
        <v>0</v>
      </c>
      <c r="Q3288" s="58"/>
      <c r="R3288" s="35">
        <f t="shared" si="568"/>
        <v>-44.017615215751647</v>
      </c>
      <c r="S3288" s="66"/>
      <c r="T3288" s="89">
        <f t="shared" si="569"/>
        <v>9.647422001645789E-2</v>
      </c>
      <c r="U3288" s="90">
        <f t="shared" si="570"/>
        <v>1.3964742200164577</v>
      </c>
    </row>
    <row r="3289" spans="1:21">
      <c r="A3289" s="74">
        <v>39797</v>
      </c>
      <c r="B3289" s="75">
        <v>0</v>
      </c>
      <c r="C3289" s="76">
        <v>2.2748770964266612E-3</v>
      </c>
      <c r="D3289" s="77">
        <f t="shared" si="571"/>
        <v>1.4942733392556702</v>
      </c>
      <c r="E3289" s="35">
        <f t="shared" si="572"/>
        <v>14885.466785113404</v>
      </c>
      <c r="F3289" s="117"/>
      <c r="G3289" s="58"/>
      <c r="H3289" s="77">
        <f t="shared" si="562"/>
        <v>0</v>
      </c>
      <c r="I3289" s="58"/>
      <c r="J3289" s="35">
        <f t="shared" si="563"/>
        <v>0</v>
      </c>
      <c r="K3289" s="58"/>
      <c r="L3289" s="83">
        <f t="shared" si="564"/>
        <v>45.497541928533224</v>
      </c>
      <c r="M3289" s="65"/>
      <c r="N3289" s="35">
        <f t="shared" si="565"/>
        <v>0</v>
      </c>
      <c r="O3289" s="35">
        <f t="shared" si="566"/>
        <v>0</v>
      </c>
      <c r="P3289" s="35">
        <f t="shared" si="567"/>
        <v>0</v>
      </c>
      <c r="Q3289" s="58"/>
      <c r="R3289" s="35">
        <f t="shared" si="568"/>
        <v>-45.497541928533224</v>
      </c>
      <c r="S3289" s="66"/>
      <c r="T3289" s="89">
        <f t="shared" si="569"/>
        <v>9.4273339255670274E-2</v>
      </c>
      <c r="U3289" s="90">
        <f t="shared" si="570"/>
        <v>1.3942733392556701</v>
      </c>
    </row>
    <row r="3290" spans="1:21">
      <c r="A3290" s="74">
        <v>39798</v>
      </c>
      <c r="B3290" s="75">
        <v>0</v>
      </c>
      <c r="C3290" s="76">
        <v>2.3697233510149305E-3</v>
      </c>
      <c r="D3290" s="77">
        <f t="shared" si="571"/>
        <v>1.4919984621592435</v>
      </c>
      <c r="E3290" s="35">
        <f t="shared" si="572"/>
        <v>14839.969243184871</v>
      </c>
      <c r="F3290" s="117"/>
      <c r="G3290" s="58"/>
      <c r="H3290" s="77">
        <f t="shared" si="562"/>
        <v>0</v>
      </c>
      <c r="I3290" s="58"/>
      <c r="J3290" s="35">
        <f t="shared" si="563"/>
        <v>0</v>
      </c>
      <c r="K3290" s="58"/>
      <c r="L3290" s="83">
        <f t="shared" si="564"/>
        <v>47.394467020298606</v>
      </c>
      <c r="M3290" s="65"/>
      <c r="N3290" s="35">
        <f t="shared" si="565"/>
        <v>0</v>
      </c>
      <c r="O3290" s="35">
        <f t="shared" si="566"/>
        <v>0</v>
      </c>
      <c r="P3290" s="35">
        <f t="shared" si="567"/>
        <v>0</v>
      </c>
      <c r="Q3290" s="58"/>
      <c r="R3290" s="35">
        <f t="shared" si="568"/>
        <v>-47.394467020298606</v>
      </c>
      <c r="S3290" s="66"/>
      <c r="T3290" s="89">
        <f t="shared" si="569"/>
        <v>9.1998462159243566E-2</v>
      </c>
      <c r="U3290" s="90">
        <f t="shared" si="570"/>
        <v>1.3919984621592434</v>
      </c>
    </row>
    <row r="3291" spans="1:21">
      <c r="A3291" s="74">
        <v>39799</v>
      </c>
      <c r="B3291" s="75">
        <v>0</v>
      </c>
      <c r="C3291" s="76">
        <v>2.4573969457046146E-3</v>
      </c>
      <c r="D3291" s="77">
        <f t="shared" si="571"/>
        <v>1.4896287388082285</v>
      </c>
      <c r="E3291" s="35">
        <f t="shared" si="572"/>
        <v>14792.574776164573</v>
      </c>
      <c r="F3291" s="117"/>
      <c r="G3291" s="58"/>
      <c r="H3291" s="77">
        <f t="shared" si="562"/>
        <v>0</v>
      </c>
      <c r="I3291" s="58"/>
      <c r="J3291" s="35">
        <f t="shared" si="563"/>
        <v>0</v>
      </c>
      <c r="K3291" s="58"/>
      <c r="L3291" s="83">
        <f t="shared" si="564"/>
        <v>49.147938914092293</v>
      </c>
      <c r="M3291" s="65"/>
      <c r="N3291" s="35">
        <f t="shared" si="565"/>
        <v>0</v>
      </c>
      <c r="O3291" s="35">
        <f t="shared" si="566"/>
        <v>0</v>
      </c>
      <c r="P3291" s="35">
        <f t="shared" si="567"/>
        <v>0</v>
      </c>
      <c r="Q3291" s="58"/>
      <c r="R3291" s="35">
        <f t="shared" si="568"/>
        <v>-49.147938914092293</v>
      </c>
      <c r="S3291" s="66"/>
      <c r="T3291" s="89">
        <f t="shared" si="569"/>
        <v>8.9628738808228636E-2</v>
      </c>
      <c r="U3291" s="90">
        <f t="shared" si="570"/>
        <v>1.3896287388082285</v>
      </c>
    </row>
    <row r="3292" spans="1:21">
      <c r="A3292" s="74">
        <v>39800</v>
      </c>
      <c r="B3292" s="75">
        <v>0</v>
      </c>
      <c r="C3292" s="76">
        <v>2.6095369683019325E-3</v>
      </c>
      <c r="D3292" s="77">
        <f t="shared" si="571"/>
        <v>1.4871713418625241</v>
      </c>
      <c r="E3292" s="35">
        <f t="shared" si="572"/>
        <v>14743.426837250479</v>
      </c>
      <c r="F3292" s="117"/>
      <c r="G3292" s="58"/>
      <c r="H3292" s="77">
        <f t="shared" si="562"/>
        <v>0</v>
      </c>
      <c r="I3292" s="58"/>
      <c r="J3292" s="35">
        <f t="shared" si="563"/>
        <v>0</v>
      </c>
      <c r="K3292" s="58"/>
      <c r="L3292" s="83">
        <f t="shared" si="564"/>
        <v>52.190739366038649</v>
      </c>
      <c r="M3292" s="65"/>
      <c r="N3292" s="35">
        <f t="shared" si="565"/>
        <v>0</v>
      </c>
      <c r="O3292" s="35">
        <f t="shared" si="566"/>
        <v>0</v>
      </c>
      <c r="P3292" s="35">
        <f t="shared" si="567"/>
        <v>0</v>
      </c>
      <c r="Q3292" s="58"/>
      <c r="R3292" s="35">
        <f t="shared" si="568"/>
        <v>-52.190739366038649</v>
      </c>
      <c r="S3292" s="66"/>
      <c r="T3292" s="89">
        <f t="shared" si="569"/>
        <v>8.7171341862524176E-2</v>
      </c>
      <c r="U3292" s="90">
        <f t="shared" si="570"/>
        <v>1.387171341862524</v>
      </c>
    </row>
    <row r="3293" spans="1:21">
      <c r="A3293" s="74">
        <v>39801</v>
      </c>
      <c r="B3293" s="75">
        <v>0</v>
      </c>
      <c r="C3293" s="76">
        <v>2.4464171953779211E-3</v>
      </c>
      <c r="D3293" s="77">
        <f t="shared" si="571"/>
        <v>1.484561804894222</v>
      </c>
      <c r="E3293" s="35">
        <f t="shared" si="572"/>
        <v>14691.236097884441</v>
      </c>
      <c r="F3293" s="117"/>
      <c r="G3293" s="58"/>
      <c r="H3293" s="77">
        <f t="shared" si="562"/>
        <v>0</v>
      </c>
      <c r="I3293" s="58"/>
      <c r="J3293" s="35">
        <f t="shared" si="563"/>
        <v>0</v>
      </c>
      <c r="K3293" s="58"/>
      <c r="L3293" s="83">
        <f t="shared" si="564"/>
        <v>48.928343907558421</v>
      </c>
      <c r="M3293" s="65"/>
      <c r="N3293" s="35">
        <f t="shared" si="565"/>
        <v>0</v>
      </c>
      <c r="O3293" s="35">
        <f t="shared" si="566"/>
        <v>0</v>
      </c>
      <c r="P3293" s="35">
        <f t="shared" si="567"/>
        <v>0</v>
      </c>
      <c r="Q3293" s="58"/>
      <c r="R3293" s="35">
        <f t="shared" si="568"/>
        <v>-48.928343907558421</v>
      </c>
      <c r="S3293" s="66"/>
      <c r="T3293" s="89">
        <f t="shared" si="569"/>
        <v>8.4561804894222048E-2</v>
      </c>
      <c r="U3293" s="90">
        <f t="shared" si="570"/>
        <v>1.3845618048942219</v>
      </c>
    </row>
    <row r="3294" spans="1:21">
      <c r="A3294" s="74">
        <v>39802</v>
      </c>
      <c r="B3294" s="75">
        <v>0</v>
      </c>
      <c r="C3294" s="76">
        <v>2.3587569091288942E-3</v>
      </c>
      <c r="D3294" s="77">
        <f t="shared" si="571"/>
        <v>1.482115387698844</v>
      </c>
      <c r="E3294" s="35">
        <f t="shared" si="572"/>
        <v>14642.307753976882</v>
      </c>
      <c r="F3294" s="117"/>
      <c r="G3294" s="58"/>
      <c r="H3294" s="77">
        <f t="shared" si="562"/>
        <v>0</v>
      </c>
      <c r="I3294" s="58"/>
      <c r="J3294" s="35">
        <f t="shared" si="563"/>
        <v>0</v>
      </c>
      <c r="K3294" s="58"/>
      <c r="L3294" s="83">
        <f t="shared" si="564"/>
        <v>47.175138182577882</v>
      </c>
      <c r="M3294" s="65"/>
      <c r="N3294" s="35">
        <f t="shared" si="565"/>
        <v>0</v>
      </c>
      <c r="O3294" s="35">
        <f t="shared" si="566"/>
        <v>0</v>
      </c>
      <c r="P3294" s="35">
        <f t="shared" si="567"/>
        <v>0</v>
      </c>
      <c r="Q3294" s="58"/>
      <c r="R3294" s="35">
        <f t="shared" si="568"/>
        <v>-47.175138182577882</v>
      </c>
      <c r="S3294" s="66"/>
      <c r="T3294" s="89">
        <f t="shared" si="569"/>
        <v>8.2115387698844078E-2</v>
      </c>
      <c r="U3294" s="90">
        <f t="shared" si="570"/>
        <v>1.3821153876988439</v>
      </c>
    </row>
    <row r="3295" spans="1:21">
      <c r="A3295" s="74">
        <v>39803</v>
      </c>
      <c r="B3295" s="75">
        <v>0</v>
      </c>
      <c r="C3295" s="76">
        <v>2.3340234334153181E-3</v>
      </c>
      <c r="D3295" s="77">
        <f t="shared" si="571"/>
        <v>1.4797566307897152</v>
      </c>
      <c r="E3295" s="35">
        <f t="shared" si="572"/>
        <v>14595.132615794304</v>
      </c>
      <c r="F3295" s="117"/>
      <c r="G3295" s="58"/>
      <c r="H3295" s="77">
        <f t="shared" si="562"/>
        <v>0</v>
      </c>
      <c r="I3295" s="58"/>
      <c r="J3295" s="35">
        <f t="shared" si="563"/>
        <v>0</v>
      </c>
      <c r="K3295" s="58"/>
      <c r="L3295" s="83">
        <f t="shared" si="564"/>
        <v>46.680468668306361</v>
      </c>
      <c r="M3295" s="65"/>
      <c r="N3295" s="35">
        <f t="shared" si="565"/>
        <v>0</v>
      </c>
      <c r="O3295" s="35">
        <f t="shared" si="566"/>
        <v>0</v>
      </c>
      <c r="P3295" s="35">
        <f t="shared" si="567"/>
        <v>0</v>
      </c>
      <c r="Q3295" s="58"/>
      <c r="R3295" s="35">
        <f t="shared" si="568"/>
        <v>-46.680468668306361</v>
      </c>
      <c r="S3295" s="66"/>
      <c r="T3295" s="89">
        <f t="shared" si="569"/>
        <v>7.9756630789715288E-2</v>
      </c>
      <c r="U3295" s="90">
        <f t="shared" si="570"/>
        <v>1.3797566307897151</v>
      </c>
    </row>
    <row r="3296" spans="1:21">
      <c r="A3296" s="74">
        <v>39804</v>
      </c>
      <c r="B3296" s="75">
        <v>0</v>
      </c>
      <c r="C3296" s="76">
        <v>1.5856929865018319E-3</v>
      </c>
      <c r="D3296" s="77">
        <f t="shared" si="571"/>
        <v>1.4774226073562999</v>
      </c>
      <c r="E3296" s="35">
        <f t="shared" si="572"/>
        <v>14548.452147125998</v>
      </c>
      <c r="F3296" s="117"/>
      <c r="G3296" s="58"/>
      <c r="H3296" s="77">
        <f t="shared" si="562"/>
        <v>0</v>
      </c>
      <c r="I3296" s="58"/>
      <c r="J3296" s="35">
        <f t="shared" si="563"/>
        <v>0</v>
      </c>
      <c r="K3296" s="58"/>
      <c r="L3296" s="83">
        <f t="shared" si="564"/>
        <v>31.713859730036638</v>
      </c>
      <c r="M3296" s="65"/>
      <c r="N3296" s="35">
        <f t="shared" si="565"/>
        <v>0</v>
      </c>
      <c r="O3296" s="35">
        <f t="shared" si="566"/>
        <v>0</v>
      </c>
      <c r="P3296" s="35">
        <f t="shared" si="567"/>
        <v>0</v>
      </c>
      <c r="Q3296" s="58"/>
      <c r="R3296" s="35">
        <f t="shared" si="568"/>
        <v>-31.713859730036638</v>
      </c>
      <c r="S3296" s="66"/>
      <c r="T3296" s="89">
        <f t="shared" si="569"/>
        <v>7.7422607356300022E-2</v>
      </c>
      <c r="U3296" s="90">
        <f t="shared" si="570"/>
        <v>1.3774226073562998</v>
      </c>
    </row>
    <row r="3297" spans="1:21">
      <c r="A3297" s="74">
        <v>39805</v>
      </c>
      <c r="B3297" s="75">
        <v>0</v>
      </c>
      <c r="C3297" s="76">
        <v>2.3373507786264057E-3</v>
      </c>
      <c r="D3297" s="77">
        <f t="shared" si="571"/>
        <v>1.475836914369798</v>
      </c>
      <c r="E3297" s="35">
        <f t="shared" si="572"/>
        <v>14516.738287395961</v>
      </c>
      <c r="F3297" s="117"/>
      <c r="G3297" s="58"/>
      <c r="H3297" s="77">
        <f t="shared" si="562"/>
        <v>0</v>
      </c>
      <c r="I3297" s="58"/>
      <c r="J3297" s="35">
        <f t="shared" si="563"/>
        <v>0</v>
      </c>
      <c r="K3297" s="58"/>
      <c r="L3297" s="83">
        <f t="shared" si="564"/>
        <v>46.747015572528113</v>
      </c>
      <c r="M3297" s="65"/>
      <c r="N3297" s="35">
        <f t="shared" si="565"/>
        <v>0</v>
      </c>
      <c r="O3297" s="35">
        <f t="shared" si="566"/>
        <v>0</v>
      </c>
      <c r="P3297" s="35">
        <f t="shared" si="567"/>
        <v>0</v>
      </c>
      <c r="Q3297" s="58"/>
      <c r="R3297" s="35">
        <f t="shared" si="568"/>
        <v>-46.747015572528113</v>
      </c>
      <c r="S3297" s="66"/>
      <c r="T3297" s="89">
        <f t="shared" si="569"/>
        <v>7.5836914369798114E-2</v>
      </c>
      <c r="U3297" s="90">
        <f t="shared" si="570"/>
        <v>1.3758369143697979</v>
      </c>
    </row>
    <row r="3298" spans="1:21">
      <c r="A3298" s="74">
        <v>39806</v>
      </c>
      <c r="B3298" s="75">
        <v>0</v>
      </c>
      <c r="C3298" s="76">
        <v>2.8011172296874276E-3</v>
      </c>
      <c r="D3298" s="77">
        <f t="shared" si="571"/>
        <v>1.4734995635911716</v>
      </c>
      <c r="E3298" s="35">
        <f t="shared" si="572"/>
        <v>14469.991271823434</v>
      </c>
      <c r="F3298" s="117"/>
      <c r="G3298" s="58"/>
      <c r="H3298" s="77">
        <f t="shared" si="562"/>
        <v>0</v>
      </c>
      <c r="I3298" s="58"/>
      <c r="J3298" s="35">
        <f t="shared" si="563"/>
        <v>0</v>
      </c>
      <c r="K3298" s="58"/>
      <c r="L3298" s="83">
        <f t="shared" si="564"/>
        <v>56.022344593748549</v>
      </c>
      <c r="M3298" s="65"/>
      <c r="N3298" s="35">
        <f t="shared" si="565"/>
        <v>0</v>
      </c>
      <c r="O3298" s="35">
        <f t="shared" si="566"/>
        <v>0</v>
      </c>
      <c r="P3298" s="35">
        <f t="shared" si="567"/>
        <v>0</v>
      </c>
      <c r="Q3298" s="58"/>
      <c r="R3298" s="35">
        <f t="shared" si="568"/>
        <v>-56.022344593748549</v>
      </c>
      <c r="S3298" s="66"/>
      <c r="T3298" s="89">
        <f t="shared" si="569"/>
        <v>7.3499563591171713E-2</v>
      </c>
      <c r="U3298" s="90">
        <f t="shared" si="570"/>
        <v>1.3734995635911715</v>
      </c>
    </row>
    <row r="3299" spans="1:21">
      <c r="A3299" s="74">
        <v>39807</v>
      </c>
      <c r="B3299" s="75">
        <v>0</v>
      </c>
      <c r="C3299" s="76">
        <v>2.3766991246934989E-3</v>
      </c>
      <c r="D3299" s="77">
        <f t="shared" si="571"/>
        <v>1.4706984463614843</v>
      </c>
      <c r="E3299" s="35">
        <f t="shared" si="572"/>
        <v>14413.968927229686</v>
      </c>
      <c r="F3299" s="117"/>
      <c r="G3299" s="58"/>
      <c r="H3299" s="77">
        <f t="shared" si="562"/>
        <v>0</v>
      </c>
      <c r="I3299" s="58"/>
      <c r="J3299" s="35">
        <f t="shared" si="563"/>
        <v>0</v>
      </c>
      <c r="K3299" s="58"/>
      <c r="L3299" s="83">
        <f t="shared" si="564"/>
        <v>47.533982493869978</v>
      </c>
      <c r="M3299" s="65"/>
      <c r="N3299" s="35">
        <f t="shared" si="565"/>
        <v>0</v>
      </c>
      <c r="O3299" s="35">
        <f t="shared" si="566"/>
        <v>0</v>
      </c>
      <c r="P3299" s="35">
        <f t="shared" si="567"/>
        <v>0</v>
      </c>
      <c r="Q3299" s="58"/>
      <c r="R3299" s="35">
        <f t="shared" si="568"/>
        <v>-47.533982493869978</v>
      </c>
      <c r="S3299" s="66"/>
      <c r="T3299" s="89">
        <f t="shared" si="569"/>
        <v>7.0698446361484368E-2</v>
      </c>
      <c r="U3299" s="90">
        <f t="shared" si="570"/>
        <v>1.3706984463614842</v>
      </c>
    </row>
    <row r="3300" spans="1:21">
      <c r="A3300" s="74">
        <v>39808</v>
      </c>
      <c r="B3300" s="75">
        <v>0</v>
      </c>
      <c r="C3300" s="76">
        <v>2.4949754113429007E-3</v>
      </c>
      <c r="D3300" s="77">
        <f t="shared" si="571"/>
        <v>1.4683217472367909</v>
      </c>
      <c r="E3300" s="35">
        <f t="shared" si="572"/>
        <v>14366.434944735816</v>
      </c>
      <c r="F3300" s="117"/>
      <c r="G3300" s="58"/>
      <c r="H3300" s="77">
        <f t="shared" si="562"/>
        <v>0</v>
      </c>
      <c r="I3300" s="58"/>
      <c r="J3300" s="35">
        <f t="shared" si="563"/>
        <v>0</v>
      </c>
      <c r="K3300" s="58"/>
      <c r="L3300" s="83">
        <f t="shared" si="564"/>
        <v>49.899508226858011</v>
      </c>
      <c r="M3300" s="65"/>
      <c r="N3300" s="35">
        <f t="shared" si="565"/>
        <v>0</v>
      </c>
      <c r="O3300" s="35">
        <f t="shared" si="566"/>
        <v>0</v>
      </c>
      <c r="P3300" s="35">
        <f t="shared" si="567"/>
        <v>0</v>
      </c>
      <c r="Q3300" s="58"/>
      <c r="R3300" s="35">
        <f t="shared" si="568"/>
        <v>-49.899508226858011</v>
      </c>
      <c r="S3300" s="66"/>
      <c r="T3300" s="89">
        <f t="shared" si="569"/>
        <v>6.8321747236790964E-2</v>
      </c>
      <c r="U3300" s="90">
        <f t="shared" si="570"/>
        <v>1.3683217472367908</v>
      </c>
    </row>
    <row r="3301" spans="1:21">
      <c r="A3301" s="74">
        <v>39809</v>
      </c>
      <c r="B3301" s="75">
        <v>0</v>
      </c>
      <c r="C3301" s="76">
        <v>2.1966792350015425E-3</v>
      </c>
      <c r="D3301" s="77">
        <f t="shared" si="571"/>
        <v>1.4658267718254478</v>
      </c>
      <c r="E3301" s="35">
        <f t="shared" si="572"/>
        <v>14316.535436508959</v>
      </c>
      <c r="F3301" s="117"/>
      <c r="G3301" s="58"/>
      <c r="H3301" s="77">
        <f t="shared" si="562"/>
        <v>0</v>
      </c>
      <c r="I3301" s="58"/>
      <c r="J3301" s="35">
        <f t="shared" si="563"/>
        <v>0</v>
      </c>
      <c r="K3301" s="58"/>
      <c r="L3301" s="83">
        <f t="shared" si="564"/>
        <v>43.933584700030849</v>
      </c>
      <c r="M3301" s="65"/>
      <c r="N3301" s="35">
        <f t="shared" si="565"/>
        <v>0</v>
      </c>
      <c r="O3301" s="35">
        <f t="shared" si="566"/>
        <v>0</v>
      </c>
      <c r="P3301" s="35">
        <f t="shared" si="567"/>
        <v>0</v>
      </c>
      <c r="Q3301" s="58"/>
      <c r="R3301" s="35">
        <f t="shared" si="568"/>
        <v>-43.933584700030849</v>
      </c>
      <c r="S3301" s="66"/>
      <c r="T3301" s="89">
        <f t="shared" si="569"/>
        <v>6.5826771825447938E-2</v>
      </c>
      <c r="U3301" s="90">
        <f t="shared" si="570"/>
        <v>1.3658267718254478</v>
      </c>
    </row>
    <row r="3302" spans="1:21">
      <c r="A3302" s="74">
        <v>39810</v>
      </c>
      <c r="B3302" s="75">
        <v>0</v>
      </c>
      <c r="C3302" s="76">
        <v>2.5880627333598801E-3</v>
      </c>
      <c r="D3302" s="77">
        <f t="shared" si="571"/>
        <v>1.4636300925904462</v>
      </c>
      <c r="E3302" s="35">
        <f t="shared" si="572"/>
        <v>14272.601851808928</v>
      </c>
      <c r="F3302" s="117"/>
      <c r="G3302" s="58"/>
      <c r="H3302" s="77">
        <f t="shared" si="562"/>
        <v>0</v>
      </c>
      <c r="I3302" s="58"/>
      <c r="J3302" s="35">
        <f t="shared" si="563"/>
        <v>0</v>
      </c>
      <c r="K3302" s="58"/>
      <c r="L3302" s="83">
        <f t="shared" si="564"/>
        <v>51.761254667197605</v>
      </c>
      <c r="M3302" s="65"/>
      <c r="N3302" s="35">
        <f t="shared" si="565"/>
        <v>0</v>
      </c>
      <c r="O3302" s="35">
        <f t="shared" si="566"/>
        <v>0</v>
      </c>
      <c r="P3302" s="35">
        <f t="shared" si="567"/>
        <v>0</v>
      </c>
      <c r="Q3302" s="58"/>
      <c r="R3302" s="35">
        <f t="shared" si="568"/>
        <v>-51.761254667197605</v>
      </c>
      <c r="S3302" s="66"/>
      <c r="T3302" s="89">
        <f t="shared" si="569"/>
        <v>6.3630092590446274E-2</v>
      </c>
      <c r="U3302" s="90">
        <f t="shared" si="570"/>
        <v>1.3636300925904461</v>
      </c>
    </row>
    <row r="3303" spans="1:21">
      <c r="A3303" s="74">
        <v>39811</v>
      </c>
      <c r="B3303" s="75">
        <v>0</v>
      </c>
      <c r="C3303" s="76">
        <v>2.502735738774632E-3</v>
      </c>
      <c r="D3303" s="77">
        <f t="shared" si="571"/>
        <v>1.4610420298570865</v>
      </c>
      <c r="E3303" s="35">
        <f t="shared" si="572"/>
        <v>14220.840597141731</v>
      </c>
      <c r="F3303" s="117"/>
      <c r="G3303" s="58"/>
      <c r="H3303" s="77">
        <f t="shared" si="562"/>
        <v>0</v>
      </c>
      <c r="I3303" s="58"/>
      <c r="J3303" s="35">
        <f t="shared" si="563"/>
        <v>0</v>
      </c>
      <c r="K3303" s="58"/>
      <c r="L3303" s="83">
        <f t="shared" si="564"/>
        <v>50.054714775492641</v>
      </c>
      <c r="M3303" s="65"/>
      <c r="N3303" s="35">
        <f t="shared" si="565"/>
        <v>0</v>
      </c>
      <c r="O3303" s="35">
        <f t="shared" si="566"/>
        <v>0</v>
      </c>
      <c r="P3303" s="35">
        <f t="shared" si="567"/>
        <v>0</v>
      </c>
      <c r="Q3303" s="58"/>
      <c r="R3303" s="35">
        <f t="shared" si="568"/>
        <v>-50.054714775492641</v>
      </c>
      <c r="S3303" s="66"/>
      <c r="T3303" s="89">
        <f t="shared" si="569"/>
        <v>6.1042029857086622E-2</v>
      </c>
      <c r="U3303" s="90">
        <f t="shared" si="570"/>
        <v>1.3610420298570864</v>
      </c>
    </row>
    <row r="3304" spans="1:21">
      <c r="A3304" s="74">
        <v>39812</v>
      </c>
      <c r="B3304" s="75">
        <v>0</v>
      </c>
      <c r="C3304" s="76">
        <v>2.4454837321931729E-3</v>
      </c>
      <c r="D3304" s="77">
        <f t="shared" si="571"/>
        <v>1.458539294118312</v>
      </c>
      <c r="E3304" s="35">
        <f t="shared" si="572"/>
        <v>14170.785882366237</v>
      </c>
      <c r="F3304" s="117"/>
      <c r="G3304" s="58"/>
      <c r="H3304" s="77">
        <f t="shared" si="562"/>
        <v>0</v>
      </c>
      <c r="I3304" s="58"/>
      <c r="J3304" s="35">
        <f t="shared" si="563"/>
        <v>0</v>
      </c>
      <c r="K3304" s="58"/>
      <c r="L3304" s="83">
        <f t="shared" si="564"/>
        <v>48.909674643863461</v>
      </c>
      <c r="M3304" s="65"/>
      <c r="N3304" s="35">
        <f t="shared" si="565"/>
        <v>0</v>
      </c>
      <c r="O3304" s="35">
        <f t="shared" si="566"/>
        <v>0</v>
      </c>
      <c r="P3304" s="35">
        <f t="shared" si="567"/>
        <v>0</v>
      </c>
      <c r="Q3304" s="58"/>
      <c r="R3304" s="35">
        <f t="shared" si="568"/>
        <v>-48.909674643863461</v>
      </c>
      <c r="S3304" s="66"/>
      <c r="T3304" s="89">
        <f t="shared" si="569"/>
        <v>5.8539294118312046E-2</v>
      </c>
      <c r="U3304" s="90">
        <f t="shared" si="570"/>
        <v>1.3585392941183119</v>
      </c>
    </row>
    <row r="3305" spans="1:21">
      <c r="A3305" s="74">
        <v>39813</v>
      </c>
      <c r="B3305" s="75">
        <v>0</v>
      </c>
      <c r="C3305" s="76">
        <v>2.3856743387145689E-3</v>
      </c>
      <c r="D3305" s="77">
        <f t="shared" si="571"/>
        <v>1.4560938103861187</v>
      </c>
      <c r="E3305" s="35">
        <f t="shared" si="572"/>
        <v>14121.876207722375</v>
      </c>
      <c r="F3305" s="117"/>
      <c r="G3305" s="58"/>
      <c r="H3305" s="77">
        <f t="shared" si="562"/>
        <v>0</v>
      </c>
      <c r="I3305" s="58"/>
      <c r="J3305" s="35">
        <f t="shared" si="563"/>
        <v>0</v>
      </c>
      <c r="K3305" s="58"/>
      <c r="L3305" s="83">
        <f t="shared" si="564"/>
        <v>47.713486774291376</v>
      </c>
      <c r="M3305" s="65"/>
      <c r="N3305" s="35">
        <f t="shared" si="565"/>
        <v>0</v>
      </c>
      <c r="O3305" s="35">
        <f t="shared" si="566"/>
        <v>0</v>
      </c>
      <c r="P3305" s="35">
        <f t="shared" si="567"/>
        <v>0</v>
      </c>
      <c r="Q3305" s="58"/>
      <c r="R3305" s="35">
        <f t="shared" si="568"/>
        <v>-47.713486774291376</v>
      </c>
      <c r="S3305" s="66"/>
      <c r="T3305" s="89">
        <f t="shared" si="569"/>
        <v>5.6093810386118825E-2</v>
      </c>
      <c r="U3305" s="90">
        <f t="shared" si="570"/>
        <v>1.3560938103861186</v>
      </c>
    </row>
    <row r="3306" spans="1:21">
      <c r="A3306" s="74">
        <v>39814</v>
      </c>
      <c r="B3306" s="75">
        <v>0</v>
      </c>
      <c r="C3306" s="76">
        <v>1.8181612631827432E-3</v>
      </c>
      <c r="D3306" s="77">
        <f t="shared" si="571"/>
        <v>1.4537081360474042</v>
      </c>
      <c r="E3306" s="35">
        <f t="shared" si="572"/>
        <v>14074.162720948083</v>
      </c>
      <c r="F3306" s="117"/>
      <c r="G3306" s="58"/>
      <c r="H3306" s="77">
        <f t="shared" si="562"/>
        <v>0</v>
      </c>
      <c r="I3306" s="58"/>
      <c r="J3306" s="35">
        <f t="shared" si="563"/>
        <v>0</v>
      </c>
      <c r="K3306" s="58"/>
      <c r="L3306" s="83">
        <f t="shared" si="564"/>
        <v>36.363225263654861</v>
      </c>
      <c r="M3306" s="65"/>
      <c r="N3306" s="35">
        <f t="shared" si="565"/>
        <v>0</v>
      </c>
      <c r="O3306" s="35">
        <f t="shared" si="566"/>
        <v>0</v>
      </c>
      <c r="P3306" s="35">
        <f t="shared" si="567"/>
        <v>0</v>
      </c>
      <c r="Q3306" s="58"/>
      <c r="R3306" s="35">
        <f t="shared" si="568"/>
        <v>-36.363225263654861</v>
      </c>
      <c r="S3306" s="66"/>
      <c r="T3306" s="89">
        <f t="shared" si="569"/>
        <v>5.370813604740432E-2</v>
      </c>
      <c r="U3306" s="90">
        <f t="shared" si="570"/>
        <v>1.3537081360474041</v>
      </c>
    </row>
    <row r="3307" spans="1:21">
      <c r="A3307" s="74">
        <v>39815</v>
      </c>
      <c r="B3307" s="75">
        <v>0</v>
      </c>
      <c r="C3307" s="76">
        <v>2.686786093323984E-3</v>
      </c>
      <c r="D3307" s="77">
        <f t="shared" si="571"/>
        <v>1.4518899747842213</v>
      </c>
      <c r="E3307" s="35">
        <f t="shared" si="572"/>
        <v>14037.799495684429</v>
      </c>
      <c r="F3307" s="117"/>
      <c r="G3307" s="58"/>
      <c r="H3307" s="77">
        <f t="shared" si="562"/>
        <v>0</v>
      </c>
      <c r="I3307" s="58"/>
      <c r="J3307" s="35">
        <f t="shared" si="563"/>
        <v>0</v>
      </c>
      <c r="K3307" s="58"/>
      <c r="L3307" s="83">
        <f t="shared" si="564"/>
        <v>53.735721866479679</v>
      </c>
      <c r="M3307" s="65"/>
      <c r="N3307" s="35">
        <f t="shared" si="565"/>
        <v>0</v>
      </c>
      <c r="O3307" s="35">
        <f t="shared" si="566"/>
        <v>0</v>
      </c>
      <c r="P3307" s="35">
        <f t="shared" si="567"/>
        <v>0</v>
      </c>
      <c r="Q3307" s="58"/>
      <c r="R3307" s="35">
        <f t="shared" si="568"/>
        <v>-53.735721866479679</v>
      </c>
      <c r="S3307" s="66"/>
      <c r="T3307" s="89">
        <f t="shared" si="569"/>
        <v>5.1889974784221415E-2</v>
      </c>
      <c r="U3307" s="90">
        <f t="shared" si="570"/>
        <v>1.3518899747842212</v>
      </c>
    </row>
    <row r="3308" spans="1:21">
      <c r="A3308" s="74">
        <v>39816</v>
      </c>
      <c r="B3308" s="75">
        <v>0</v>
      </c>
      <c r="C3308" s="76">
        <v>2.3188842133726978E-3</v>
      </c>
      <c r="D3308" s="77">
        <f t="shared" si="571"/>
        <v>1.4492031886908976</v>
      </c>
      <c r="E3308" s="35">
        <f t="shared" si="572"/>
        <v>13984.063773817948</v>
      </c>
      <c r="F3308" s="117"/>
      <c r="G3308" s="58"/>
      <c r="H3308" s="77">
        <f t="shared" si="562"/>
        <v>0</v>
      </c>
      <c r="I3308" s="58"/>
      <c r="J3308" s="35">
        <f t="shared" si="563"/>
        <v>0</v>
      </c>
      <c r="K3308" s="58"/>
      <c r="L3308" s="83">
        <f t="shared" si="564"/>
        <v>46.377684267453958</v>
      </c>
      <c r="M3308" s="65"/>
      <c r="N3308" s="35">
        <f t="shared" si="565"/>
        <v>0</v>
      </c>
      <c r="O3308" s="35">
        <f t="shared" si="566"/>
        <v>0</v>
      </c>
      <c r="P3308" s="35">
        <f t="shared" si="567"/>
        <v>0</v>
      </c>
      <c r="Q3308" s="58"/>
      <c r="R3308" s="35">
        <f t="shared" si="568"/>
        <v>-46.377684267453958</v>
      </c>
      <c r="S3308" s="66"/>
      <c r="T3308" s="89">
        <f t="shared" si="569"/>
        <v>4.9203188690897681E-2</v>
      </c>
      <c r="U3308" s="90">
        <f t="shared" si="570"/>
        <v>1.3492031886908975</v>
      </c>
    </row>
    <row r="3309" spans="1:21">
      <c r="A3309" s="74">
        <v>39817</v>
      </c>
      <c r="B3309" s="75">
        <v>0</v>
      </c>
      <c r="C3309" s="76">
        <v>2.5512100174125908E-3</v>
      </c>
      <c r="D3309" s="77">
        <f t="shared" si="571"/>
        <v>1.4468843044775248</v>
      </c>
      <c r="E3309" s="35">
        <f t="shared" si="572"/>
        <v>13937.686089550494</v>
      </c>
      <c r="F3309" s="117"/>
      <c r="G3309" s="58"/>
      <c r="H3309" s="77">
        <f t="shared" si="562"/>
        <v>0</v>
      </c>
      <c r="I3309" s="58"/>
      <c r="J3309" s="35">
        <f t="shared" si="563"/>
        <v>0</v>
      </c>
      <c r="K3309" s="58"/>
      <c r="L3309" s="83">
        <f t="shared" si="564"/>
        <v>51.024200348251817</v>
      </c>
      <c r="M3309" s="65"/>
      <c r="N3309" s="35">
        <f t="shared" si="565"/>
        <v>0</v>
      </c>
      <c r="O3309" s="35">
        <f t="shared" si="566"/>
        <v>0</v>
      </c>
      <c r="P3309" s="35">
        <f t="shared" si="567"/>
        <v>0</v>
      </c>
      <c r="Q3309" s="58"/>
      <c r="R3309" s="35">
        <f t="shared" si="568"/>
        <v>-51.024200348251817</v>
      </c>
      <c r="S3309" s="66"/>
      <c r="T3309" s="89">
        <f t="shared" si="569"/>
        <v>4.6884304477524896E-2</v>
      </c>
      <c r="U3309" s="90">
        <f t="shared" si="570"/>
        <v>1.3468843044775247</v>
      </c>
    </row>
    <row r="3310" spans="1:21">
      <c r="A3310" s="74">
        <v>39818</v>
      </c>
      <c r="B3310" s="75">
        <v>0</v>
      </c>
      <c r="C3310" s="76">
        <v>2.8079003511218615E-3</v>
      </c>
      <c r="D3310" s="77">
        <f t="shared" si="571"/>
        <v>1.444333094460112</v>
      </c>
      <c r="E3310" s="35">
        <f t="shared" si="572"/>
        <v>13886.661889202242</v>
      </c>
      <c r="F3310" s="117"/>
      <c r="G3310" s="58"/>
      <c r="H3310" s="77">
        <f t="shared" si="562"/>
        <v>0</v>
      </c>
      <c r="I3310" s="58"/>
      <c r="J3310" s="35">
        <f t="shared" si="563"/>
        <v>0</v>
      </c>
      <c r="K3310" s="58"/>
      <c r="L3310" s="83">
        <f t="shared" si="564"/>
        <v>56.158007022437232</v>
      </c>
      <c r="M3310" s="65"/>
      <c r="N3310" s="35">
        <f t="shared" si="565"/>
        <v>0</v>
      </c>
      <c r="O3310" s="35">
        <f t="shared" si="566"/>
        <v>0</v>
      </c>
      <c r="P3310" s="35">
        <f t="shared" si="567"/>
        <v>0</v>
      </c>
      <c r="Q3310" s="58"/>
      <c r="R3310" s="35">
        <f t="shared" si="568"/>
        <v>-56.158007022437232</v>
      </c>
      <c r="S3310" s="66"/>
      <c r="T3310" s="89">
        <f t="shared" si="569"/>
        <v>4.4333094460112132E-2</v>
      </c>
      <c r="U3310" s="90">
        <f t="shared" si="570"/>
        <v>1.344333094460112</v>
      </c>
    </row>
    <row r="3311" spans="1:21">
      <c r="A3311" s="74">
        <v>39819</v>
      </c>
      <c r="B3311" s="75">
        <v>0</v>
      </c>
      <c r="C3311" s="76">
        <v>2.2899886088900644E-3</v>
      </c>
      <c r="D3311" s="77">
        <f t="shared" si="571"/>
        <v>1.4415251941089902</v>
      </c>
      <c r="E3311" s="35">
        <f t="shared" si="572"/>
        <v>13830.503882179804</v>
      </c>
      <c r="F3311" s="117"/>
      <c r="G3311" s="58"/>
      <c r="H3311" s="77">
        <f t="shared" si="562"/>
        <v>0</v>
      </c>
      <c r="I3311" s="58"/>
      <c r="J3311" s="35">
        <f t="shared" si="563"/>
        <v>0</v>
      </c>
      <c r="K3311" s="58"/>
      <c r="L3311" s="83">
        <f t="shared" si="564"/>
        <v>45.799772177801287</v>
      </c>
      <c r="M3311" s="65"/>
      <c r="N3311" s="35">
        <f t="shared" si="565"/>
        <v>0</v>
      </c>
      <c r="O3311" s="35">
        <f t="shared" si="566"/>
        <v>0</v>
      </c>
      <c r="P3311" s="35">
        <f t="shared" si="567"/>
        <v>0</v>
      </c>
      <c r="Q3311" s="58"/>
      <c r="R3311" s="35">
        <f t="shared" si="568"/>
        <v>-45.799772177801287</v>
      </c>
      <c r="S3311" s="66"/>
      <c r="T3311" s="89">
        <f t="shared" si="569"/>
        <v>4.1525194108990249E-2</v>
      </c>
      <c r="U3311" s="90">
        <f t="shared" si="570"/>
        <v>1.3415251941089901</v>
      </c>
    </row>
    <row r="3312" spans="1:21">
      <c r="A3312" s="74">
        <v>39820</v>
      </c>
      <c r="B3312" s="75">
        <v>2.032E-3</v>
      </c>
      <c r="C3312" s="76">
        <v>2.6845782050222474E-3</v>
      </c>
      <c r="D3312" s="77">
        <f t="shared" si="571"/>
        <v>1.4392352055001001</v>
      </c>
      <c r="E3312" s="35">
        <f t="shared" si="572"/>
        <v>13784.704110002003</v>
      </c>
      <c r="F3312" s="117"/>
      <c r="G3312" s="58"/>
      <c r="H3312" s="77">
        <f t="shared" si="562"/>
        <v>40.64</v>
      </c>
      <c r="I3312" s="58"/>
      <c r="J3312" s="35">
        <f t="shared" si="563"/>
        <v>73.151999999999987</v>
      </c>
      <c r="K3312" s="58"/>
      <c r="L3312" s="83">
        <f t="shared" si="564"/>
        <v>53.69156410044495</v>
      </c>
      <c r="M3312" s="65"/>
      <c r="N3312" s="35">
        <f t="shared" si="565"/>
        <v>0</v>
      </c>
      <c r="O3312" s="35">
        <f t="shared" si="566"/>
        <v>0</v>
      </c>
      <c r="P3312" s="35">
        <f t="shared" si="567"/>
        <v>0</v>
      </c>
      <c r="Q3312" s="58"/>
      <c r="R3312" s="35">
        <f t="shared" si="568"/>
        <v>60.100435899555038</v>
      </c>
      <c r="S3312" s="66"/>
      <c r="T3312" s="89">
        <f t="shared" si="569"/>
        <v>3.9235205500100179E-2</v>
      </c>
      <c r="U3312" s="90">
        <f t="shared" si="570"/>
        <v>1.3392352055001</v>
      </c>
    </row>
    <row r="3313" spans="1:21">
      <c r="A3313" s="74">
        <v>39821</v>
      </c>
      <c r="B3313" s="75">
        <v>0</v>
      </c>
      <c r="C3313" s="76">
        <v>2.6081467984266186E-3</v>
      </c>
      <c r="D3313" s="77">
        <f t="shared" si="571"/>
        <v>1.4422402272950778</v>
      </c>
      <c r="E3313" s="35">
        <f t="shared" si="572"/>
        <v>13844.804545901558</v>
      </c>
      <c r="F3313" s="117"/>
      <c r="G3313" s="58"/>
      <c r="H3313" s="77">
        <f t="shared" si="562"/>
        <v>0</v>
      </c>
      <c r="I3313" s="58"/>
      <c r="J3313" s="35">
        <f t="shared" si="563"/>
        <v>0</v>
      </c>
      <c r="K3313" s="58"/>
      <c r="L3313" s="83">
        <f t="shared" si="564"/>
        <v>52.162935968532373</v>
      </c>
      <c r="M3313" s="65"/>
      <c r="N3313" s="35">
        <f t="shared" si="565"/>
        <v>0</v>
      </c>
      <c r="O3313" s="35">
        <f t="shared" si="566"/>
        <v>0</v>
      </c>
      <c r="P3313" s="35">
        <f t="shared" si="567"/>
        <v>0</v>
      </c>
      <c r="Q3313" s="58"/>
      <c r="R3313" s="35">
        <f t="shared" si="568"/>
        <v>-52.162935968532373</v>
      </c>
      <c r="S3313" s="66"/>
      <c r="T3313" s="89">
        <f t="shared" si="569"/>
        <v>4.2240227295077926E-2</v>
      </c>
      <c r="U3313" s="90">
        <f t="shared" si="570"/>
        <v>1.3422402272950777</v>
      </c>
    </row>
    <row r="3314" spans="1:21">
      <c r="A3314" s="74">
        <v>39822</v>
      </c>
      <c r="B3314" s="75">
        <v>0</v>
      </c>
      <c r="C3314" s="76">
        <v>2.3083841394507714E-3</v>
      </c>
      <c r="D3314" s="77">
        <f t="shared" si="571"/>
        <v>1.4396320804966511</v>
      </c>
      <c r="E3314" s="35">
        <f t="shared" si="572"/>
        <v>13792.641609933025</v>
      </c>
      <c r="F3314" s="117"/>
      <c r="G3314" s="58"/>
      <c r="H3314" s="77">
        <f t="shared" si="562"/>
        <v>0</v>
      </c>
      <c r="I3314" s="58"/>
      <c r="J3314" s="35">
        <f t="shared" si="563"/>
        <v>0</v>
      </c>
      <c r="K3314" s="58"/>
      <c r="L3314" s="83">
        <f t="shared" si="564"/>
        <v>46.16768278901543</v>
      </c>
      <c r="M3314" s="65"/>
      <c r="N3314" s="35">
        <f t="shared" si="565"/>
        <v>0</v>
      </c>
      <c r="O3314" s="35">
        <f t="shared" si="566"/>
        <v>0</v>
      </c>
      <c r="P3314" s="35">
        <f t="shared" si="567"/>
        <v>0</v>
      </c>
      <c r="Q3314" s="58"/>
      <c r="R3314" s="35">
        <f t="shared" si="568"/>
        <v>-46.16768278901543</v>
      </c>
      <c r="S3314" s="66"/>
      <c r="T3314" s="89">
        <f t="shared" si="569"/>
        <v>3.9632080496651234E-2</v>
      </c>
      <c r="U3314" s="90">
        <f t="shared" si="570"/>
        <v>1.3396320804966511</v>
      </c>
    </row>
    <row r="3315" spans="1:21">
      <c r="A3315" s="74">
        <v>39823</v>
      </c>
      <c r="B3315" s="75">
        <v>0</v>
      </c>
      <c r="C3315" s="76">
        <v>2.913815492492046E-3</v>
      </c>
      <c r="D3315" s="77">
        <f t="shared" si="571"/>
        <v>1.4373236963572007</v>
      </c>
      <c r="E3315" s="35">
        <f t="shared" si="572"/>
        <v>13746.47392714401</v>
      </c>
      <c r="F3315" s="117"/>
      <c r="G3315" s="58"/>
      <c r="H3315" s="77">
        <f t="shared" si="562"/>
        <v>0</v>
      </c>
      <c r="I3315" s="58"/>
      <c r="J3315" s="35">
        <f t="shared" si="563"/>
        <v>0</v>
      </c>
      <c r="K3315" s="58"/>
      <c r="L3315" s="83">
        <f t="shared" si="564"/>
        <v>58.276309849840921</v>
      </c>
      <c r="M3315" s="65"/>
      <c r="N3315" s="35">
        <f t="shared" si="565"/>
        <v>0</v>
      </c>
      <c r="O3315" s="35">
        <f t="shared" si="566"/>
        <v>0</v>
      </c>
      <c r="P3315" s="35">
        <f t="shared" si="567"/>
        <v>0</v>
      </c>
      <c r="Q3315" s="58"/>
      <c r="R3315" s="35">
        <f t="shared" si="568"/>
        <v>-58.276309849840921</v>
      </c>
      <c r="S3315" s="66"/>
      <c r="T3315" s="89">
        <f t="shared" si="569"/>
        <v>3.7323696357200786E-2</v>
      </c>
      <c r="U3315" s="90">
        <f t="shared" si="570"/>
        <v>1.3373236963572006</v>
      </c>
    </row>
    <row r="3316" spans="1:21">
      <c r="A3316" s="74">
        <v>39824</v>
      </c>
      <c r="B3316" s="75">
        <v>1.016E-3</v>
      </c>
      <c r="C3316" s="76">
        <v>2.1172402979676313E-3</v>
      </c>
      <c r="D3316" s="77">
        <f t="shared" si="571"/>
        <v>1.4344098808647083</v>
      </c>
      <c r="E3316" s="35">
        <f t="shared" si="572"/>
        <v>13688.197617294169</v>
      </c>
      <c r="F3316" s="117"/>
      <c r="G3316" s="58"/>
      <c r="H3316" s="77">
        <f t="shared" si="562"/>
        <v>20.32</v>
      </c>
      <c r="I3316" s="58"/>
      <c r="J3316" s="35">
        <f t="shared" si="563"/>
        <v>36.575999999999993</v>
      </c>
      <c r="K3316" s="58"/>
      <c r="L3316" s="83">
        <f t="shared" si="564"/>
        <v>42.344805959352627</v>
      </c>
      <c r="M3316" s="65"/>
      <c r="N3316" s="35">
        <f t="shared" si="565"/>
        <v>0</v>
      </c>
      <c r="O3316" s="35">
        <f t="shared" si="566"/>
        <v>0</v>
      </c>
      <c r="P3316" s="35">
        <f t="shared" si="567"/>
        <v>0</v>
      </c>
      <c r="Q3316" s="58"/>
      <c r="R3316" s="35">
        <f t="shared" si="568"/>
        <v>14.551194040647367</v>
      </c>
      <c r="S3316" s="66"/>
      <c r="T3316" s="89">
        <f t="shared" si="569"/>
        <v>3.440988086470842E-2</v>
      </c>
      <c r="U3316" s="90">
        <f t="shared" si="570"/>
        <v>1.3344098808647082</v>
      </c>
    </row>
    <row r="3317" spans="1:21">
      <c r="A3317" s="74">
        <v>39825</v>
      </c>
      <c r="B3317" s="75">
        <v>1.2700000000000001E-3</v>
      </c>
      <c r="C3317" s="76">
        <v>1.3882100130408787E-3</v>
      </c>
      <c r="D3317" s="77">
        <f t="shared" si="571"/>
        <v>1.4351374405667408</v>
      </c>
      <c r="E3317" s="35">
        <f t="shared" si="572"/>
        <v>13702.748811334815</v>
      </c>
      <c r="F3317" s="117"/>
      <c r="G3317" s="58"/>
      <c r="H3317" s="77">
        <f t="shared" si="562"/>
        <v>25.400000000000002</v>
      </c>
      <c r="I3317" s="58"/>
      <c r="J3317" s="35">
        <f t="shared" si="563"/>
        <v>45.72</v>
      </c>
      <c r="K3317" s="58"/>
      <c r="L3317" s="83">
        <f t="shared" si="564"/>
        <v>27.764200260817574</v>
      </c>
      <c r="M3317" s="65"/>
      <c r="N3317" s="35">
        <f t="shared" si="565"/>
        <v>0</v>
      </c>
      <c r="O3317" s="35">
        <f t="shared" si="566"/>
        <v>0</v>
      </c>
      <c r="P3317" s="35">
        <f t="shared" si="567"/>
        <v>0</v>
      </c>
      <c r="Q3317" s="58"/>
      <c r="R3317" s="35">
        <f t="shared" si="568"/>
        <v>43.35579973918243</v>
      </c>
      <c r="S3317" s="66"/>
      <c r="T3317" s="89">
        <f t="shared" si="569"/>
        <v>3.5137440566740841E-2</v>
      </c>
      <c r="U3317" s="90">
        <f t="shared" si="570"/>
        <v>1.3351374405667407</v>
      </c>
    </row>
    <row r="3318" spans="1:21">
      <c r="A3318" s="74">
        <v>39826</v>
      </c>
      <c r="B3318" s="75">
        <v>2.6162000000000001E-2</v>
      </c>
      <c r="C3318" s="76">
        <v>1.3824800384379954E-3</v>
      </c>
      <c r="D3318" s="77">
        <f t="shared" si="571"/>
        <v>1.4373052305537</v>
      </c>
      <c r="E3318" s="35">
        <f t="shared" si="572"/>
        <v>13746.104611073997</v>
      </c>
      <c r="F3318" s="117"/>
      <c r="G3318" s="58"/>
      <c r="H3318" s="77">
        <f t="shared" si="562"/>
        <v>523.24</v>
      </c>
      <c r="I3318" s="58"/>
      <c r="J3318" s="35">
        <f t="shared" si="563"/>
        <v>941.83200000000011</v>
      </c>
      <c r="K3318" s="58"/>
      <c r="L3318" s="83">
        <f t="shared" si="564"/>
        <v>27.649600768759907</v>
      </c>
      <c r="M3318" s="65"/>
      <c r="N3318" s="35">
        <f t="shared" si="565"/>
        <v>0</v>
      </c>
      <c r="O3318" s="35">
        <f t="shared" si="566"/>
        <v>0</v>
      </c>
      <c r="P3318" s="35">
        <f t="shared" si="567"/>
        <v>0</v>
      </c>
      <c r="Q3318" s="58"/>
      <c r="R3318" s="35">
        <f t="shared" si="568"/>
        <v>1437.4223992312402</v>
      </c>
      <c r="S3318" s="66"/>
      <c r="T3318" s="89">
        <f t="shared" si="569"/>
        <v>3.7305230553700053E-2</v>
      </c>
      <c r="U3318" s="90">
        <f t="shared" si="570"/>
        <v>1.3373052305536999</v>
      </c>
    </row>
    <row r="3319" spans="1:21">
      <c r="A3319" s="74">
        <v>39827</v>
      </c>
      <c r="B3319" s="75">
        <v>2.5399999999999999E-4</v>
      </c>
      <c r="C3319" s="76">
        <v>1.7195087506483517E-3</v>
      </c>
      <c r="D3319" s="77">
        <f t="shared" si="571"/>
        <v>1.509176350515262</v>
      </c>
      <c r="E3319" s="35">
        <f t="shared" si="572"/>
        <v>15183.527010305237</v>
      </c>
      <c r="F3319" s="117"/>
      <c r="G3319" s="58"/>
      <c r="H3319" s="77">
        <f t="shared" si="562"/>
        <v>5.08</v>
      </c>
      <c r="I3319" s="58"/>
      <c r="J3319" s="35">
        <f t="shared" si="563"/>
        <v>9.1439999999999984</v>
      </c>
      <c r="K3319" s="58"/>
      <c r="L3319" s="83">
        <f t="shared" si="564"/>
        <v>34.390175012967035</v>
      </c>
      <c r="M3319" s="65"/>
      <c r="N3319" s="35">
        <f t="shared" si="565"/>
        <v>134.56379500040063</v>
      </c>
      <c r="O3319" s="35">
        <f t="shared" si="566"/>
        <v>183.52701030524</v>
      </c>
      <c r="P3319" s="35">
        <f t="shared" si="567"/>
        <v>134.56379500040063</v>
      </c>
      <c r="Q3319" s="58"/>
      <c r="R3319" s="35">
        <f t="shared" si="568"/>
        <v>-154.72997001336768</v>
      </c>
      <c r="S3319" s="66"/>
      <c r="T3319" s="89">
        <f t="shared" si="569"/>
        <v>0.10917635051526209</v>
      </c>
      <c r="U3319" s="90">
        <f t="shared" si="570"/>
        <v>1.4091763505152619</v>
      </c>
    </row>
    <row r="3320" spans="1:21">
      <c r="A3320" s="74">
        <v>39828</v>
      </c>
      <c r="B3320" s="75">
        <v>2.5399999999999999E-4</v>
      </c>
      <c r="C3320" s="76">
        <v>1.9838133577768889E-3</v>
      </c>
      <c r="D3320" s="77">
        <f t="shared" si="571"/>
        <v>1.5014398520145935</v>
      </c>
      <c r="E3320" s="35">
        <f t="shared" si="572"/>
        <v>15028.797040291869</v>
      </c>
      <c r="F3320" s="117"/>
      <c r="G3320" s="58"/>
      <c r="H3320" s="77">
        <f t="shared" si="562"/>
        <v>5.08</v>
      </c>
      <c r="I3320" s="58"/>
      <c r="J3320" s="35">
        <f t="shared" si="563"/>
        <v>9.1439999999999984</v>
      </c>
      <c r="K3320" s="58"/>
      <c r="L3320" s="83">
        <f t="shared" si="564"/>
        <v>39.676267155537779</v>
      </c>
      <c r="M3320" s="65"/>
      <c r="N3320" s="35">
        <f t="shared" si="565"/>
        <v>8.3637303568683219</v>
      </c>
      <c r="O3320" s="35">
        <f t="shared" si="566"/>
        <v>28.797040291870246</v>
      </c>
      <c r="P3320" s="35">
        <f t="shared" si="567"/>
        <v>8.3637303568683219</v>
      </c>
      <c r="Q3320" s="58"/>
      <c r="R3320" s="35">
        <f t="shared" si="568"/>
        <v>-33.815997512406106</v>
      </c>
      <c r="S3320" s="66"/>
      <c r="T3320" s="89">
        <f t="shared" si="569"/>
        <v>0.1014398520145936</v>
      </c>
      <c r="U3320" s="90">
        <f t="shared" si="570"/>
        <v>1.4014398520145934</v>
      </c>
    </row>
    <row r="3321" spans="1:21">
      <c r="A3321" s="74">
        <v>39829</v>
      </c>
      <c r="B3321" s="75">
        <v>0</v>
      </c>
      <c r="C3321" s="76">
        <v>1.4305534583524265E-3</v>
      </c>
      <c r="D3321" s="77">
        <f t="shared" si="571"/>
        <v>1.4997490521389734</v>
      </c>
      <c r="E3321" s="35">
        <f t="shared" si="572"/>
        <v>14994.981042779464</v>
      </c>
      <c r="F3321" s="117"/>
      <c r="G3321" s="58"/>
      <c r="H3321" s="77">
        <f t="shared" si="562"/>
        <v>0</v>
      </c>
      <c r="I3321" s="58"/>
      <c r="J3321" s="35">
        <f t="shared" si="563"/>
        <v>0</v>
      </c>
      <c r="K3321" s="58"/>
      <c r="L3321" s="83">
        <f t="shared" si="564"/>
        <v>28.61106916704853</v>
      </c>
      <c r="M3321" s="65"/>
      <c r="N3321" s="35">
        <f t="shared" si="565"/>
        <v>0</v>
      </c>
      <c r="O3321" s="35">
        <f t="shared" si="566"/>
        <v>0</v>
      </c>
      <c r="P3321" s="35">
        <f t="shared" si="567"/>
        <v>0</v>
      </c>
      <c r="Q3321" s="58"/>
      <c r="R3321" s="35">
        <f t="shared" si="568"/>
        <v>-28.61106916704853</v>
      </c>
      <c r="S3321" s="66"/>
      <c r="T3321" s="89">
        <f t="shared" si="569"/>
        <v>9.9749052138973449E-2</v>
      </c>
      <c r="U3321" s="90">
        <f t="shared" si="570"/>
        <v>1.3997490521389733</v>
      </c>
    </row>
    <row r="3322" spans="1:21">
      <c r="A3322" s="74">
        <v>39830</v>
      </c>
      <c r="B3322" s="75">
        <v>0</v>
      </c>
      <c r="C3322" s="76">
        <v>1.6817314303530595E-3</v>
      </c>
      <c r="D3322" s="77">
        <f t="shared" si="571"/>
        <v>1.4983184986806206</v>
      </c>
      <c r="E3322" s="35">
        <f t="shared" si="572"/>
        <v>14966.369973612414</v>
      </c>
      <c r="F3322" s="117"/>
      <c r="G3322" s="58"/>
      <c r="H3322" s="77">
        <f t="shared" si="562"/>
        <v>0</v>
      </c>
      <c r="I3322" s="58"/>
      <c r="J3322" s="35">
        <f t="shared" si="563"/>
        <v>0</v>
      </c>
      <c r="K3322" s="58"/>
      <c r="L3322" s="83">
        <f t="shared" si="564"/>
        <v>33.634628607061188</v>
      </c>
      <c r="M3322" s="65"/>
      <c r="N3322" s="35">
        <f t="shared" si="565"/>
        <v>0</v>
      </c>
      <c r="O3322" s="35">
        <f t="shared" si="566"/>
        <v>0</v>
      </c>
      <c r="P3322" s="35">
        <f t="shared" si="567"/>
        <v>0</v>
      </c>
      <c r="Q3322" s="58"/>
      <c r="R3322" s="35">
        <f t="shared" si="568"/>
        <v>-33.634628607061188</v>
      </c>
      <c r="S3322" s="66"/>
      <c r="T3322" s="89">
        <f t="shared" si="569"/>
        <v>9.8318498680620703E-2</v>
      </c>
      <c r="U3322" s="90">
        <f t="shared" si="570"/>
        <v>1.3983184986806205</v>
      </c>
    </row>
    <row r="3323" spans="1:21">
      <c r="A3323" s="74">
        <v>39831</v>
      </c>
      <c r="B3323" s="75">
        <v>2.5399999999999999E-4</v>
      </c>
      <c r="C3323" s="76">
        <v>2.4707040924000965E-3</v>
      </c>
      <c r="D3323" s="77">
        <f t="shared" si="571"/>
        <v>1.4966367672502676</v>
      </c>
      <c r="E3323" s="35">
        <f t="shared" si="572"/>
        <v>14932.735345005352</v>
      </c>
      <c r="F3323" s="117"/>
      <c r="G3323" s="58"/>
      <c r="H3323" s="77">
        <f t="shared" si="562"/>
        <v>5.08</v>
      </c>
      <c r="I3323" s="58"/>
      <c r="J3323" s="35">
        <f t="shared" si="563"/>
        <v>9.1439999999999984</v>
      </c>
      <c r="K3323" s="58"/>
      <c r="L3323" s="83">
        <f t="shared" si="564"/>
        <v>49.414081848001928</v>
      </c>
      <c r="M3323" s="65"/>
      <c r="N3323" s="35">
        <f t="shared" si="565"/>
        <v>0</v>
      </c>
      <c r="O3323" s="35">
        <f t="shared" si="566"/>
        <v>0</v>
      </c>
      <c r="P3323" s="35">
        <f t="shared" si="567"/>
        <v>0</v>
      </c>
      <c r="Q3323" s="58"/>
      <c r="R3323" s="35">
        <f t="shared" si="568"/>
        <v>-35.190081848001931</v>
      </c>
      <c r="S3323" s="66"/>
      <c r="T3323" s="89">
        <f t="shared" si="569"/>
        <v>9.6636767250267708E-2</v>
      </c>
      <c r="U3323" s="90">
        <f t="shared" si="570"/>
        <v>1.3966367672502675</v>
      </c>
    </row>
    <row r="3324" spans="1:21">
      <c r="A3324" s="74">
        <v>39832</v>
      </c>
      <c r="B3324" s="75">
        <v>5.0799999999999999E-4</v>
      </c>
      <c r="C3324" s="76">
        <v>2.1070341913827497E-3</v>
      </c>
      <c r="D3324" s="77">
        <f t="shared" si="571"/>
        <v>1.4948772631578675</v>
      </c>
      <c r="E3324" s="35">
        <f t="shared" si="572"/>
        <v>14897.54526315735</v>
      </c>
      <c r="F3324" s="117"/>
      <c r="G3324" s="58"/>
      <c r="H3324" s="77">
        <f t="shared" si="562"/>
        <v>10.16</v>
      </c>
      <c r="I3324" s="58"/>
      <c r="J3324" s="35">
        <f t="shared" si="563"/>
        <v>18.287999999999997</v>
      </c>
      <c r="K3324" s="58"/>
      <c r="L3324" s="83">
        <f t="shared" si="564"/>
        <v>42.140683827654996</v>
      </c>
      <c r="M3324" s="65"/>
      <c r="N3324" s="35">
        <f t="shared" si="565"/>
        <v>0</v>
      </c>
      <c r="O3324" s="35">
        <f t="shared" si="566"/>
        <v>0</v>
      </c>
      <c r="P3324" s="35">
        <f t="shared" si="567"/>
        <v>0</v>
      </c>
      <c r="Q3324" s="58"/>
      <c r="R3324" s="35">
        <f t="shared" si="568"/>
        <v>-13.692683827654999</v>
      </c>
      <c r="S3324" s="66"/>
      <c r="T3324" s="89">
        <f t="shared" si="569"/>
        <v>9.4877263157867597E-2</v>
      </c>
      <c r="U3324" s="90">
        <f t="shared" si="570"/>
        <v>1.3948772631578674</v>
      </c>
    </row>
    <row r="3325" spans="1:21">
      <c r="A3325" s="74">
        <v>39833</v>
      </c>
      <c r="B3325" s="75">
        <v>0</v>
      </c>
      <c r="C3325" s="76">
        <v>1.6762043454828966E-3</v>
      </c>
      <c r="D3325" s="77">
        <f t="shared" si="571"/>
        <v>1.4941926289664846</v>
      </c>
      <c r="E3325" s="35">
        <f t="shared" si="572"/>
        <v>14883.852579329694</v>
      </c>
      <c r="F3325" s="117"/>
      <c r="G3325" s="58"/>
      <c r="H3325" s="77">
        <f t="shared" si="562"/>
        <v>0</v>
      </c>
      <c r="I3325" s="58"/>
      <c r="J3325" s="35">
        <f t="shared" si="563"/>
        <v>0</v>
      </c>
      <c r="K3325" s="58"/>
      <c r="L3325" s="83">
        <f t="shared" si="564"/>
        <v>33.524086909657932</v>
      </c>
      <c r="M3325" s="65"/>
      <c r="N3325" s="35">
        <f t="shared" si="565"/>
        <v>0</v>
      </c>
      <c r="O3325" s="35">
        <f t="shared" si="566"/>
        <v>0</v>
      </c>
      <c r="P3325" s="35">
        <f t="shared" si="567"/>
        <v>0</v>
      </c>
      <c r="Q3325" s="58"/>
      <c r="R3325" s="35">
        <f t="shared" si="568"/>
        <v>-33.524086909657932</v>
      </c>
      <c r="S3325" s="66"/>
      <c r="T3325" s="89">
        <f t="shared" si="569"/>
        <v>9.4192628966484726E-2</v>
      </c>
      <c r="U3325" s="90">
        <f t="shared" si="570"/>
        <v>1.3941926289664845</v>
      </c>
    </row>
    <row r="3326" spans="1:21">
      <c r="A3326" s="74">
        <v>39834</v>
      </c>
      <c r="B3326" s="75">
        <v>0</v>
      </c>
      <c r="C3326" s="76">
        <v>1.259997592802444E-3</v>
      </c>
      <c r="D3326" s="77">
        <f t="shared" si="571"/>
        <v>1.4925164246210016</v>
      </c>
      <c r="E3326" s="35">
        <f t="shared" si="572"/>
        <v>14850.328492420036</v>
      </c>
      <c r="F3326" s="117"/>
      <c r="G3326" s="58"/>
      <c r="H3326" s="77">
        <f t="shared" si="562"/>
        <v>0</v>
      </c>
      <c r="I3326" s="58"/>
      <c r="J3326" s="35">
        <f t="shared" si="563"/>
        <v>0</v>
      </c>
      <c r="K3326" s="58"/>
      <c r="L3326" s="83">
        <f t="shared" si="564"/>
        <v>25.19995185604888</v>
      </c>
      <c r="M3326" s="65"/>
      <c r="N3326" s="35">
        <f t="shared" si="565"/>
        <v>0</v>
      </c>
      <c r="O3326" s="35">
        <f t="shared" si="566"/>
        <v>0</v>
      </c>
      <c r="P3326" s="35">
        <f t="shared" si="567"/>
        <v>0</v>
      </c>
      <c r="Q3326" s="58"/>
      <c r="R3326" s="35">
        <f t="shared" si="568"/>
        <v>-25.19995185604888</v>
      </c>
      <c r="S3326" s="66"/>
      <c r="T3326" s="89">
        <f t="shared" si="569"/>
        <v>9.2516424621001736E-2</v>
      </c>
      <c r="U3326" s="90">
        <f t="shared" si="570"/>
        <v>1.3925164246210016</v>
      </c>
    </row>
    <row r="3327" spans="1:21">
      <c r="A3327" s="74">
        <v>39835</v>
      </c>
      <c r="B3327" s="75">
        <v>0</v>
      </c>
      <c r="C3327" s="76">
        <v>1.874482403702687E-3</v>
      </c>
      <c r="D3327" s="77">
        <f t="shared" si="571"/>
        <v>1.4912564270281994</v>
      </c>
      <c r="E3327" s="35">
        <f t="shared" si="572"/>
        <v>14825.128540563986</v>
      </c>
      <c r="F3327" s="117"/>
      <c r="G3327" s="58"/>
      <c r="H3327" s="77">
        <f t="shared" si="562"/>
        <v>0</v>
      </c>
      <c r="I3327" s="58"/>
      <c r="J3327" s="35">
        <f t="shared" si="563"/>
        <v>0</v>
      </c>
      <c r="K3327" s="58"/>
      <c r="L3327" s="83">
        <f t="shared" si="564"/>
        <v>37.48964807405374</v>
      </c>
      <c r="M3327" s="65"/>
      <c r="N3327" s="35">
        <f t="shared" si="565"/>
        <v>0</v>
      </c>
      <c r="O3327" s="35">
        <f t="shared" si="566"/>
        <v>0</v>
      </c>
      <c r="P3327" s="35">
        <f t="shared" si="567"/>
        <v>0</v>
      </c>
      <c r="Q3327" s="58"/>
      <c r="R3327" s="35">
        <f t="shared" si="568"/>
        <v>-37.48964807405374</v>
      </c>
      <c r="S3327" s="66"/>
      <c r="T3327" s="89">
        <f t="shared" si="569"/>
        <v>9.1256427028199472E-2</v>
      </c>
      <c r="U3327" s="90">
        <f t="shared" si="570"/>
        <v>1.3912564270281993</v>
      </c>
    </row>
    <row r="3328" spans="1:21">
      <c r="A3328" s="74">
        <v>39836</v>
      </c>
      <c r="B3328" s="75">
        <v>0</v>
      </c>
      <c r="C3328" s="76">
        <v>2.4848695484687875E-3</v>
      </c>
      <c r="D3328" s="77">
        <f t="shared" si="571"/>
        <v>1.4893819446244967</v>
      </c>
      <c r="E3328" s="35">
        <f t="shared" si="572"/>
        <v>14787.638892489933</v>
      </c>
      <c r="F3328" s="117"/>
      <c r="G3328" s="58"/>
      <c r="H3328" s="77">
        <f t="shared" si="562"/>
        <v>0</v>
      </c>
      <c r="I3328" s="58"/>
      <c r="J3328" s="35">
        <f t="shared" si="563"/>
        <v>0</v>
      </c>
      <c r="K3328" s="58"/>
      <c r="L3328" s="83">
        <f t="shared" si="564"/>
        <v>49.697390969375753</v>
      </c>
      <c r="M3328" s="65"/>
      <c r="N3328" s="35">
        <f t="shared" si="565"/>
        <v>0</v>
      </c>
      <c r="O3328" s="35">
        <f t="shared" si="566"/>
        <v>0</v>
      </c>
      <c r="P3328" s="35">
        <f t="shared" si="567"/>
        <v>0</v>
      </c>
      <c r="Q3328" s="58"/>
      <c r="R3328" s="35">
        <f t="shared" si="568"/>
        <v>-49.697390969375753</v>
      </c>
      <c r="S3328" s="66"/>
      <c r="T3328" s="89">
        <f t="shared" si="569"/>
        <v>8.9381944624496779E-2</v>
      </c>
      <c r="U3328" s="90">
        <f t="shared" si="570"/>
        <v>1.3893819446244966</v>
      </c>
    </row>
    <row r="3329" spans="1:21">
      <c r="A3329" s="74">
        <v>39837</v>
      </c>
      <c r="B3329" s="75">
        <v>0</v>
      </c>
      <c r="C3329" s="76">
        <v>2.5611598973683232E-3</v>
      </c>
      <c r="D3329" s="77">
        <f t="shared" si="571"/>
        <v>1.486897075076028</v>
      </c>
      <c r="E3329" s="35">
        <f t="shared" si="572"/>
        <v>14737.941501520558</v>
      </c>
      <c r="F3329" s="117"/>
      <c r="G3329" s="58"/>
      <c r="H3329" s="77">
        <f t="shared" si="562"/>
        <v>0</v>
      </c>
      <c r="I3329" s="58"/>
      <c r="J3329" s="35">
        <f t="shared" si="563"/>
        <v>0</v>
      </c>
      <c r="K3329" s="58"/>
      <c r="L3329" s="83">
        <f t="shared" si="564"/>
        <v>51.223197947366465</v>
      </c>
      <c r="M3329" s="65"/>
      <c r="N3329" s="35">
        <f t="shared" si="565"/>
        <v>0</v>
      </c>
      <c r="O3329" s="35">
        <f t="shared" si="566"/>
        <v>0</v>
      </c>
      <c r="P3329" s="35">
        <f t="shared" si="567"/>
        <v>0</v>
      </c>
      <c r="Q3329" s="58"/>
      <c r="R3329" s="35">
        <f t="shared" si="568"/>
        <v>-51.223197947366465</v>
      </c>
      <c r="S3329" s="66"/>
      <c r="T3329" s="89">
        <f t="shared" si="569"/>
        <v>8.6897075076028063E-2</v>
      </c>
      <c r="U3329" s="90">
        <f t="shared" si="570"/>
        <v>1.3868970750760279</v>
      </c>
    </row>
    <row r="3330" spans="1:21">
      <c r="A3330" s="74">
        <v>39838</v>
      </c>
      <c r="B3330" s="75">
        <v>0</v>
      </c>
      <c r="C3330" s="76">
        <v>2.3137484840249751E-3</v>
      </c>
      <c r="D3330" s="77">
        <f t="shared" si="571"/>
        <v>1.4843359151786595</v>
      </c>
      <c r="E3330" s="35">
        <f t="shared" si="572"/>
        <v>14686.71830357319</v>
      </c>
      <c r="F3330" s="117"/>
      <c r="G3330" s="58"/>
      <c r="H3330" s="77">
        <f t="shared" si="562"/>
        <v>0</v>
      </c>
      <c r="I3330" s="58"/>
      <c r="J3330" s="35">
        <f t="shared" si="563"/>
        <v>0</v>
      </c>
      <c r="K3330" s="58"/>
      <c r="L3330" s="83">
        <f t="shared" si="564"/>
        <v>46.274969680499503</v>
      </c>
      <c r="M3330" s="65"/>
      <c r="N3330" s="35">
        <f t="shared" si="565"/>
        <v>0</v>
      </c>
      <c r="O3330" s="35">
        <f t="shared" si="566"/>
        <v>0</v>
      </c>
      <c r="P3330" s="35">
        <f t="shared" si="567"/>
        <v>0</v>
      </c>
      <c r="Q3330" s="58"/>
      <c r="R3330" s="35">
        <f t="shared" si="568"/>
        <v>-46.274969680499503</v>
      </c>
      <c r="S3330" s="66"/>
      <c r="T3330" s="89">
        <f t="shared" si="569"/>
        <v>8.4335915178659571E-2</v>
      </c>
      <c r="U3330" s="90">
        <f t="shared" si="570"/>
        <v>1.3843359151786594</v>
      </c>
    </row>
    <row r="3331" spans="1:21">
      <c r="A3331" s="74">
        <v>39839</v>
      </c>
      <c r="B3331" s="75">
        <v>0</v>
      </c>
      <c r="C3331" s="76">
        <v>2.565592223446636E-3</v>
      </c>
      <c r="D3331" s="77">
        <f t="shared" si="571"/>
        <v>1.4820221666946345</v>
      </c>
      <c r="E3331" s="35">
        <f t="shared" si="572"/>
        <v>14640.44333389269</v>
      </c>
      <c r="F3331" s="117"/>
      <c r="G3331" s="58"/>
      <c r="H3331" s="77">
        <f t="shared" si="562"/>
        <v>0</v>
      </c>
      <c r="I3331" s="58"/>
      <c r="J3331" s="35">
        <f t="shared" si="563"/>
        <v>0</v>
      </c>
      <c r="K3331" s="58"/>
      <c r="L3331" s="83">
        <f t="shared" si="564"/>
        <v>51.311844468932719</v>
      </c>
      <c r="M3331" s="65"/>
      <c r="N3331" s="35">
        <f t="shared" si="565"/>
        <v>0</v>
      </c>
      <c r="O3331" s="35">
        <f t="shared" si="566"/>
        <v>0</v>
      </c>
      <c r="P3331" s="35">
        <f t="shared" si="567"/>
        <v>0</v>
      </c>
      <c r="Q3331" s="58"/>
      <c r="R3331" s="35">
        <f t="shared" si="568"/>
        <v>-51.311844468932719</v>
      </c>
      <c r="S3331" s="66"/>
      <c r="T3331" s="89">
        <f t="shared" si="569"/>
        <v>8.202216669463458E-2</v>
      </c>
      <c r="U3331" s="90">
        <f t="shared" si="570"/>
        <v>1.3820221666946344</v>
      </c>
    </row>
    <row r="3332" spans="1:21">
      <c r="A3332" s="74">
        <v>39840</v>
      </c>
      <c r="B3332" s="75">
        <v>0</v>
      </c>
      <c r="C3332" s="76">
        <v>2.7846315282075286E-3</v>
      </c>
      <c r="D3332" s="77">
        <f t="shared" si="571"/>
        <v>1.4794565744711878</v>
      </c>
      <c r="E3332" s="35">
        <f t="shared" si="572"/>
        <v>14589.131489423757</v>
      </c>
      <c r="F3332" s="117"/>
      <c r="G3332" s="58"/>
      <c r="H3332" s="77">
        <f t="shared" si="562"/>
        <v>0</v>
      </c>
      <c r="I3332" s="58"/>
      <c r="J3332" s="35">
        <f t="shared" si="563"/>
        <v>0</v>
      </c>
      <c r="K3332" s="58"/>
      <c r="L3332" s="83">
        <f t="shared" si="564"/>
        <v>55.692630564150569</v>
      </c>
      <c r="M3332" s="65"/>
      <c r="N3332" s="35">
        <f t="shared" si="565"/>
        <v>0</v>
      </c>
      <c r="O3332" s="35">
        <f t="shared" si="566"/>
        <v>0</v>
      </c>
      <c r="P3332" s="35">
        <f t="shared" si="567"/>
        <v>0</v>
      </c>
      <c r="Q3332" s="58"/>
      <c r="R3332" s="35">
        <f t="shared" si="568"/>
        <v>-55.692630564150569</v>
      </c>
      <c r="S3332" s="66"/>
      <c r="T3332" s="89">
        <f t="shared" si="569"/>
        <v>7.9456574471187924E-2</v>
      </c>
      <c r="U3332" s="90">
        <f t="shared" si="570"/>
        <v>1.3794565744711877</v>
      </c>
    </row>
    <row r="3333" spans="1:21">
      <c r="A3333" s="74">
        <v>39841</v>
      </c>
      <c r="B3333" s="75">
        <v>2.5399999999999999E-4</v>
      </c>
      <c r="C3333" s="76">
        <v>2.3244692696097152E-3</v>
      </c>
      <c r="D3333" s="77">
        <f t="shared" si="571"/>
        <v>1.4766719429429802</v>
      </c>
      <c r="E3333" s="35">
        <f t="shared" si="572"/>
        <v>14533.438858859607</v>
      </c>
      <c r="F3333" s="117"/>
      <c r="G3333" s="58"/>
      <c r="H3333" s="77">
        <f t="shared" si="562"/>
        <v>5.08</v>
      </c>
      <c r="I3333" s="58"/>
      <c r="J3333" s="35">
        <f t="shared" si="563"/>
        <v>9.1439999999999984</v>
      </c>
      <c r="K3333" s="58"/>
      <c r="L3333" s="83">
        <f t="shared" si="564"/>
        <v>46.489385392194308</v>
      </c>
      <c r="M3333" s="65"/>
      <c r="N3333" s="35">
        <f t="shared" si="565"/>
        <v>0</v>
      </c>
      <c r="O3333" s="35">
        <f t="shared" si="566"/>
        <v>0</v>
      </c>
      <c r="P3333" s="35">
        <f t="shared" si="567"/>
        <v>0</v>
      </c>
      <c r="Q3333" s="58"/>
      <c r="R3333" s="35">
        <f t="shared" si="568"/>
        <v>-32.265385392194311</v>
      </c>
      <c r="S3333" s="66"/>
      <c r="T3333" s="89">
        <f t="shared" si="569"/>
        <v>7.6671942942980298E-2</v>
      </c>
      <c r="U3333" s="90">
        <f t="shared" si="570"/>
        <v>1.3766719429429801</v>
      </c>
    </row>
    <row r="3334" spans="1:21">
      <c r="A3334" s="74">
        <v>39842</v>
      </c>
      <c r="B3334" s="75">
        <v>4.6989999999999997E-2</v>
      </c>
      <c r="C3334" s="76">
        <v>1.8447202745705644E-3</v>
      </c>
      <c r="D3334" s="77">
        <f t="shared" si="571"/>
        <v>1.4750586736733704</v>
      </c>
      <c r="E3334" s="35">
        <f t="shared" si="572"/>
        <v>14501.173473467412</v>
      </c>
      <c r="F3334" s="117"/>
      <c r="G3334" s="58"/>
      <c r="H3334" s="77">
        <f t="shared" si="562"/>
        <v>939.8</v>
      </c>
      <c r="I3334" s="58"/>
      <c r="J3334" s="35">
        <f t="shared" si="563"/>
        <v>1691.6399999999999</v>
      </c>
      <c r="K3334" s="58"/>
      <c r="L3334" s="83">
        <f t="shared" si="564"/>
        <v>36.894405491411291</v>
      </c>
      <c r="M3334" s="65"/>
      <c r="N3334" s="35">
        <f t="shared" si="565"/>
        <v>0</v>
      </c>
      <c r="O3334" s="35">
        <f t="shared" si="566"/>
        <v>0</v>
      </c>
      <c r="P3334" s="35">
        <f t="shared" si="567"/>
        <v>0</v>
      </c>
      <c r="Q3334" s="58"/>
      <c r="R3334" s="35">
        <f t="shared" si="568"/>
        <v>2594.5455945085882</v>
      </c>
      <c r="S3334" s="66"/>
      <c r="T3334" s="89">
        <f t="shared" si="569"/>
        <v>7.5058673673370491E-2</v>
      </c>
      <c r="U3334" s="90">
        <f t="shared" si="570"/>
        <v>1.3750586736733703</v>
      </c>
    </row>
    <row r="3335" spans="1:21">
      <c r="A3335" s="74">
        <v>39843</v>
      </c>
      <c r="B3335" s="75">
        <v>5.0799999999999999E-4</v>
      </c>
      <c r="C3335" s="76">
        <v>1.7870580952535472E-3</v>
      </c>
      <c r="D3335" s="77">
        <f t="shared" si="571"/>
        <v>1.6047859533988</v>
      </c>
      <c r="E3335" s="35">
        <f t="shared" si="572"/>
        <v>17095.719067975999</v>
      </c>
      <c r="F3335" s="117"/>
      <c r="G3335" s="58"/>
      <c r="H3335" s="77">
        <f t="shared" si="562"/>
        <v>10.16</v>
      </c>
      <c r="I3335" s="58"/>
      <c r="J3335" s="35">
        <f t="shared" si="563"/>
        <v>18.287999999999997</v>
      </c>
      <c r="K3335" s="58"/>
      <c r="L3335" s="83">
        <f t="shared" si="564"/>
        <v>35.741161905070946</v>
      </c>
      <c r="M3335" s="65"/>
      <c r="N3335" s="35">
        <f t="shared" si="565"/>
        <v>5192.5159484637879</v>
      </c>
      <c r="O3335" s="35">
        <f t="shared" si="566"/>
        <v>2095.7190679760006</v>
      </c>
      <c r="P3335" s="35">
        <f t="shared" si="567"/>
        <v>2095.7190679760006</v>
      </c>
      <c r="Q3335" s="58"/>
      <c r="R3335" s="35">
        <f t="shared" si="568"/>
        <v>-2103.0122298810716</v>
      </c>
      <c r="S3335" s="66"/>
      <c r="T3335" s="89">
        <f t="shared" si="569"/>
        <v>0.20478595339880012</v>
      </c>
      <c r="U3335" s="90">
        <f t="shared" si="570"/>
        <v>1.5047859533987999</v>
      </c>
    </row>
    <row r="3336" spans="1:21">
      <c r="A3336" s="74">
        <v>39844</v>
      </c>
      <c r="B3336" s="75">
        <v>0</v>
      </c>
      <c r="C3336" s="76">
        <v>1.9580501369629976E-3</v>
      </c>
      <c r="D3336" s="77">
        <f t="shared" si="571"/>
        <v>1.4996353419047463</v>
      </c>
      <c r="E3336" s="35">
        <f t="shared" si="572"/>
        <v>14992.706838094928</v>
      </c>
      <c r="F3336" s="117"/>
      <c r="G3336" s="58"/>
      <c r="H3336" s="77">
        <f t="shared" si="562"/>
        <v>0</v>
      </c>
      <c r="I3336" s="58"/>
      <c r="J3336" s="35">
        <f t="shared" si="563"/>
        <v>0</v>
      </c>
      <c r="K3336" s="58"/>
      <c r="L3336" s="83">
        <f t="shared" si="564"/>
        <v>39.161002739259949</v>
      </c>
      <c r="M3336" s="65"/>
      <c r="N3336" s="35">
        <f t="shared" si="565"/>
        <v>0</v>
      </c>
      <c r="O3336" s="35">
        <f t="shared" si="566"/>
        <v>0</v>
      </c>
      <c r="P3336" s="35">
        <f t="shared" si="567"/>
        <v>0</v>
      </c>
      <c r="Q3336" s="58"/>
      <c r="R3336" s="35">
        <f t="shared" si="568"/>
        <v>-39.161002739259949</v>
      </c>
      <c r="S3336" s="66"/>
      <c r="T3336" s="89">
        <f t="shared" si="569"/>
        <v>9.9635341904746433E-2</v>
      </c>
      <c r="U3336" s="90">
        <f t="shared" si="570"/>
        <v>1.3996353419047463</v>
      </c>
    </row>
    <row r="3337" spans="1:21">
      <c r="A3337" s="74">
        <v>39845</v>
      </c>
      <c r="B3337" s="75">
        <v>0</v>
      </c>
      <c r="C3337" s="76">
        <v>2.7576371747139593E-3</v>
      </c>
      <c r="D3337" s="77">
        <f t="shared" si="571"/>
        <v>1.4976772917677834</v>
      </c>
      <c r="E3337" s="35">
        <f t="shared" si="572"/>
        <v>14953.545835355668</v>
      </c>
      <c r="F3337" s="117"/>
      <c r="G3337" s="58"/>
      <c r="H3337" s="77">
        <f t="shared" si="562"/>
        <v>0</v>
      </c>
      <c r="I3337" s="58"/>
      <c r="J3337" s="35">
        <f t="shared" si="563"/>
        <v>0</v>
      </c>
      <c r="K3337" s="58"/>
      <c r="L3337" s="83">
        <f t="shared" si="564"/>
        <v>55.152743494279186</v>
      </c>
      <c r="M3337" s="65"/>
      <c r="N3337" s="35">
        <f t="shared" si="565"/>
        <v>0</v>
      </c>
      <c r="O3337" s="35">
        <f t="shared" si="566"/>
        <v>0</v>
      </c>
      <c r="P3337" s="35">
        <f t="shared" si="567"/>
        <v>0</v>
      </c>
      <c r="Q3337" s="58"/>
      <c r="R3337" s="35">
        <f t="shared" si="568"/>
        <v>-55.152743494279186</v>
      </c>
      <c r="S3337" s="66"/>
      <c r="T3337" s="89">
        <f t="shared" si="569"/>
        <v>9.7677291767783503E-2</v>
      </c>
      <c r="U3337" s="90">
        <f t="shared" si="570"/>
        <v>1.3976772917677833</v>
      </c>
    </row>
    <row r="3338" spans="1:21">
      <c r="A3338" s="74">
        <v>39846</v>
      </c>
      <c r="B3338" s="75">
        <v>1.0160000000000001E-2</v>
      </c>
      <c r="C3338" s="76">
        <v>2.0362953826375697E-3</v>
      </c>
      <c r="D3338" s="77">
        <f t="shared" si="571"/>
        <v>1.4949196545930694</v>
      </c>
      <c r="E3338" s="35">
        <f t="shared" si="572"/>
        <v>14898.393091861388</v>
      </c>
      <c r="F3338" s="117"/>
      <c r="G3338" s="58"/>
      <c r="H3338" s="77">
        <f t="shared" si="562"/>
        <v>203.20000000000002</v>
      </c>
      <c r="I3338" s="58"/>
      <c r="J3338" s="35">
        <f t="shared" si="563"/>
        <v>365.76</v>
      </c>
      <c r="K3338" s="58"/>
      <c r="L3338" s="83">
        <f t="shared" si="564"/>
        <v>40.725907652751395</v>
      </c>
      <c r="M3338" s="65"/>
      <c r="N3338" s="35">
        <f t="shared" si="565"/>
        <v>0</v>
      </c>
      <c r="O3338" s="35">
        <f t="shared" si="566"/>
        <v>0</v>
      </c>
      <c r="P3338" s="35">
        <f t="shared" si="567"/>
        <v>0</v>
      </c>
      <c r="Q3338" s="58"/>
      <c r="R3338" s="35">
        <f t="shared" si="568"/>
        <v>528.23409234724863</v>
      </c>
      <c r="S3338" s="66"/>
      <c r="T3338" s="89">
        <f t="shared" si="569"/>
        <v>9.4919654593069502E-2</v>
      </c>
      <c r="U3338" s="90">
        <f t="shared" si="570"/>
        <v>1.3949196545930693</v>
      </c>
    </row>
    <row r="3339" spans="1:21">
      <c r="A3339" s="74">
        <v>39847</v>
      </c>
      <c r="B3339" s="75">
        <v>2.5399999999999999E-4</v>
      </c>
      <c r="C3339" s="76">
        <v>2.0630251899025217E-3</v>
      </c>
      <c r="D3339" s="77">
        <f t="shared" si="571"/>
        <v>1.5213313592104318</v>
      </c>
      <c r="E3339" s="35">
        <f t="shared" si="572"/>
        <v>15426.627184208637</v>
      </c>
      <c r="F3339" s="117"/>
      <c r="G3339" s="58"/>
      <c r="H3339" s="77">
        <f t="shared" si="562"/>
        <v>5.08</v>
      </c>
      <c r="I3339" s="58"/>
      <c r="J3339" s="35">
        <f t="shared" si="563"/>
        <v>9.1439999999999984</v>
      </c>
      <c r="K3339" s="58"/>
      <c r="L3339" s="83">
        <f t="shared" si="564"/>
        <v>41.260503798050436</v>
      </c>
      <c r="M3339" s="65"/>
      <c r="N3339" s="35">
        <f t="shared" si="565"/>
        <v>476.92603292047869</v>
      </c>
      <c r="O3339" s="35">
        <f t="shared" si="566"/>
        <v>426.62718420863666</v>
      </c>
      <c r="P3339" s="35">
        <f t="shared" si="567"/>
        <v>426.62718420863666</v>
      </c>
      <c r="Q3339" s="58"/>
      <c r="R3339" s="35">
        <f t="shared" si="568"/>
        <v>-453.6636880066871</v>
      </c>
      <c r="S3339" s="66"/>
      <c r="T3339" s="89">
        <f t="shared" si="569"/>
        <v>0.12133135921043192</v>
      </c>
      <c r="U3339" s="90">
        <f t="shared" si="570"/>
        <v>1.4213313592104317</v>
      </c>
    </row>
    <row r="3340" spans="1:21">
      <c r="A3340" s="74">
        <v>39848</v>
      </c>
      <c r="B3340" s="75">
        <v>0</v>
      </c>
      <c r="C3340" s="76">
        <v>1.4771461469639527E-3</v>
      </c>
      <c r="D3340" s="77">
        <f t="shared" si="571"/>
        <v>1.4986481748100975</v>
      </c>
      <c r="E3340" s="35">
        <f t="shared" si="572"/>
        <v>14972.96349620195</v>
      </c>
      <c r="F3340" s="117"/>
      <c r="G3340" s="58"/>
      <c r="H3340" s="77">
        <f t="shared" si="562"/>
        <v>0</v>
      </c>
      <c r="I3340" s="58"/>
      <c r="J3340" s="35">
        <f t="shared" si="563"/>
        <v>0</v>
      </c>
      <c r="K3340" s="58"/>
      <c r="L3340" s="83">
        <f t="shared" si="564"/>
        <v>29.542922939279052</v>
      </c>
      <c r="M3340" s="65"/>
      <c r="N3340" s="35">
        <f t="shared" si="565"/>
        <v>0</v>
      </c>
      <c r="O3340" s="35">
        <f t="shared" si="566"/>
        <v>0</v>
      </c>
      <c r="P3340" s="35">
        <f t="shared" si="567"/>
        <v>0</v>
      </c>
      <c r="Q3340" s="58"/>
      <c r="R3340" s="35">
        <f t="shared" si="568"/>
        <v>-29.542922939279052</v>
      </c>
      <c r="S3340" s="66"/>
      <c r="T3340" s="89">
        <f t="shared" si="569"/>
        <v>9.8648174810097577E-2</v>
      </c>
      <c r="U3340" s="90">
        <f t="shared" si="570"/>
        <v>1.3986481748100974</v>
      </c>
    </row>
    <row r="3341" spans="1:21">
      <c r="A3341" s="74">
        <v>39849</v>
      </c>
      <c r="B3341" s="75">
        <v>0</v>
      </c>
      <c r="C3341" s="76">
        <v>1.6645066542492241E-3</v>
      </c>
      <c r="D3341" s="77">
        <f t="shared" si="571"/>
        <v>1.4971710286631337</v>
      </c>
      <c r="E3341" s="35">
        <f t="shared" si="572"/>
        <v>14943.420573262671</v>
      </c>
      <c r="F3341" s="117"/>
      <c r="G3341" s="58"/>
      <c r="H3341" s="77">
        <f t="shared" si="562"/>
        <v>0</v>
      </c>
      <c r="I3341" s="58"/>
      <c r="J3341" s="35">
        <f t="shared" si="563"/>
        <v>0</v>
      </c>
      <c r="K3341" s="58"/>
      <c r="L3341" s="83">
        <f t="shared" si="564"/>
        <v>33.290133084984483</v>
      </c>
      <c r="M3341" s="65"/>
      <c r="N3341" s="35">
        <f t="shared" si="565"/>
        <v>0</v>
      </c>
      <c r="O3341" s="35">
        <f t="shared" si="566"/>
        <v>0</v>
      </c>
      <c r="P3341" s="35">
        <f t="shared" si="567"/>
        <v>0</v>
      </c>
      <c r="Q3341" s="58"/>
      <c r="R3341" s="35">
        <f t="shared" si="568"/>
        <v>-33.290133084984483</v>
      </c>
      <c r="S3341" s="66"/>
      <c r="T3341" s="89">
        <f t="shared" si="569"/>
        <v>9.7171028663133763E-2</v>
      </c>
      <c r="U3341" s="90">
        <f t="shared" si="570"/>
        <v>1.3971710286631336</v>
      </c>
    </row>
    <row r="3342" spans="1:21">
      <c r="A3342" s="74">
        <v>39850</v>
      </c>
      <c r="B3342" s="75">
        <v>0</v>
      </c>
      <c r="C3342" s="76">
        <v>2.5073298222059361E-3</v>
      </c>
      <c r="D3342" s="77">
        <f t="shared" si="571"/>
        <v>1.4955065220088843</v>
      </c>
      <c r="E3342" s="35">
        <f t="shared" si="572"/>
        <v>14910.130440177687</v>
      </c>
      <c r="F3342" s="117"/>
      <c r="G3342" s="58"/>
      <c r="H3342" s="77">
        <f t="shared" si="562"/>
        <v>0</v>
      </c>
      <c r="I3342" s="58"/>
      <c r="J3342" s="35">
        <f t="shared" si="563"/>
        <v>0</v>
      </c>
      <c r="K3342" s="58"/>
      <c r="L3342" s="83">
        <f t="shared" si="564"/>
        <v>50.146596444118721</v>
      </c>
      <c r="M3342" s="65"/>
      <c r="N3342" s="35">
        <f t="shared" si="565"/>
        <v>0</v>
      </c>
      <c r="O3342" s="35">
        <f t="shared" si="566"/>
        <v>0</v>
      </c>
      <c r="P3342" s="35">
        <f t="shared" si="567"/>
        <v>0</v>
      </c>
      <c r="Q3342" s="58"/>
      <c r="R3342" s="35">
        <f t="shared" si="568"/>
        <v>-50.146596444118721</v>
      </c>
      <c r="S3342" s="66"/>
      <c r="T3342" s="89">
        <f t="shared" si="569"/>
        <v>9.5506522008884431E-2</v>
      </c>
      <c r="U3342" s="90">
        <f t="shared" si="570"/>
        <v>1.3955065220088843</v>
      </c>
    </row>
    <row r="3343" spans="1:21">
      <c r="A3343" s="74">
        <v>39851</v>
      </c>
      <c r="B3343" s="75">
        <v>0</v>
      </c>
      <c r="C3343" s="76">
        <v>3.0254224020348306E-3</v>
      </c>
      <c r="D3343" s="77">
        <f t="shared" si="571"/>
        <v>1.4929991921866783</v>
      </c>
      <c r="E3343" s="35">
        <f t="shared" si="572"/>
        <v>14859.983843733567</v>
      </c>
      <c r="F3343" s="117"/>
      <c r="G3343" s="58"/>
      <c r="H3343" s="77">
        <f t="shared" si="562"/>
        <v>0</v>
      </c>
      <c r="I3343" s="58"/>
      <c r="J3343" s="35">
        <f t="shared" si="563"/>
        <v>0</v>
      </c>
      <c r="K3343" s="58"/>
      <c r="L3343" s="83">
        <f t="shared" si="564"/>
        <v>60.508448040696614</v>
      </c>
      <c r="M3343" s="65"/>
      <c r="N3343" s="35">
        <f t="shared" si="565"/>
        <v>0</v>
      </c>
      <c r="O3343" s="35">
        <f t="shared" si="566"/>
        <v>0</v>
      </c>
      <c r="P3343" s="35">
        <f t="shared" si="567"/>
        <v>0</v>
      </c>
      <c r="Q3343" s="58"/>
      <c r="R3343" s="35">
        <f t="shared" si="568"/>
        <v>-60.508448040696614</v>
      </c>
      <c r="S3343" s="66"/>
      <c r="T3343" s="89">
        <f t="shared" si="569"/>
        <v>9.2999192186678403E-2</v>
      </c>
      <c r="U3343" s="90">
        <f t="shared" si="570"/>
        <v>1.3929991921866782</v>
      </c>
    </row>
    <row r="3344" spans="1:21">
      <c r="A3344" s="74">
        <v>39852</v>
      </c>
      <c r="B3344" s="75">
        <v>0</v>
      </c>
      <c r="C3344" s="76">
        <v>3.2347837048701889E-3</v>
      </c>
      <c r="D3344" s="77">
        <f t="shared" si="571"/>
        <v>1.4899737697846434</v>
      </c>
      <c r="E3344" s="35">
        <f t="shared" si="572"/>
        <v>14799.475395692871</v>
      </c>
      <c r="F3344" s="117"/>
      <c r="G3344" s="58"/>
      <c r="H3344" s="77">
        <f t="shared" si="562"/>
        <v>0</v>
      </c>
      <c r="I3344" s="58"/>
      <c r="J3344" s="35">
        <f t="shared" si="563"/>
        <v>0</v>
      </c>
      <c r="K3344" s="58"/>
      <c r="L3344" s="83">
        <f t="shared" si="564"/>
        <v>64.695674097403781</v>
      </c>
      <c r="M3344" s="65"/>
      <c r="N3344" s="35">
        <f t="shared" si="565"/>
        <v>0</v>
      </c>
      <c r="O3344" s="35">
        <f t="shared" si="566"/>
        <v>0</v>
      </c>
      <c r="P3344" s="35">
        <f t="shared" si="567"/>
        <v>0</v>
      </c>
      <c r="Q3344" s="58"/>
      <c r="R3344" s="35">
        <f t="shared" si="568"/>
        <v>-64.695674097403781</v>
      </c>
      <c r="S3344" s="66"/>
      <c r="T3344" s="89">
        <f t="shared" si="569"/>
        <v>8.9973769784643443E-2</v>
      </c>
      <c r="U3344" s="90">
        <f t="shared" si="570"/>
        <v>1.3899737697846433</v>
      </c>
    </row>
    <row r="3345" spans="1:21">
      <c r="A3345" s="74">
        <v>39853</v>
      </c>
      <c r="B3345" s="75">
        <v>0</v>
      </c>
      <c r="C3345" s="76">
        <v>3.3642341014949477E-3</v>
      </c>
      <c r="D3345" s="77">
        <f t="shared" si="571"/>
        <v>1.4867389860797733</v>
      </c>
      <c r="E3345" s="35">
        <f t="shared" si="572"/>
        <v>14734.779721595467</v>
      </c>
      <c r="F3345" s="117"/>
      <c r="G3345" s="58"/>
      <c r="H3345" s="77">
        <f t="shared" si="562"/>
        <v>0</v>
      </c>
      <c r="I3345" s="58"/>
      <c r="J3345" s="35">
        <f t="shared" si="563"/>
        <v>0</v>
      </c>
      <c r="K3345" s="58"/>
      <c r="L3345" s="83">
        <f t="shared" si="564"/>
        <v>67.28468202989896</v>
      </c>
      <c r="M3345" s="65"/>
      <c r="N3345" s="35">
        <f t="shared" si="565"/>
        <v>0</v>
      </c>
      <c r="O3345" s="35">
        <f t="shared" si="566"/>
        <v>0</v>
      </c>
      <c r="P3345" s="35">
        <f t="shared" si="567"/>
        <v>0</v>
      </c>
      <c r="Q3345" s="58"/>
      <c r="R3345" s="35">
        <f t="shared" si="568"/>
        <v>-67.28468202989896</v>
      </c>
      <c r="S3345" s="66"/>
      <c r="T3345" s="89">
        <f t="shared" si="569"/>
        <v>8.6738986079773372E-2</v>
      </c>
      <c r="U3345" s="90">
        <f t="shared" si="570"/>
        <v>1.3867389860797732</v>
      </c>
    </row>
    <row r="3346" spans="1:21">
      <c r="A3346" s="74">
        <v>39854</v>
      </c>
      <c r="B3346" s="75">
        <v>0</v>
      </c>
      <c r="C3346" s="76">
        <v>3.5070859432704614E-3</v>
      </c>
      <c r="D3346" s="77">
        <f t="shared" si="571"/>
        <v>1.4833747519782785</v>
      </c>
      <c r="E3346" s="35">
        <f t="shared" si="572"/>
        <v>14667.495039565569</v>
      </c>
      <c r="F3346" s="117"/>
      <c r="G3346" s="58"/>
      <c r="H3346" s="77">
        <f t="shared" ref="H3346:H3409" si="573">B3346*($D$12+$D$11)*10000</f>
        <v>0</v>
      </c>
      <c r="I3346" s="58"/>
      <c r="J3346" s="35">
        <f t="shared" ref="J3346:J3409" si="574">B3346*$K$14*$D$10*10000</f>
        <v>0</v>
      </c>
      <c r="K3346" s="58"/>
      <c r="L3346" s="83">
        <f t="shared" ref="L3346:L3409" si="575">C3346*($D$12+$D$11)*10000</f>
        <v>70.141718865409231</v>
      </c>
      <c r="M3346" s="65"/>
      <c r="N3346" s="35">
        <f t="shared" ref="N3346:N3409" si="576">IF(D3346&lt;$N$10,0,(2/3*$N$12*SQRT(2*$N$13)*$N$11*(D3346-$N$10)^(3/2))*24*60*60)</f>
        <v>0</v>
      </c>
      <c r="O3346" s="35">
        <f t="shared" ref="O3346:O3409" si="577">IF(D3346&lt;$N$10,0,(D3346-$N$10)*10000*($D$12+$D$11))</f>
        <v>0</v>
      </c>
      <c r="P3346" s="35">
        <f t="shared" ref="P3346:P3409" si="578">IF(N3346&gt;O3346,O3346,N3346)</f>
        <v>0</v>
      </c>
      <c r="Q3346" s="58"/>
      <c r="R3346" s="35">
        <f t="shared" ref="R3346:R3409" si="579">H3346+J3346-L3346-P3346</f>
        <v>-70.141718865409231</v>
      </c>
      <c r="S3346" s="66"/>
      <c r="T3346" s="89">
        <f t="shared" ref="T3346:T3409" si="580">D3346-$D$14</f>
        <v>8.3374751978278594E-2</v>
      </c>
      <c r="U3346" s="90">
        <f t="shared" ref="U3346:U3409" si="581">IF(D3346&lt;$D$13,0,D3346-$D$13)</f>
        <v>1.3833747519782784</v>
      </c>
    </row>
    <row r="3347" spans="1:21">
      <c r="A3347" s="74">
        <v>39855</v>
      </c>
      <c r="B3347" s="75">
        <v>0</v>
      </c>
      <c r="C3347" s="76">
        <v>3.6275472409601993E-3</v>
      </c>
      <c r="D3347" s="77">
        <f t="shared" ref="D3347:D3410" si="582">IF(E3347&lt;$D$11*10000*($D$14-$D$13),(E3347+$D$13*$D$11*10000)/($D$11*10000),(E3347+$D$13*$D$11*10000+$D$14*$D$12*10000)/($D$11*10000+$D$12*10000))</f>
        <v>1.4798676660350081</v>
      </c>
      <c r="E3347" s="35">
        <f t="shared" ref="E3347:E3410" si="583">E3346+R3346</f>
        <v>14597.35332070016</v>
      </c>
      <c r="F3347" s="117"/>
      <c r="G3347" s="58"/>
      <c r="H3347" s="77">
        <f t="shared" si="573"/>
        <v>0</v>
      </c>
      <c r="I3347" s="58"/>
      <c r="J3347" s="35">
        <f t="shared" si="574"/>
        <v>0</v>
      </c>
      <c r="K3347" s="58"/>
      <c r="L3347" s="83">
        <f t="shared" si="575"/>
        <v>72.550944819203991</v>
      </c>
      <c r="M3347" s="65"/>
      <c r="N3347" s="35">
        <f t="shared" si="576"/>
        <v>0</v>
      </c>
      <c r="O3347" s="35">
        <f t="shared" si="577"/>
        <v>0</v>
      </c>
      <c r="P3347" s="35">
        <f t="shared" si="578"/>
        <v>0</v>
      </c>
      <c r="Q3347" s="58"/>
      <c r="R3347" s="35">
        <f t="shared" si="579"/>
        <v>-72.550944819203991</v>
      </c>
      <c r="S3347" s="66"/>
      <c r="T3347" s="89">
        <f t="shared" si="580"/>
        <v>7.9867666035008167E-2</v>
      </c>
      <c r="U3347" s="90">
        <f t="shared" si="581"/>
        <v>1.379867666035008</v>
      </c>
    </row>
    <row r="3348" spans="1:21">
      <c r="A3348" s="74">
        <v>39856</v>
      </c>
      <c r="B3348" s="75">
        <v>5.0799999999999999E-4</v>
      </c>
      <c r="C3348" s="76">
        <v>3.8178446868379757E-3</v>
      </c>
      <c r="D3348" s="77">
        <f t="shared" si="582"/>
        <v>1.4762401187940479</v>
      </c>
      <c r="E3348" s="35">
        <f t="shared" si="583"/>
        <v>14524.802375880956</v>
      </c>
      <c r="F3348" s="117"/>
      <c r="G3348" s="58"/>
      <c r="H3348" s="77">
        <f t="shared" si="573"/>
        <v>10.16</v>
      </c>
      <c r="I3348" s="58"/>
      <c r="J3348" s="35">
        <f t="shared" si="574"/>
        <v>18.287999999999997</v>
      </c>
      <c r="K3348" s="58"/>
      <c r="L3348" s="83">
        <f t="shared" si="575"/>
        <v>76.356893736759517</v>
      </c>
      <c r="M3348" s="65"/>
      <c r="N3348" s="35">
        <f t="shared" si="576"/>
        <v>0</v>
      </c>
      <c r="O3348" s="35">
        <f t="shared" si="577"/>
        <v>0</v>
      </c>
      <c r="P3348" s="35">
        <f t="shared" si="578"/>
        <v>0</v>
      </c>
      <c r="Q3348" s="58"/>
      <c r="R3348" s="35">
        <f t="shared" si="579"/>
        <v>-47.908893736759524</v>
      </c>
      <c r="S3348" s="66"/>
      <c r="T3348" s="89">
        <f t="shared" si="580"/>
        <v>7.6240118794048017E-2</v>
      </c>
      <c r="U3348" s="90">
        <f t="shared" si="581"/>
        <v>1.3762401187940478</v>
      </c>
    </row>
    <row r="3349" spans="1:21">
      <c r="A3349" s="74">
        <v>39857</v>
      </c>
      <c r="B3349" s="75">
        <v>0</v>
      </c>
      <c r="C3349" s="76">
        <v>3.61222295693242E-3</v>
      </c>
      <c r="D3349" s="77">
        <f t="shared" si="582"/>
        <v>1.4738446741072098</v>
      </c>
      <c r="E3349" s="35">
        <f t="shared" si="583"/>
        <v>14476.893482144196</v>
      </c>
      <c r="F3349" s="117"/>
      <c r="G3349" s="58"/>
      <c r="H3349" s="77">
        <f t="shared" si="573"/>
        <v>0</v>
      </c>
      <c r="I3349" s="58"/>
      <c r="J3349" s="35">
        <f t="shared" si="574"/>
        <v>0</v>
      </c>
      <c r="K3349" s="58"/>
      <c r="L3349" s="83">
        <f t="shared" si="575"/>
        <v>72.244459138648395</v>
      </c>
      <c r="M3349" s="65"/>
      <c r="N3349" s="35">
        <f t="shared" si="576"/>
        <v>0</v>
      </c>
      <c r="O3349" s="35">
        <f t="shared" si="577"/>
        <v>0</v>
      </c>
      <c r="P3349" s="35">
        <f t="shared" si="578"/>
        <v>0</v>
      </c>
      <c r="Q3349" s="58"/>
      <c r="R3349" s="35">
        <f t="shared" si="579"/>
        <v>-72.244459138648395</v>
      </c>
      <c r="S3349" s="66"/>
      <c r="T3349" s="89">
        <f t="shared" si="580"/>
        <v>7.3844674107209851E-2</v>
      </c>
      <c r="U3349" s="90">
        <f t="shared" si="581"/>
        <v>1.3738446741072097</v>
      </c>
    </row>
    <row r="3350" spans="1:21">
      <c r="A3350" s="74">
        <v>39858</v>
      </c>
      <c r="B3350" s="75">
        <v>4.0639999999999999E-3</v>
      </c>
      <c r="C3350" s="76">
        <v>2.6809769647650854E-3</v>
      </c>
      <c r="D3350" s="77">
        <f t="shared" si="582"/>
        <v>1.4702324511502776</v>
      </c>
      <c r="E3350" s="35">
        <f t="shared" si="583"/>
        <v>14404.649023005548</v>
      </c>
      <c r="F3350" s="117"/>
      <c r="G3350" s="58"/>
      <c r="H3350" s="77">
        <f t="shared" si="573"/>
        <v>81.28</v>
      </c>
      <c r="I3350" s="58"/>
      <c r="J3350" s="35">
        <f t="shared" si="574"/>
        <v>146.30399999999997</v>
      </c>
      <c r="K3350" s="58"/>
      <c r="L3350" s="83">
        <f t="shared" si="575"/>
        <v>53.619539295301706</v>
      </c>
      <c r="M3350" s="65"/>
      <c r="N3350" s="35">
        <f t="shared" si="576"/>
        <v>0</v>
      </c>
      <c r="O3350" s="35">
        <f t="shared" si="577"/>
        <v>0</v>
      </c>
      <c r="P3350" s="35">
        <f t="shared" si="578"/>
        <v>0</v>
      </c>
      <c r="Q3350" s="58"/>
      <c r="R3350" s="35">
        <f t="shared" si="579"/>
        <v>173.96446070469827</v>
      </c>
      <c r="S3350" s="66"/>
      <c r="T3350" s="89">
        <f t="shared" si="580"/>
        <v>7.0232451150277653E-2</v>
      </c>
      <c r="U3350" s="90">
        <f t="shared" si="581"/>
        <v>1.3702324511502775</v>
      </c>
    </row>
    <row r="3351" spans="1:21">
      <c r="A3351" s="74">
        <v>39859</v>
      </c>
      <c r="B3351" s="75">
        <v>5.0799999999999999E-4</v>
      </c>
      <c r="C3351" s="76">
        <v>2.0656737290538326E-3</v>
      </c>
      <c r="D3351" s="77">
        <f t="shared" si="582"/>
        <v>1.4789306741855122</v>
      </c>
      <c r="E3351" s="35">
        <f t="shared" si="583"/>
        <v>14578.613483710245</v>
      </c>
      <c r="F3351" s="117"/>
      <c r="G3351" s="58"/>
      <c r="H3351" s="77">
        <f t="shared" si="573"/>
        <v>10.16</v>
      </c>
      <c r="I3351" s="58"/>
      <c r="J3351" s="35">
        <f t="shared" si="574"/>
        <v>18.287999999999997</v>
      </c>
      <c r="K3351" s="58"/>
      <c r="L3351" s="83">
        <f t="shared" si="575"/>
        <v>41.313474581076655</v>
      </c>
      <c r="M3351" s="65"/>
      <c r="N3351" s="35">
        <f t="shared" si="576"/>
        <v>0</v>
      </c>
      <c r="O3351" s="35">
        <f t="shared" si="577"/>
        <v>0</v>
      </c>
      <c r="P3351" s="35">
        <f t="shared" si="578"/>
        <v>0</v>
      </c>
      <c r="Q3351" s="58"/>
      <c r="R3351" s="35">
        <f t="shared" si="579"/>
        <v>-12.865474581076658</v>
      </c>
      <c r="S3351" s="66"/>
      <c r="T3351" s="89">
        <f t="shared" si="580"/>
        <v>7.8930674185512251E-2</v>
      </c>
      <c r="U3351" s="90">
        <f t="shared" si="581"/>
        <v>1.3789306741855121</v>
      </c>
    </row>
    <row r="3352" spans="1:21">
      <c r="A3352" s="74">
        <v>39860</v>
      </c>
      <c r="B3352" s="75">
        <v>0</v>
      </c>
      <c r="C3352" s="76">
        <v>2.7676826227616747E-3</v>
      </c>
      <c r="D3352" s="77">
        <f t="shared" si="582"/>
        <v>1.4782874004564583</v>
      </c>
      <c r="E3352" s="35">
        <f t="shared" si="583"/>
        <v>14565.748009129169</v>
      </c>
      <c r="F3352" s="117"/>
      <c r="G3352" s="58"/>
      <c r="H3352" s="77">
        <f t="shared" si="573"/>
        <v>0</v>
      </c>
      <c r="I3352" s="58"/>
      <c r="J3352" s="35">
        <f t="shared" si="574"/>
        <v>0</v>
      </c>
      <c r="K3352" s="58"/>
      <c r="L3352" s="83">
        <f t="shared" si="575"/>
        <v>55.353652455233494</v>
      </c>
      <c r="M3352" s="65"/>
      <c r="N3352" s="35">
        <f t="shared" si="576"/>
        <v>0</v>
      </c>
      <c r="O3352" s="35">
        <f t="shared" si="577"/>
        <v>0</v>
      </c>
      <c r="P3352" s="35">
        <f t="shared" si="578"/>
        <v>0</v>
      </c>
      <c r="Q3352" s="58"/>
      <c r="R3352" s="35">
        <f t="shared" si="579"/>
        <v>-55.353652455233494</v>
      </c>
      <c r="S3352" s="66"/>
      <c r="T3352" s="89">
        <f t="shared" si="580"/>
        <v>7.8287400456458434E-2</v>
      </c>
      <c r="U3352" s="90">
        <f t="shared" si="581"/>
        <v>1.3782874004564583</v>
      </c>
    </row>
    <row r="3353" spans="1:21">
      <c r="A3353" s="74">
        <v>39861</v>
      </c>
      <c r="B3353" s="75">
        <v>0</v>
      </c>
      <c r="C3353" s="76">
        <v>2.9525955286462337E-3</v>
      </c>
      <c r="D3353" s="77">
        <f t="shared" si="582"/>
        <v>1.4755197178336967</v>
      </c>
      <c r="E3353" s="35">
        <f t="shared" si="583"/>
        <v>14510.394356673936</v>
      </c>
      <c r="F3353" s="117"/>
      <c r="G3353" s="58"/>
      <c r="H3353" s="77">
        <f t="shared" si="573"/>
        <v>0</v>
      </c>
      <c r="I3353" s="58"/>
      <c r="J3353" s="35">
        <f t="shared" si="574"/>
        <v>0</v>
      </c>
      <c r="K3353" s="58"/>
      <c r="L3353" s="83">
        <f t="shared" si="575"/>
        <v>59.051910572924676</v>
      </c>
      <c r="M3353" s="65"/>
      <c r="N3353" s="35">
        <f t="shared" si="576"/>
        <v>0</v>
      </c>
      <c r="O3353" s="35">
        <f t="shared" si="577"/>
        <v>0</v>
      </c>
      <c r="P3353" s="35">
        <f t="shared" si="578"/>
        <v>0</v>
      </c>
      <c r="Q3353" s="58"/>
      <c r="R3353" s="35">
        <f t="shared" si="579"/>
        <v>-59.051910572924676</v>
      </c>
      <c r="S3353" s="66"/>
      <c r="T3353" s="89">
        <f t="shared" si="580"/>
        <v>7.551971783369682E-2</v>
      </c>
      <c r="U3353" s="90">
        <f t="shared" si="581"/>
        <v>1.3755197178336966</v>
      </c>
    </row>
    <row r="3354" spans="1:21">
      <c r="A3354" s="74">
        <v>39862</v>
      </c>
      <c r="B3354" s="75">
        <v>0</v>
      </c>
      <c r="C3354" s="76">
        <v>3.0447914239896579E-3</v>
      </c>
      <c r="D3354" s="77">
        <f t="shared" si="582"/>
        <v>1.4725671223050505</v>
      </c>
      <c r="E3354" s="35">
        <f t="shared" si="583"/>
        <v>14451.342446101011</v>
      </c>
      <c r="F3354" s="117"/>
      <c r="G3354" s="58"/>
      <c r="H3354" s="77">
        <f t="shared" si="573"/>
        <v>0</v>
      </c>
      <c r="I3354" s="58"/>
      <c r="J3354" s="35">
        <f t="shared" si="574"/>
        <v>0</v>
      </c>
      <c r="K3354" s="58"/>
      <c r="L3354" s="83">
        <f t="shared" si="575"/>
        <v>60.89582847979316</v>
      </c>
      <c r="M3354" s="65"/>
      <c r="N3354" s="35">
        <f t="shared" si="576"/>
        <v>0</v>
      </c>
      <c r="O3354" s="35">
        <f t="shared" si="577"/>
        <v>0</v>
      </c>
      <c r="P3354" s="35">
        <f t="shared" si="578"/>
        <v>0</v>
      </c>
      <c r="Q3354" s="58"/>
      <c r="R3354" s="35">
        <f t="shared" si="579"/>
        <v>-60.89582847979316</v>
      </c>
      <c r="S3354" s="66"/>
      <c r="T3354" s="89">
        <f t="shared" si="580"/>
        <v>7.256712230505058E-2</v>
      </c>
      <c r="U3354" s="90">
        <f t="shared" si="581"/>
        <v>1.3725671223050504</v>
      </c>
    </row>
    <row r="3355" spans="1:21">
      <c r="A3355" s="74">
        <v>39863</v>
      </c>
      <c r="B3355" s="75">
        <v>1.5493999999999999E-2</v>
      </c>
      <c r="C3355" s="76">
        <v>3.0756424274966171E-3</v>
      </c>
      <c r="D3355" s="77">
        <f t="shared" si="582"/>
        <v>1.4695223308810608</v>
      </c>
      <c r="E3355" s="35">
        <f t="shared" si="583"/>
        <v>14390.446617621217</v>
      </c>
      <c r="F3355" s="117"/>
      <c r="G3355" s="58"/>
      <c r="H3355" s="77">
        <f t="shared" si="573"/>
        <v>309.88</v>
      </c>
      <c r="I3355" s="58"/>
      <c r="J3355" s="35">
        <f t="shared" si="574"/>
        <v>557.78399999999999</v>
      </c>
      <c r="K3355" s="58"/>
      <c r="L3355" s="83">
        <f t="shared" si="575"/>
        <v>61.512848549932343</v>
      </c>
      <c r="M3355" s="65"/>
      <c r="N3355" s="35">
        <f t="shared" si="576"/>
        <v>0</v>
      </c>
      <c r="O3355" s="35">
        <f t="shared" si="577"/>
        <v>0</v>
      </c>
      <c r="P3355" s="35">
        <f t="shared" si="578"/>
        <v>0</v>
      </c>
      <c r="Q3355" s="58"/>
      <c r="R3355" s="35">
        <f t="shared" si="579"/>
        <v>806.15115145006769</v>
      </c>
      <c r="S3355" s="66"/>
      <c r="T3355" s="89">
        <f t="shared" si="580"/>
        <v>6.9522330881060856E-2</v>
      </c>
      <c r="U3355" s="90">
        <f t="shared" si="581"/>
        <v>1.3695223308810607</v>
      </c>
    </row>
    <row r="3356" spans="1:21">
      <c r="A3356" s="74">
        <v>39864</v>
      </c>
      <c r="B3356" s="75">
        <v>0</v>
      </c>
      <c r="C3356" s="76">
        <v>2.3115841355908708E-3</v>
      </c>
      <c r="D3356" s="77">
        <f t="shared" si="582"/>
        <v>1.5098298884535641</v>
      </c>
      <c r="E3356" s="35">
        <f t="shared" si="583"/>
        <v>15196.597769071284</v>
      </c>
      <c r="F3356" s="117"/>
      <c r="G3356" s="58"/>
      <c r="H3356" s="77">
        <f t="shared" si="573"/>
        <v>0</v>
      </c>
      <c r="I3356" s="58"/>
      <c r="J3356" s="35">
        <f t="shared" si="574"/>
        <v>0</v>
      </c>
      <c r="K3356" s="58"/>
      <c r="L3356" s="83">
        <f t="shared" si="575"/>
        <v>46.231682711817413</v>
      </c>
      <c r="M3356" s="65"/>
      <c r="N3356" s="35">
        <f t="shared" si="576"/>
        <v>149.19220055869161</v>
      </c>
      <c r="O3356" s="35">
        <f t="shared" si="577"/>
        <v>196.59776907128278</v>
      </c>
      <c r="P3356" s="35">
        <f t="shared" si="578"/>
        <v>149.19220055869161</v>
      </c>
      <c r="Q3356" s="58"/>
      <c r="R3356" s="35">
        <f t="shared" si="579"/>
        <v>-195.42388327050901</v>
      </c>
      <c r="S3356" s="66"/>
      <c r="T3356" s="89">
        <f t="shared" si="580"/>
        <v>0.10982988845356423</v>
      </c>
      <c r="U3356" s="90">
        <f t="shared" si="581"/>
        <v>1.4098298884535641</v>
      </c>
    </row>
    <row r="3357" spans="1:21">
      <c r="A3357" s="74">
        <v>39865</v>
      </c>
      <c r="B3357" s="75">
        <v>0</v>
      </c>
      <c r="C3357" s="76">
        <v>2.9180280966765331E-3</v>
      </c>
      <c r="D3357" s="77">
        <f t="shared" si="582"/>
        <v>1.5000586942900387</v>
      </c>
      <c r="E3357" s="35">
        <f t="shared" si="583"/>
        <v>15001.173885800776</v>
      </c>
      <c r="F3357" s="117"/>
      <c r="G3357" s="58"/>
      <c r="H3357" s="77">
        <f t="shared" si="573"/>
        <v>0</v>
      </c>
      <c r="I3357" s="58"/>
      <c r="J3357" s="35">
        <f t="shared" si="574"/>
        <v>0</v>
      </c>
      <c r="K3357" s="58"/>
      <c r="L3357" s="83">
        <f t="shared" si="575"/>
        <v>58.360561933530661</v>
      </c>
      <c r="M3357" s="65"/>
      <c r="N3357" s="35">
        <f t="shared" si="576"/>
        <v>6.8836220333942669E-2</v>
      </c>
      <c r="O3357" s="35">
        <f t="shared" si="577"/>
        <v>1.1738858007737107</v>
      </c>
      <c r="P3357" s="35">
        <f t="shared" si="578"/>
        <v>6.8836220333942669E-2</v>
      </c>
      <c r="Q3357" s="58"/>
      <c r="R3357" s="35">
        <f t="shared" si="579"/>
        <v>-58.429398153864604</v>
      </c>
      <c r="S3357" s="66"/>
      <c r="T3357" s="89">
        <f t="shared" si="580"/>
        <v>0.10005869429003877</v>
      </c>
      <c r="U3357" s="90">
        <f t="shared" si="581"/>
        <v>1.4000586942900386</v>
      </c>
    </row>
    <row r="3358" spans="1:21">
      <c r="A3358" s="74">
        <v>39866</v>
      </c>
      <c r="B3358" s="75">
        <v>0</v>
      </c>
      <c r="C3358" s="76">
        <v>3.0094315939800469E-3</v>
      </c>
      <c r="D3358" s="77">
        <f t="shared" si="582"/>
        <v>1.4971372243823455</v>
      </c>
      <c r="E3358" s="35">
        <f t="shared" si="583"/>
        <v>14942.744487646911</v>
      </c>
      <c r="F3358" s="117"/>
      <c r="G3358" s="58"/>
      <c r="H3358" s="77">
        <f t="shared" si="573"/>
        <v>0</v>
      </c>
      <c r="I3358" s="58"/>
      <c r="J3358" s="35">
        <f t="shared" si="574"/>
        <v>0</v>
      </c>
      <c r="K3358" s="58"/>
      <c r="L3358" s="83">
        <f t="shared" si="575"/>
        <v>60.188631879600941</v>
      </c>
      <c r="M3358" s="65"/>
      <c r="N3358" s="35">
        <f t="shared" si="576"/>
        <v>0</v>
      </c>
      <c r="O3358" s="35">
        <f t="shared" si="577"/>
        <v>0</v>
      </c>
      <c r="P3358" s="35">
        <f t="shared" si="578"/>
        <v>0</v>
      </c>
      <c r="Q3358" s="58"/>
      <c r="R3358" s="35">
        <f t="shared" si="579"/>
        <v>-60.188631879600941</v>
      </c>
      <c r="S3358" s="66"/>
      <c r="T3358" s="89">
        <f t="shared" si="580"/>
        <v>9.7137224382345622E-2</v>
      </c>
      <c r="U3358" s="90">
        <f t="shared" si="581"/>
        <v>1.3971372243823454</v>
      </c>
    </row>
    <row r="3359" spans="1:21">
      <c r="A3359" s="74">
        <v>39867</v>
      </c>
      <c r="B3359" s="75">
        <v>0</v>
      </c>
      <c r="C3359" s="76">
        <v>2.3942404734308307E-3</v>
      </c>
      <c r="D3359" s="77">
        <f t="shared" si="582"/>
        <v>1.4941277927883656</v>
      </c>
      <c r="E3359" s="35">
        <f t="shared" si="583"/>
        <v>14882.55585576731</v>
      </c>
      <c r="F3359" s="117"/>
      <c r="G3359" s="58"/>
      <c r="H3359" s="77">
        <f t="shared" si="573"/>
        <v>0</v>
      </c>
      <c r="I3359" s="58"/>
      <c r="J3359" s="35">
        <f t="shared" si="574"/>
        <v>0</v>
      </c>
      <c r="K3359" s="58"/>
      <c r="L3359" s="83">
        <f t="shared" si="575"/>
        <v>47.884809468616616</v>
      </c>
      <c r="M3359" s="65"/>
      <c r="N3359" s="35">
        <f t="shared" si="576"/>
        <v>0</v>
      </c>
      <c r="O3359" s="35">
        <f t="shared" si="577"/>
        <v>0</v>
      </c>
      <c r="P3359" s="35">
        <f t="shared" si="578"/>
        <v>0</v>
      </c>
      <c r="Q3359" s="58"/>
      <c r="R3359" s="35">
        <f t="shared" si="579"/>
        <v>-47.884809468616616</v>
      </c>
      <c r="S3359" s="66"/>
      <c r="T3359" s="89">
        <f t="shared" si="580"/>
        <v>9.4127792788365694E-2</v>
      </c>
      <c r="U3359" s="90">
        <f t="shared" si="581"/>
        <v>1.3941277927883655</v>
      </c>
    </row>
    <row r="3360" spans="1:21">
      <c r="A3360" s="74">
        <v>39868</v>
      </c>
      <c r="B3360" s="75">
        <v>0</v>
      </c>
      <c r="C3360" s="76">
        <v>2.9064835709311228E-3</v>
      </c>
      <c r="D3360" s="77">
        <f t="shared" si="582"/>
        <v>1.4917335523149349</v>
      </c>
      <c r="E3360" s="35">
        <f t="shared" si="583"/>
        <v>14834.671046298694</v>
      </c>
      <c r="F3360" s="117"/>
      <c r="G3360" s="58"/>
      <c r="H3360" s="77">
        <f t="shared" si="573"/>
        <v>0</v>
      </c>
      <c r="I3360" s="58"/>
      <c r="J3360" s="35">
        <f t="shared" si="574"/>
        <v>0</v>
      </c>
      <c r="K3360" s="58"/>
      <c r="L3360" s="83">
        <f t="shared" si="575"/>
        <v>58.129671418622458</v>
      </c>
      <c r="M3360" s="65"/>
      <c r="N3360" s="35">
        <f t="shared" si="576"/>
        <v>0</v>
      </c>
      <c r="O3360" s="35">
        <f t="shared" si="577"/>
        <v>0</v>
      </c>
      <c r="P3360" s="35">
        <f t="shared" si="578"/>
        <v>0</v>
      </c>
      <c r="Q3360" s="58"/>
      <c r="R3360" s="35">
        <f t="shared" si="579"/>
        <v>-58.129671418622458</v>
      </c>
      <c r="S3360" s="66"/>
      <c r="T3360" s="89">
        <f t="shared" si="580"/>
        <v>9.1733552314934963E-2</v>
      </c>
      <c r="U3360" s="90">
        <f t="shared" si="581"/>
        <v>1.3917335523149348</v>
      </c>
    </row>
    <row r="3361" spans="1:21">
      <c r="A3361" s="74">
        <v>39869</v>
      </c>
      <c r="B3361" s="75">
        <v>0</v>
      </c>
      <c r="C3361" s="76">
        <v>3.0497793154400481E-3</v>
      </c>
      <c r="D3361" s="77">
        <f t="shared" si="582"/>
        <v>1.4888270687440035</v>
      </c>
      <c r="E3361" s="35">
        <f t="shared" si="583"/>
        <v>14776.541374880071</v>
      </c>
      <c r="F3361" s="117"/>
      <c r="G3361" s="58"/>
      <c r="H3361" s="77">
        <f t="shared" si="573"/>
        <v>0</v>
      </c>
      <c r="I3361" s="58"/>
      <c r="J3361" s="35">
        <f t="shared" si="574"/>
        <v>0</v>
      </c>
      <c r="K3361" s="58"/>
      <c r="L3361" s="83">
        <f t="shared" si="575"/>
        <v>60.995586308800959</v>
      </c>
      <c r="M3361" s="65"/>
      <c r="N3361" s="35">
        <f t="shared" si="576"/>
        <v>0</v>
      </c>
      <c r="O3361" s="35">
        <f t="shared" si="577"/>
        <v>0</v>
      </c>
      <c r="P3361" s="35">
        <f t="shared" si="578"/>
        <v>0</v>
      </c>
      <c r="Q3361" s="58"/>
      <c r="R3361" s="35">
        <f t="shared" si="579"/>
        <v>-60.995586308800959</v>
      </c>
      <c r="S3361" s="66"/>
      <c r="T3361" s="89">
        <f t="shared" si="580"/>
        <v>8.882706874400359E-2</v>
      </c>
      <c r="U3361" s="90">
        <f t="shared" si="581"/>
        <v>1.3888270687440034</v>
      </c>
    </row>
    <row r="3362" spans="1:21">
      <c r="A3362" s="74">
        <v>39870</v>
      </c>
      <c r="B3362" s="75">
        <v>0</v>
      </c>
      <c r="C3362" s="76">
        <v>3.259212738015846E-3</v>
      </c>
      <c r="D3362" s="77">
        <f t="shared" si="582"/>
        <v>1.4857772894285635</v>
      </c>
      <c r="E3362" s="35">
        <f t="shared" si="583"/>
        <v>14715.545788571269</v>
      </c>
      <c r="F3362" s="117"/>
      <c r="G3362" s="58"/>
      <c r="H3362" s="77">
        <f t="shared" si="573"/>
        <v>0</v>
      </c>
      <c r="I3362" s="58"/>
      <c r="J3362" s="35">
        <f t="shared" si="574"/>
        <v>0</v>
      </c>
      <c r="K3362" s="58"/>
      <c r="L3362" s="83">
        <f t="shared" si="575"/>
        <v>65.184254760316918</v>
      </c>
      <c r="M3362" s="65"/>
      <c r="N3362" s="35">
        <f t="shared" si="576"/>
        <v>0</v>
      </c>
      <c r="O3362" s="35">
        <f t="shared" si="577"/>
        <v>0</v>
      </c>
      <c r="P3362" s="35">
        <f t="shared" si="578"/>
        <v>0</v>
      </c>
      <c r="Q3362" s="58"/>
      <c r="R3362" s="35">
        <f t="shared" si="579"/>
        <v>-65.184254760316918</v>
      </c>
      <c r="S3362" s="66"/>
      <c r="T3362" s="89">
        <f t="shared" si="580"/>
        <v>8.5777289428563552E-2</v>
      </c>
      <c r="U3362" s="90">
        <f t="shared" si="581"/>
        <v>1.3857772894285634</v>
      </c>
    </row>
    <row r="3363" spans="1:21">
      <c r="A3363" s="74">
        <v>39871</v>
      </c>
      <c r="B3363" s="75">
        <v>0</v>
      </c>
      <c r="C3363" s="76">
        <v>3.5764838591160137E-3</v>
      </c>
      <c r="D3363" s="77">
        <f t="shared" si="582"/>
        <v>1.4825180766905477</v>
      </c>
      <c r="E3363" s="35">
        <f t="shared" si="583"/>
        <v>14650.361533810952</v>
      </c>
      <c r="F3363" s="117"/>
      <c r="G3363" s="58"/>
      <c r="H3363" s="77">
        <f t="shared" si="573"/>
        <v>0</v>
      </c>
      <c r="I3363" s="58"/>
      <c r="J3363" s="35">
        <f t="shared" si="574"/>
        <v>0</v>
      </c>
      <c r="K3363" s="58"/>
      <c r="L3363" s="83">
        <f t="shared" si="575"/>
        <v>71.52967718232027</v>
      </c>
      <c r="M3363" s="65"/>
      <c r="N3363" s="35">
        <f t="shared" si="576"/>
        <v>0</v>
      </c>
      <c r="O3363" s="35">
        <f t="shared" si="577"/>
        <v>0</v>
      </c>
      <c r="P3363" s="35">
        <f t="shared" si="578"/>
        <v>0</v>
      </c>
      <c r="Q3363" s="58"/>
      <c r="R3363" s="35">
        <f t="shared" si="579"/>
        <v>-71.52967718232027</v>
      </c>
      <c r="S3363" s="66"/>
      <c r="T3363" s="89">
        <f t="shared" si="580"/>
        <v>8.2518076690547781E-2</v>
      </c>
      <c r="U3363" s="90">
        <f t="shared" si="581"/>
        <v>1.3825180766905476</v>
      </c>
    </row>
    <row r="3364" spans="1:21">
      <c r="A3364" s="74">
        <v>39872</v>
      </c>
      <c r="B3364" s="75">
        <v>0</v>
      </c>
      <c r="C3364" s="76">
        <v>3.3551361897578447E-3</v>
      </c>
      <c r="D3364" s="77">
        <f t="shared" si="582"/>
        <v>1.4789415928314316</v>
      </c>
      <c r="E3364" s="35">
        <f t="shared" si="583"/>
        <v>14578.831856628633</v>
      </c>
      <c r="F3364" s="117"/>
      <c r="G3364" s="58"/>
      <c r="H3364" s="77">
        <f t="shared" si="573"/>
        <v>0</v>
      </c>
      <c r="I3364" s="58"/>
      <c r="J3364" s="35">
        <f t="shared" si="574"/>
        <v>0</v>
      </c>
      <c r="K3364" s="58"/>
      <c r="L3364" s="83">
        <f t="shared" si="575"/>
        <v>67.102723795156891</v>
      </c>
      <c r="M3364" s="65"/>
      <c r="N3364" s="35">
        <f t="shared" si="576"/>
        <v>0</v>
      </c>
      <c r="O3364" s="35">
        <f t="shared" si="577"/>
        <v>0</v>
      </c>
      <c r="P3364" s="35">
        <f t="shared" si="578"/>
        <v>0</v>
      </c>
      <c r="Q3364" s="58"/>
      <c r="R3364" s="35">
        <f t="shared" si="579"/>
        <v>-67.102723795156891</v>
      </c>
      <c r="S3364" s="66"/>
      <c r="T3364" s="89">
        <f t="shared" si="580"/>
        <v>7.8941592831431651E-2</v>
      </c>
      <c r="U3364" s="90">
        <f t="shared" si="581"/>
        <v>1.3789415928314315</v>
      </c>
    </row>
    <row r="3365" spans="1:21">
      <c r="A3365" s="74">
        <v>39873</v>
      </c>
      <c r="B3365" s="75">
        <v>6.6039999999999996E-3</v>
      </c>
      <c r="C3365" s="76">
        <v>3.4802686205494156E-3</v>
      </c>
      <c r="D3365" s="77">
        <f t="shared" si="582"/>
        <v>1.4755864566416739</v>
      </c>
      <c r="E3365" s="35">
        <f t="shared" si="583"/>
        <v>14511.729132833476</v>
      </c>
      <c r="F3365" s="117"/>
      <c r="G3365" s="58"/>
      <c r="H3365" s="77">
        <f t="shared" si="573"/>
        <v>132.07999999999998</v>
      </c>
      <c r="I3365" s="58"/>
      <c r="J3365" s="35">
        <f t="shared" si="574"/>
        <v>237.74399999999997</v>
      </c>
      <c r="K3365" s="58"/>
      <c r="L3365" s="83">
        <f t="shared" si="575"/>
        <v>69.605372410988309</v>
      </c>
      <c r="M3365" s="65"/>
      <c r="N3365" s="35">
        <f t="shared" si="576"/>
        <v>0</v>
      </c>
      <c r="O3365" s="35">
        <f t="shared" si="577"/>
        <v>0</v>
      </c>
      <c r="P3365" s="35">
        <f t="shared" si="578"/>
        <v>0</v>
      </c>
      <c r="Q3365" s="58"/>
      <c r="R3365" s="35">
        <f t="shared" si="579"/>
        <v>300.21862758901165</v>
      </c>
      <c r="S3365" s="66"/>
      <c r="T3365" s="89">
        <f t="shared" si="580"/>
        <v>7.558645664167396E-2</v>
      </c>
      <c r="U3365" s="90">
        <f t="shared" si="581"/>
        <v>1.3755864566416738</v>
      </c>
    </row>
    <row r="3366" spans="1:21">
      <c r="A3366" s="74">
        <v>39874</v>
      </c>
      <c r="B3366" s="75">
        <v>0</v>
      </c>
      <c r="C3366" s="76">
        <v>2.5960352608299687E-3</v>
      </c>
      <c r="D3366" s="77">
        <f t="shared" si="582"/>
        <v>1.4905973880211245</v>
      </c>
      <c r="E3366" s="35">
        <f t="shared" si="583"/>
        <v>14811.947760422487</v>
      </c>
      <c r="F3366" s="117"/>
      <c r="G3366" s="58"/>
      <c r="H3366" s="77">
        <f t="shared" si="573"/>
        <v>0</v>
      </c>
      <c r="I3366" s="58"/>
      <c r="J3366" s="35">
        <f t="shared" si="574"/>
        <v>0</v>
      </c>
      <c r="K3366" s="58"/>
      <c r="L3366" s="83">
        <f t="shared" si="575"/>
        <v>51.920705216599373</v>
      </c>
      <c r="M3366" s="65"/>
      <c r="N3366" s="35">
        <f t="shared" si="576"/>
        <v>0</v>
      </c>
      <c r="O3366" s="35">
        <f t="shared" si="577"/>
        <v>0</v>
      </c>
      <c r="P3366" s="35">
        <f t="shared" si="578"/>
        <v>0</v>
      </c>
      <c r="Q3366" s="58"/>
      <c r="R3366" s="35">
        <f t="shared" si="579"/>
        <v>-51.920705216599373</v>
      </c>
      <c r="S3366" s="66"/>
      <c r="T3366" s="89">
        <f t="shared" si="580"/>
        <v>9.0597388021124603E-2</v>
      </c>
      <c r="U3366" s="90">
        <f t="shared" si="581"/>
        <v>1.3905973880211244</v>
      </c>
    </row>
    <row r="3367" spans="1:21">
      <c r="A3367" s="74">
        <v>39875</v>
      </c>
      <c r="B3367" s="75">
        <v>0</v>
      </c>
      <c r="C3367" s="76">
        <v>2.752370223715972E-3</v>
      </c>
      <c r="D3367" s="77">
        <f t="shared" si="582"/>
        <v>1.4880013527602942</v>
      </c>
      <c r="E3367" s="35">
        <f t="shared" si="583"/>
        <v>14760.027055205886</v>
      </c>
      <c r="F3367" s="117"/>
      <c r="G3367" s="58"/>
      <c r="H3367" s="77">
        <f t="shared" si="573"/>
        <v>0</v>
      </c>
      <c r="I3367" s="58"/>
      <c r="J3367" s="35">
        <f t="shared" si="574"/>
        <v>0</v>
      </c>
      <c r="K3367" s="58"/>
      <c r="L3367" s="83">
        <f t="shared" si="575"/>
        <v>55.047404474319443</v>
      </c>
      <c r="M3367" s="65"/>
      <c r="N3367" s="35">
        <f t="shared" si="576"/>
        <v>0</v>
      </c>
      <c r="O3367" s="35">
        <f t="shared" si="577"/>
        <v>0</v>
      </c>
      <c r="P3367" s="35">
        <f t="shared" si="578"/>
        <v>0</v>
      </c>
      <c r="Q3367" s="58"/>
      <c r="R3367" s="35">
        <f t="shared" si="579"/>
        <v>-55.047404474319443</v>
      </c>
      <c r="S3367" s="66"/>
      <c r="T3367" s="89">
        <f t="shared" si="580"/>
        <v>8.8001352760294305E-2</v>
      </c>
      <c r="U3367" s="90">
        <f t="shared" si="581"/>
        <v>1.3880013527602941</v>
      </c>
    </row>
    <row r="3368" spans="1:21">
      <c r="A3368" s="74">
        <v>39876</v>
      </c>
      <c r="B3368" s="75">
        <v>0</v>
      </c>
      <c r="C3368" s="76">
        <v>3.4780145979575426E-3</v>
      </c>
      <c r="D3368" s="77">
        <f t="shared" si="582"/>
        <v>1.4852489825365784</v>
      </c>
      <c r="E3368" s="35">
        <f t="shared" si="583"/>
        <v>14704.979650731568</v>
      </c>
      <c r="F3368" s="117"/>
      <c r="G3368" s="58"/>
      <c r="H3368" s="77">
        <f t="shared" si="573"/>
        <v>0</v>
      </c>
      <c r="I3368" s="58"/>
      <c r="J3368" s="35">
        <f t="shared" si="574"/>
        <v>0</v>
      </c>
      <c r="K3368" s="58"/>
      <c r="L3368" s="83">
        <f t="shared" si="575"/>
        <v>69.560291959150845</v>
      </c>
      <c r="M3368" s="65"/>
      <c r="N3368" s="35">
        <f t="shared" si="576"/>
        <v>0</v>
      </c>
      <c r="O3368" s="35">
        <f t="shared" si="577"/>
        <v>0</v>
      </c>
      <c r="P3368" s="35">
        <f t="shared" si="578"/>
        <v>0</v>
      </c>
      <c r="Q3368" s="58"/>
      <c r="R3368" s="35">
        <f t="shared" si="579"/>
        <v>-69.560291959150845</v>
      </c>
      <c r="S3368" s="66"/>
      <c r="T3368" s="89">
        <f t="shared" si="580"/>
        <v>8.5248982536578533E-2</v>
      </c>
      <c r="U3368" s="90">
        <f t="shared" si="581"/>
        <v>1.3852489825365784</v>
      </c>
    </row>
    <row r="3369" spans="1:21">
      <c r="A3369" s="74">
        <v>39877</v>
      </c>
      <c r="B3369" s="75">
        <v>0</v>
      </c>
      <c r="C3369" s="76">
        <v>3.9904176979062775E-3</v>
      </c>
      <c r="D3369" s="77">
        <f t="shared" si="582"/>
        <v>1.4817709679386208</v>
      </c>
      <c r="E3369" s="35">
        <f t="shared" si="583"/>
        <v>14635.419358772417</v>
      </c>
      <c r="F3369" s="117"/>
      <c r="G3369" s="58"/>
      <c r="H3369" s="77">
        <f t="shared" si="573"/>
        <v>0</v>
      </c>
      <c r="I3369" s="58"/>
      <c r="J3369" s="35">
        <f t="shared" si="574"/>
        <v>0</v>
      </c>
      <c r="K3369" s="58"/>
      <c r="L3369" s="83">
        <f t="shared" si="575"/>
        <v>79.808353958125551</v>
      </c>
      <c r="M3369" s="65"/>
      <c r="N3369" s="35">
        <f t="shared" si="576"/>
        <v>0</v>
      </c>
      <c r="O3369" s="35">
        <f t="shared" si="577"/>
        <v>0</v>
      </c>
      <c r="P3369" s="35">
        <f t="shared" si="578"/>
        <v>0</v>
      </c>
      <c r="Q3369" s="58"/>
      <c r="R3369" s="35">
        <f t="shared" si="579"/>
        <v>-79.808353958125551</v>
      </c>
      <c r="S3369" s="66"/>
      <c r="T3369" s="89">
        <f t="shared" si="580"/>
        <v>8.1770967938620931E-2</v>
      </c>
      <c r="U3369" s="90">
        <f t="shared" si="581"/>
        <v>1.3817709679386208</v>
      </c>
    </row>
    <row r="3370" spans="1:21">
      <c r="A3370" s="74">
        <v>39878</v>
      </c>
      <c r="B3370" s="75">
        <v>0</v>
      </c>
      <c r="C3370" s="76">
        <v>4.4501304945256401E-3</v>
      </c>
      <c r="D3370" s="77">
        <f t="shared" si="582"/>
        <v>1.4777805502407146</v>
      </c>
      <c r="E3370" s="35">
        <f t="shared" si="583"/>
        <v>14555.611004814291</v>
      </c>
      <c r="F3370" s="117"/>
      <c r="G3370" s="58"/>
      <c r="H3370" s="77">
        <f t="shared" si="573"/>
        <v>0</v>
      </c>
      <c r="I3370" s="58"/>
      <c r="J3370" s="35">
        <f t="shared" si="574"/>
        <v>0</v>
      </c>
      <c r="K3370" s="58"/>
      <c r="L3370" s="83">
        <f t="shared" si="575"/>
        <v>89.002609890512801</v>
      </c>
      <c r="M3370" s="65"/>
      <c r="N3370" s="35">
        <f t="shared" si="576"/>
        <v>0</v>
      </c>
      <c r="O3370" s="35">
        <f t="shared" si="577"/>
        <v>0</v>
      </c>
      <c r="P3370" s="35">
        <f t="shared" si="578"/>
        <v>0</v>
      </c>
      <c r="Q3370" s="58"/>
      <c r="R3370" s="35">
        <f t="shared" si="579"/>
        <v>-89.002609890512801</v>
      </c>
      <c r="S3370" s="66"/>
      <c r="T3370" s="89">
        <f t="shared" si="580"/>
        <v>7.778055024071473E-2</v>
      </c>
      <c r="U3370" s="90">
        <f t="shared" si="581"/>
        <v>1.3777805502407146</v>
      </c>
    </row>
    <row r="3371" spans="1:21">
      <c r="A3371" s="74">
        <v>39879</v>
      </c>
      <c r="B3371" s="75">
        <v>0</v>
      </c>
      <c r="C3371" s="76">
        <v>4.5684061523602127E-3</v>
      </c>
      <c r="D3371" s="77">
        <f t="shared" si="582"/>
        <v>1.4733304197461889</v>
      </c>
      <c r="E3371" s="35">
        <f t="shared" si="583"/>
        <v>14466.608394923778</v>
      </c>
      <c r="F3371" s="117"/>
      <c r="G3371" s="58"/>
      <c r="H3371" s="77">
        <f t="shared" si="573"/>
        <v>0</v>
      </c>
      <c r="I3371" s="58"/>
      <c r="J3371" s="35">
        <f t="shared" si="574"/>
        <v>0</v>
      </c>
      <c r="K3371" s="58"/>
      <c r="L3371" s="83">
        <f t="shared" si="575"/>
        <v>91.36812304720425</v>
      </c>
      <c r="M3371" s="65"/>
      <c r="N3371" s="35">
        <f t="shared" si="576"/>
        <v>0</v>
      </c>
      <c r="O3371" s="35">
        <f t="shared" si="577"/>
        <v>0</v>
      </c>
      <c r="P3371" s="35">
        <f t="shared" si="578"/>
        <v>0</v>
      </c>
      <c r="Q3371" s="58"/>
      <c r="R3371" s="35">
        <f t="shared" si="579"/>
        <v>-91.36812304720425</v>
      </c>
      <c r="S3371" s="66"/>
      <c r="T3371" s="89">
        <f t="shared" si="580"/>
        <v>7.3330419746189035E-2</v>
      </c>
      <c r="U3371" s="90">
        <f t="shared" si="581"/>
        <v>1.3733304197461889</v>
      </c>
    </row>
    <row r="3372" spans="1:21">
      <c r="A3372" s="74">
        <v>39880</v>
      </c>
      <c r="B3372" s="75">
        <v>0</v>
      </c>
      <c r="C3372" s="76">
        <v>4.5344533446019849E-3</v>
      </c>
      <c r="D3372" s="77">
        <f t="shared" si="582"/>
        <v>1.4687620135938286</v>
      </c>
      <c r="E3372" s="35">
        <f t="shared" si="583"/>
        <v>14375.240271876573</v>
      </c>
      <c r="F3372" s="117"/>
      <c r="G3372" s="58"/>
      <c r="H3372" s="77">
        <f t="shared" si="573"/>
        <v>0</v>
      </c>
      <c r="I3372" s="58"/>
      <c r="J3372" s="35">
        <f t="shared" si="574"/>
        <v>0</v>
      </c>
      <c r="K3372" s="58"/>
      <c r="L3372" s="83">
        <f t="shared" si="575"/>
        <v>90.689066892039705</v>
      </c>
      <c r="M3372" s="65"/>
      <c r="N3372" s="35">
        <f t="shared" si="576"/>
        <v>0</v>
      </c>
      <c r="O3372" s="35">
        <f t="shared" si="577"/>
        <v>0</v>
      </c>
      <c r="P3372" s="35">
        <f t="shared" si="578"/>
        <v>0</v>
      </c>
      <c r="Q3372" s="58"/>
      <c r="R3372" s="35">
        <f t="shared" si="579"/>
        <v>-90.689066892039705</v>
      </c>
      <c r="S3372" s="66"/>
      <c r="T3372" s="89">
        <f t="shared" si="580"/>
        <v>6.8762013593828719E-2</v>
      </c>
      <c r="U3372" s="90">
        <f t="shared" si="581"/>
        <v>1.3687620135938285</v>
      </c>
    </row>
    <row r="3373" spans="1:21">
      <c r="A3373" s="74">
        <v>39881</v>
      </c>
      <c r="B3373" s="75">
        <v>0</v>
      </c>
      <c r="C3373" s="76">
        <v>4.698914648353948E-3</v>
      </c>
      <c r="D3373" s="77">
        <f t="shared" si="582"/>
        <v>1.4642275602492267</v>
      </c>
      <c r="E3373" s="35">
        <f t="shared" si="583"/>
        <v>14284.551204984533</v>
      </c>
      <c r="F3373" s="117"/>
      <c r="G3373" s="58"/>
      <c r="H3373" s="77">
        <f t="shared" si="573"/>
        <v>0</v>
      </c>
      <c r="I3373" s="58"/>
      <c r="J3373" s="35">
        <f t="shared" si="574"/>
        <v>0</v>
      </c>
      <c r="K3373" s="58"/>
      <c r="L3373" s="83">
        <f t="shared" si="575"/>
        <v>93.978292967078957</v>
      </c>
      <c r="M3373" s="65"/>
      <c r="N3373" s="35">
        <f t="shared" si="576"/>
        <v>0</v>
      </c>
      <c r="O3373" s="35">
        <f t="shared" si="577"/>
        <v>0</v>
      </c>
      <c r="P3373" s="35">
        <f t="shared" si="578"/>
        <v>0</v>
      </c>
      <c r="Q3373" s="58"/>
      <c r="R3373" s="35">
        <f t="shared" si="579"/>
        <v>-93.978292967078957</v>
      </c>
      <c r="S3373" s="66"/>
      <c r="T3373" s="89">
        <f t="shared" si="580"/>
        <v>6.4227560249226823E-2</v>
      </c>
      <c r="U3373" s="90">
        <f t="shared" si="581"/>
        <v>1.3642275602492266</v>
      </c>
    </row>
    <row r="3374" spans="1:21">
      <c r="A3374" s="74">
        <v>39882</v>
      </c>
      <c r="B3374" s="75">
        <v>0</v>
      </c>
      <c r="C3374" s="76">
        <v>4.8234784035052838E-3</v>
      </c>
      <c r="D3374" s="77">
        <f t="shared" si="582"/>
        <v>1.4595286456008727</v>
      </c>
      <c r="E3374" s="35">
        <f t="shared" si="583"/>
        <v>14190.572912017455</v>
      </c>
      <c r="F3374" s="117"/>
      <c r="G3374" s="58"/>
      <c r="H3374" s="77">
        <f t="shared" si="573"/>
        <v>0</v>
      </c>
      <c r="I3374" s="58"/>
      <c r="J3374" s="35">
        <f t="shared" si="574"/>
        <v>0</v>
      </c>
      <c r="K3374" s="58"/>
      <c r="L3374" s="83">
        <f t="shared" si="575"/>
        <v>96.46956807010568</v>
      </c>
      <c r="M3374" s="65"/>
      <c r="N3374" s="35">
        <f t="shared" si="576"/>
        <v>0</v>
      </c>
      <c r="O3374" s="35">
        <f t="shared" si="577"/>
        <v>0</v>
      </c>
      <c r="P3374" s="35">
        <f t="shared" si="578"/>
        <v>0</v>
      </c>
      <c r="Q3374" s="58"/>
      <c r="R3374" s="35">
        <f t="shared" si="579"/>
        <v>-96.46956807010568</v>
      </c>
      <c r="S3374" s="66"/>
      <c r="T3374" s="89">
        <f t="shared" si="580"/>
        <v>5.9528645600872787E-2</v>
      </c>
      <c r="U3374" s="90">
        <f t="shared" si="581"/>
        <v>1.3595286456008726</v>
      </c>
    </row>
    <row r="3375" spans="1:21">
      <c r="A3375" s="74">
        <v>39883</v>
      </c>
      <c r="B3375" s="75">
        <v>0</v>
      </c>
      <c r="C3375" s="76">
        <v>5.1654180498357473E-3</v>
      </c>
      <c r="D3375" s="77">
        <f t="shared" si="582"/>
        <v>1.4547051671973674</v>
      </c>
      <c r="E3375" s="35">
        <f t="shared" si="583"/>
        <v>14094.103343947349</v>
      </c>
      <c r="F3375" s="117"/>
      <c r="G3375" s="58"/>
      <c r="H3375" s="77">
        <f t="shared" si="573"/>
        <v>0</v>
      </c>
      <c r="I3375" s="58"/>
      <c r="J3375" s="35">
        <f t="shared" si="574"/>
        <v>0</v>
      </c>
      <c r="K3375" s="58"/>
      <c r="L3375" s="83">
        <f t="shared" si="575"/>
        <v>103.30836099671494</v>
      </c>
      <c r="M3375" s="65"/>
      <c r="N3375" s="35">
        <f t="shared" si="576"/>
        <v>0</v>
      </c>
      <c r="O3375" s="35">
        <f t="shared" si="577"/>
        <v>0</v>
      </c>
      <c r="P3375" s="35">
        <f t="shared" si="578"/>
        <v>0</v>
      </c>
      <c r="Q3375" s="58"/>
      <c r="R3375" s="35">
        <f t="shared" si="579"/>
        <v>-103.30836099671494</v>
      </c>
      <c r="S3375" s="66"/>
      <c r="T3375" s="89">
        <f t="shared" si="580"/>
        <v>5.470516719736751E-2</v>
      </c>
      <c r="U3375" s="90">
        <f t="shared" si="581"/>
        <v>1.3547051671973673</v>
      </c>
    </row>
    <row r="3376" spans="1:21">
      <c r="A3376" s="74">
        <v>39884</v>
      </c>
      <c r="B3376" s="75">
        <v>0</v>
      </c>
      <c r="C3376" s="76">
        <v>4.6667236716501385E-3</v>
      </c>
      <c r="D3376" s="77">
        <f t="shared" si="582"/>
        <v>1.4495397491475317</v>
      </c>
      <c r="E3376" s="35">
        <f t="shared" si="583"/>
        <v>13990.794982950634</v>
      </c>
      <c r="F3376" s="117"/>
      <c r="G3376" s="58"/>
      <c r="H3376" s="77">
        <f t="shared" si="573"/>
        <v>0</v>
      </c>
      <c r="I3376" s="58"/>
      <c r="J3376" s="35">
        <f t="shared" si="574"/>
        <v>0</v>
      </c>
      <c r="K3376" s="58"/>
      <c r="L3376" s="83">
        <f t="shared" si="575"/>
        <v>93.334473433002771</v>
      </c>
      <c r="M3376" s="65"/>
      <c r="N3376" s="35">
        <f t="shared" si="576"/>
        <v>0</v>
      </c>
      <c r="O3376" s="35">
        <f t="shared" si="577"/>
        <v>0</v>
      </c>
      <c r="P3376" s="35">
        <f t="shared" si="578"/>
        <v>0</v>
      </c>
      <c r="Q3376" s="58"/>
      <c r="R3376" s="35">
        <f t="shared" si="579"/>
        <v>-93.334473433002771</v>
      </c>
      <c r="S3376" s="66"/>
      <c r="T3376" s="89">
        <f t="shared" si="580"/>
        <v>4.9539749147531786E-2</v>
      </c>
      <c r="U3376" s="90">
        <f t="shared" si="581"/>
        <v>1.3495397491475316</v>
      </c>
    </row>
    <row r="3377" spans="1:21">
      <c r="A3377" s="74">
        <v>39885</v>
      </c>
      <c r="B3377" s="75">
        <v>0</v>
      </c>
      <c r="C3377" s="76">
        <v>4.1336421321810516E-3</v>
      </c>
      <c r="D3377" s="77">
        <f t="shared" si="582"/>
        <v>1.4448730254758815</v>
      </c>
      <c r="E3377" s="35">
        <f t="shared" si="583"/>
        <v>13897.460509517632</v>
      </c>
      <c r="F3377" s="117"/>
      <c r="G3377" s="58"/>
      <c r="H3377" s="77">
        <f t="shared" si="573"/>
        <v>0</v>
      </c>
      <c r="I3377" s="58"/>
      <c r="J3377" s="35">
        <f t="shared" si="574"/>
        <v>0</v>
      </c>
      <c r="K3377" s="58"/>
      <c r="L3377" s="83">
        <f t="shared" si="575"/>
        <v>82.672842643621038</v>
      </c>
      <c r="M3377" s="65"/>
      <c r="N3377" s="35">
        <f t="shared" si="576"/>
        <v>0</v>
      </c>
      <c r="O3377" s="35">
        <f t="shared" si="577"/>
        <v>0</v>
      </c>
      <c r="P3377" s="35">
        <f t="shared" si="578"/>
        <v>0</v>
      </c>
      <c r="Q3377" s="58"/>
      <c r="R3377" s="35">
        <f t="shared" si="579"/>
        <v>-82.672842643621038</v>
      </c>
      <c r="S3377" s="66"/>
      <c r="T3377" s="89">
        <f t="shared" si="580"/>
        <v>4.4873025475881567E-2</v>
      </c>
      <c r="U3377" s="90">
        <f t="shared" si="581"/>
        <v>1.3448730254758814</v>
      </c>
    </row>
    <row r="3378" spans="1:21">
      <c r="A3378" s="74">
        <v>39886</v>
      </c>
      <c r="B3378" s="75">
        <v>0</v>
      </c>
      <c r="C3378" s="76">
        <v>4.0705798603926577E-3</v>
      </c>
      <c r="D3378" s="77">
        <f t="shared" si="582"/>
        <v>1.4407393833437008</v>
      </c>
      <c r="E3378" s="35">
        <f t="shared" si="583"/>
        <v>13814.787666874012</v>
      </c>
      <c r="F3378" s="117"/>
      <c r="G3378" s="58"/>
      <c r="H3378" s="77">
        <f t="shared" si="573"/>
        <v>0</v>
      </c>
      <c r="I3378" s="58"/>
      <c r="J3378" s="35">
        <f t="shared" si="574"/>
        <v>0</v>
      </c>
      <c r="K3378" s="58"/>
      <c r="L3378" s="83">
        <f t="shared" si="575"/>
        <v>81.411597207853148</v>
      </c>
      <c r="M3378" s="65"/>
      <c r="N3378" s="35">
        <f t="shared" si="576"/>
        <v>0</v>
      </c>
      <c r="O3378" s="35">
        <f t="shared" si="577"/>
        <v>0</v>
      </c>
      <c r="P3378" s="35">
        <f t="shared" si="578"/>
        <v>0</v>
      </c>
      <c r="Q3378" s="58"/>
      <c r="R3378" s="35">
        <f t="shared" si="579"/>
        <v>-81.411597207853148</v>
      </c>
      <c r="S3378" s="66"/>
      <c r="T3378" s="89">
        <f t="shared" si="580"/>
        <v>4.0739383343700863E-2</v>
      </c>
      <c r="U3378" s="90">
        <f t="shared" si="581"/>
        <v>1.3407393833437007</v>
      </c>
    </row>
    <row r="3379" spans="1:21">
      <c r="A3379" s="74">
        <v>39887</v>
      </c>
      <c r="B3379" s="75">
        <v>0</v>
      </c>
      <c r="C3379" s="76">
        <v>4.4354528931379155E-3</v>
      </c>
      <c r="D3379" s="77">
        <f t="shared" si="582"/>
        <v>1.4366688034833079</v>
      </c>
      <c r="E3379" s="35">
        <f t="shared" si="583"/>
        <v>13733.376069666159</v>
      </c>
      <c r="F3379" s="117"/>
      <c r="G3379" s="58"/>
      <c r="H3379" s="77">
        <f t="shared" si="573"/>
        <v>0</v>
      </c>
      <c r="I3379" s="58"/>
      <c r="J3379" s="35">
        <f t="shared" si="574"/>
        <v>0</v>
      </c>
      <c r="K3379" s="58"/>
      <c r="L3379" s="83">
        <f t="shared" si="575"/>
        <v>88.709057862758314</v>
      </c>
      <c r="M3379" s="65"/>
      <c r="N3379" s="35">
        <f t="shared" si="576"/>
        <v>0</v>
      </c>
      <c r="O3379" s="35">
        <f t="shared" si="577"/>
        <v>0</v>
      </c>
      <c r="P3379" s="35">
        <f t="shared" si="578"/>
        <v>0</v>
      </c>
      <c r="Q3379" s="58"/>
      <c r="R3379" s="35">
        <f t="shared" si="579"/>
        <v>-88.709057862758314</v>
      </c>
      <c r="S3379" s="66"/>
      <c r="T3379" s="89">
        <f t="shared" si="580"/>
        <v>3.6668803483308032E-2</v>
      </c>
      <c r="U3379" s="90">
        <f t="shared" si="581"/>
        <v>1.3366688034833079</v>
      </c>
    </row>
    <row r="3380" spans="1:21">
      <c r="A3380" s="74">
        <v>39888</v>
      </c>
      <c r="B3380" s="75">
        <v>0</v>
      </c>
      <c r="C3380" s="76">
        <v>4.3630838863735442E-3</v>
      </c>
      <c r="D3380" s="77">
        <f t="shared" si="582"/>
        <v>1.4322333505901701</v>
      </c>
      <c r="E3380" s="35">
        <f t="shared" si="583"/>
        <v>13644.667011803402</v>
      </c>
      <c r="F3380" s="117"/>
      <c r="G3380" s="58"/>
      <c r="H3380" s="77">
        <f t="shared" si="573"/>
        <v>0</v>
      </c>
      <c r="I3380" s="58"/>
      <c r="J3380" s="35">
        <f t="shared" si="574"/>
        <v>0</v>
      </c>
      <c r="K3380" s="58"/>
      <c r="L3380" s="83">
        <f t="shared" si="575"/>
        <v>87.261677727470882</v>
      </c>
      <c r="M3380" s="65"/>
      <c r="N3380" s="35">
        <f t="shared" si="576"/>
        <v>0</v>
      </c>
      <c r="O3380" s="35">
        <f t="shared" si="577"/>
        <v>0</v>
      </c>
      <c r="P3380" s="35">
        <f t="shared" si="578"/>
        <v>0</v>
      </c>
      <c r="Q3380" s="58"/>
      <c r="R3380" s="35">
        <f t="shared" si="579"/>
        <v>-87.261677727470882</v>
      </c>
      <c r="S3380" s="66"/>
      <c r="T3380" s="89">
        <f t="shared" si="580"/>
        <v>3.2233350590170184E-2</v>
      </c>
      <c r="U3380" s="90">
        <f t="shared" si="581"/>
        <v>1.33223335059017</v>
      </c>
    </row>
    <row r="3381" spans="1:21">
      <c r="A3381" s="74">
        <v>39889</v>
      </c>
      <c r="B3381" s="75">
        <v>0</v>
      </c>
      <c r="C3381" s="76">
        <v>3.6983059588763011E-3</v>
      </c>
      <c r="D3381" s="77">
        <f t="shared" si="582"/>
        <v>1.4278702667037966</v>
      </c>
      <c r="E3381" s="35">
        <f t="shared" si="583"/>
        <v>13557.405334075931</v>
      </c>
      <c r="F3381" s="117"/>
      <c r="G3381" s="58"/>
      <c r="H3381" s="77">
        <f t="shared" si="573"/>
        <v>0</v>
      </c>
      <c r="I3381" s="58"/>
      <c r="J3381" s="35">
        <f t="shared" si="574"/>
        <v>0</v>
      </c>
      <c r="K3381" s="58"/>
      <c r="L3381" s="83">
        <f t="shared" si="575"/>
        <v>73.966119177526025</v>
      </c>
      <c r="M3381" s="65"/>
      <c r="N3381" s="35">
        <f t="shared" si="576"/>
        <v>0</v>
      </c>
      <c r="O3381" s="35">
        <f t="shared" si="577"/>
        <v>0</v>
      </c>
      <c r="P3381" s="35">
        <f t="shared" si="578"/>
        <v>0</v>
      </c>
      <c r="Q3381" s="58"/>
      <c r="R3381" s="35">
        <f t="shared" si="579"/>
        <v>-73.966119177526025</v>
      </c>
      <c r="S3381" s="66"/>
      <c r="T3381" s="89">
        <f t="shared" si="580"/>
        <v>2.7870266703796664E-2</v>
      </c>
      <c r="U3381" s="90">
        <f t="shared" si="581"/>
        <v>1.3278702667037965</v>
      </c>
    </row>
    <row r="3382" spans="1:21">
      <c r="A3382" s="74">
        <v>39890</v>
      </c>
      <c r="B3382" s="75">
        <v>0</v>
      </c>
      <c r="C3382" s="76">
        <v>3.9628618529713331E-3</v>
      </c>
      <c r="D3382" s="77">
        <f t="shared" si="582"/>
        <v>1.4241719607449201</v>
      </c>
      <c r="E3382" s="35">
        <f t="shared" si="583"/>
        <v>13483.439214898404</v>
      </c>
      <c r="F3382" s="117"/>
      <c r="G3382" s="58"/>
      <c r="H3382" s="77">
        <f t="shared" si="573"/>
        <v>0</v>
      </c>
      <c r="I3382" s="58"/>
      <c r="J3382" s="35">
        <f t="shared" si="574"/>
        <v>0</v>
      </c>
      <c r="K3382" s="58"/>
      <c r="L3382" s="83">
        <f t="shared" si="575"/>
        <v>79.257237059426657</v>
      </c>
      <c r="M3382" s="65"/>
      <c r="N3382" s="35">
        <f t="shared" si="576"/>
        <v>0</v>
      </c>
      <c r="O3382" s="35">
        <f t="shared" si="577"/>
        <v>0</v>
      </c>
      <c r="P3382" s="35">
        <f t="shared" si="578"/>
        <v>0</v>
      </c>
      <c r="Q3382" s="58"/>
      <c r="R3382" s="35">
        <f t="shared" si="579"/>
        <v>-79.257237059426657</v>
      </c>
      <c r="S3382" s="66"/>
      <c r="T3382" s="89">
        <f t="shared" si="580"/>
        <v>2.4171960744920229E-2</v>
      </c>
      <c r="U3382" s="90">
        <f t="shared" si="581"/>
        <v>1.3241719607449201</v>
      </c>
    </row>
    <row r="3383" spans="1:21">
      <c r="A3383" s="74">
        <v>39891</v>
      </c>
      <c r="B3383" s="75">
        <v>0</v>
      </c>
      <c r="C3383" s="76">
        <v>3.9657075632549641E-3</v>
      </c>
      <c r="D3383" s="77">
        <f t="shared" si="582"/>
        <v>1.4202090988919489</v>
      </c>
      <c r="E3383" s="35">
        <f t="shared" si="583"/>
        <v>13404.181977838978</v>
      </c>
      <c r="F3383" s="117"/>
      <c r="G3383" s="58"/>
      <c r="H3383" s="77">
        <f t="shared" si="573"/>
        <v>0</v>
      </c>
      <c r="I3383" s="58"/>
      <c r="J3383" s="35">
        <f t="shared" si="574"/>
        <v>0</v>
      </c>
      <c r="K3383" s="58"/>
      <c r="L3383" s="83">
        <f t="shared" si="575"/>
        <v>79.314151265099284</v>
      </c>
      <c r="M3383" s="65"/>
      <c r="N3383" s="35">
        <f t="shared" si="576"/>
        <v>0</v>
      </c>
      <c r="O3383" s="35">
        <f t="shared" si="577"/>
        <v>0</v>
      </c>
      <c r="P3383" s="35">
        <f t="shared" si="578"/>
        <v>0</v>
      </c>
      <c r="Q3383" s="58"/>
      <c r="R3383" s="35">
        <f t="shared" si="579"/>
        <v>-79.314151265099284</v>
      </c>
      <c r="S3383" s="66"/>
      <c r="T3383" s="89">
        <f t="shared" si="580"/>
        <v>2.0209098891948996E-2</v>
      </c>
      <c r="U3383" s="90">
        <f t="shared" si="581"/>
        <v>1.3202090988919488</v>
      </c>
    </row>
    <row r="3384" spans="1:21">
      <c r="A3384" s="74">
        <v>39892</v>
      </c>
      <c r="B3384" s="75">
        <v>0</v>
      </c>
      <c r="C3384" s="76">
        <v>4.0375015329491724E-3</v>
      </c>
      <c r="D3384" s="77">
        <f t="shared" si="582"/>
        <v>1.4162433913286938</v>
      </c>
      <c r="E3384" s="35">
        <f t="shared" si="583"/>
        <v>13324.867826573878</v>
      </c>
      <c r="F3384" s="117"/>
      <c r="G3384" s="58"/>
      <c r="H3384" s="77">
        <f t="shared" si="573"/>
        <v>0</v>
      </c>
      <c r="I3384" s="58"/>
      <c r="J3384" s="35">
        <f t="shared" si="574"/>
        <v>0</v>
      </c>
      <c r="K3384" s="58"/>
      <c r="L3384" s="83">
        <f t="shared" si="575"/>
        <v>80.750030658983448</v>
      </c>
      <c r="M3384" s="65"/>
      <c r="N3384" s="35">
        <f t="shared" si="576"/>
        <v>0</v>
      </c>
      <c r="O3384" s="35">
        <f t="shared" si="577"/>
        <v>0</v>
      </c>
      <c r="P3384" s="35">
        <f t="shared" si="578"/>
        <v>0</v>
      </c>
      <c r="Q3384" s="58"/>
      <c r="R3384" s="35">
        <f t="shared" si="579"/>
        <v>-80.750030658983448</v>
      </c>
      <c r="S3384" s="66"/>
      <c r="T3384" s="89">
        <f t="shared" si="580"/>
        <v>1.6243391328693901E-2</v>
      </c>
      <c r="U3384" s="90">
        <f t="shared" si="581"/>
        <v>1.3162433913286937</v>
      </c>
    </row>
    <row r="3385" spans="1:21">
      <c r="A3385" s="74">
        <v>39893</v>
      </c>
      <c r="B3385" s="75">
        <v>0</v>
      </c>
      <c r="C3385" s="76">
        <v>3.6116278654189245E-3</v>
      </c>
      <c r="D3385" s="77">
        <f t="shared" si="582"/>
        <v>1.4122058897957448</v>
      </c>
      <c r="E3385" s="35">
        <f t="shared" si="583"/>
        <v>13244.117795914895</v>
      </c>
      <c r="F3385" s="117"/>
      <c r="G3385" s="58"/>
      <c r="H3385" s="77">
        <f t="shared" si="573"/>
        <v>0</v>
      </c>
      <c r="I3385" s="58"/>
      <c r="J3385" s="35">
        <f t="shared" si="574"/>
        <v>0</v>
      </c>
      <c r="K3385" s="58"/>
      <c r="L3385" s="83">
        <f t="shared" si="575"/>
        <v>72.232557308378489</v>
      </c>
      <c r="M3385" s="65"/>
      <c r="N3385" s="35">
        <f t="shared" si="576"/>
        <v>0</v>
      </c>
      <c r="O3385" s="35">
        <f t="shared" si="577"/>
        <v>0</v>
      </c>
      <c r="P3385" s="35">
        <f t="shared" si="578"/>
        <v>0</v>
      </c>
      <c r="Q3385" s="58"/>
      <c r="R3385" s="35">
        <f t="shared" si="579"/>
        <v>-72.232557308378489</v>
      </c>
      <c r="S3385" s="66"/>
      <c r="T3385" s="89">
        <f t="shared" si="580"/>
        <v>1.2205889795744884E-2</v>
      </c>
      <c r="U3385" s="90">
        <f t="shared" si="581"/>
        <v>1.3122058897957447</v>
      </c>
    </row>
    <row r="3386" spans="1:21">
      <c r="A3386" s="74">
        <v>39894</v>
      </c>
      <c r="B3386" s="75">
        <v>0</v>
      </c>
      <c r="C3386" s="76">
        <v>3.6984618967634817E-3</v>
      </c>
      <c r="D3386" s="77">
        <f t="shared" si="582"/>
        <v>1.408594261930326</v>
      </c>
      <c r="E3386" s="35">
        <f t="shared" si="583"/>
        <v>13171.885238606517</v>
      </c>
      <c r="F3386" s="117"/>
      <c r="G3386" s="58"/>
      <c r="H3386" s="77">
        <f t="shared" si="573"/>
        <v>0</v>
      </c>
      <c r="I3386" s="58"/>
      <c r="J3386" s="35">
        <f t="shared" si="574"/>
        <v>0</v>
      </c>
      <c r="K3386" s="58"/>
      <c r="L3386" s="83">
        <f t="shared" si="575"/>
        <v>73.969237935269632</v>
      </c>
      <c r="M3386" s="65"/>
      <c r="N3386" s="35">
        <f t="shared" si="576"/>
        <v>0</v>
      </c>
      <c r="O3386" s="35">
        <f t="shared" si="577"/>
        <v>0</v>
      </c>
      <c r="P3386" s="35">
        <f t="shared" si="578"/>
        <v>0</v>
      </c>
      <c r="Q3386" s="58"/>
      <c r="R3386" s="35">
        <f t="shared" si="579"/>
        <v>-73.969237935269632</v>
      </c>
      <c r="S3386" s="66"/>
      <c r="T3386" s="89">
        <f t="shared" si="580"/>
        <v>8.5942619303260859E-3</v>
      </c>
      <c r="U3386" s="90">
        <f t="shared" si="581"/>
        <v>1.3085942619303259</v>
      </c>
    </row>
    <row r="3387" spans="1:21">
      <c r="A3387" s="74">
        <v>39895</v>
      </c>
      <c r="B3387" s="75">
        <v>5.0800000000000003E-3</v>
      </c>
      <c r="C3387" s="76">
        <v>2.861348607023952E-3</v>
      </c>
      <c r="D3387" s="77">
        <f t="shared" si="582"/>
        <v>1.4048958000335625</v>
      </c>
      <c r="E3387" s="35">
        <f t="shared" si="583"/>
        <v>13097.916000671248</v>
      </c>
      <c r="F3387" s="117"/>
      <c r="G3387" s="58"/>
      <c r="H3387" s="77">
        <f t="shared" si="573"/>
        <v>101.60000000000001</v>
      </c>
      <c r="I3387" s="58"/>
      <c r="J3387" s="35">
        <f t="shared" si="574"/>
        <v>182.88</v>
      </c>
      <c r="K3387" s="58"/>
      <c r="L3387" s="83">
        <f t="shared" si="575"/>
        <v>57.226972140479042</v>
      </c>
      <c r="M3387" s="65"/>
      <c r="N3387" s="35">
        <f t="shared" si="576"/>
        <v>0</v>
      </c>
      <c r="O3387" s="35">
        <f t="shared" si="577"/>
        <v>0</v>
      </c>
      <c r="P3387" s="35">
        <f t="shared" si="578"/>
        <v>0</v>
      </c>
      <c r="Q3387" s="58"/>
      <c r="R3387" s="35">
        <f t="shared" si="579"/>
        <v>227.25302785952098</v>
      </c>
      <c r="S3387" s="66"/>
      <c r="T3387" s="89">
        <f t="shared" si="580"/>
        <v>4.8958000335626028E-3</v>
      </c>
      <c r="U3387" s="90">
        <f t="shared" si="581"/>
        <v>1.3048958000335624</v>
      </c>
    </row>
    <row r="3388" spans="1:21">
      <c r="A3388" s="74">
        <v>39896</v>
      </c>
      <c r="B3388" s="75">
        <v>0</v>
      </c>
      <c r="C3388" s="76">
        <v>3.3418125248266184E-3</v>
      </c>
      <c r="D3388" s="77">
        <f t="shared" si="582"/>
        <v>1.4162584514265386</v>
      </c>
      <c r="E3388" s="35">
        <f t="shared" si="583"/>
        <v>13325.169028530769</v>
      </c>
      <c r="F3388" s="117"/>
      <c r="G3388" s="58"/>
      <c r="H3388" s="77">
        <f t="shared" si="573"/>
        <v>0</v>
      </c>
      <c r="I3388" s="58"/>
      <c r="J3388" s="35">
        <f t="shared" si="574"/>
        <v>0</v>
      </c>
      <c r="K3388" s="58"/>
      <c r="L3388" s="83">
        <f t="shared" si="575"/>
        <v>66.836250496532372</v>
      </c>
      <c r="M3388" s="65"/>
      <c r="N3388" s="35">
        <f t="shared" si="576"/>
        <v>0</v>
      </c>
      <c r="O3388" s="35">
        <f t="shared" si="577"/>
        <v>0</v>
      </c>
      <c r="P3388" s="35">
        <f t="shared" si="578"/>
        <v>0</v>
      </c>
      <c r="Q3388" s="58"/>
      <c r="R3388" s="35">
        <f t="shared" si="579"/>
        <v>-66.836250496532372</v>
      </c>
      <c r="S3388" s="66"/>
      <c r="T3388" s="89">
        <f t="shared" si="580"/>
        <v>1.62584514265387E-2</v>
      </c>
      <c r="U3388" s="90">
        <f t="shared" si="581"/>
        <v>1.3162584514265385</v>
      </c>
    </row>
    <row r="3389" spans="1:21">
      <c r="A3389" s="74">
        <v>39897</v>
      </c>
      <c r="B3389" s="75">
        <v>0</v>
      </c>
      <c r="C3389" s="76">
        <v>4.4213438898073765E-3</v>
      </c>
      <c r="D3389" s="77">
        <f t="shared" si="582"/>
        <v>1.4129166389017118</v>
      </c>
      <c r="E3389" s="35">
        <f t="shared" si="583"/>
        <v>13258.332778034237</v>
      </c>
      <c r="F3389" s="117"/>
      <c r="G3389" s="58"/>
      <c r="H3389" s="77">
        <f t="shared" si="573"/>
        <v>0</v>
      </c>
      <c r="I3389" s="58"/>
      <c r="J3389" s="35">
        <f t="shared" si="574"/>
        <v>0</v>
      </c>
      <c r="K3389" s="58"/>
      <c r="L3389" s="83">
        <f t="shared" si="575"/>
        <v>88.426877796147537</v>
      </c>
      <c r="M3389" s="65"/>
      <c r="N3389" s="35">
        <f t="shared" si="576"/>
        <v>0</v>
      </c>
      <c r="O3389" s="35">
        <f t="shared" si="577"/>
        <v>0</v>
      </c>
      <c r="P3389" s="35">
        <f t="shared" si="578"/>
        <v>0</v>
      </c>
      <c r="Q3389" s="58"/>
      <c r="R3389" s="35">
        <f t="shared" si="579"/>
        <v>-88.426877796147537</v>
      </c>
      <c r="S3389" s="66"/>
      <c r="T3389" s="89">
        <f t="shared" si="580"/>
        <v>1.2916638901711908E-2</v>
      </c>
      <c r="U3389" s="90">
        <f t="shared" si="581"/>
        <v>1.3129166389017117</v>
      </c>
    </row>
    <row r="3390" spans="1:21">
      <c r="A3390" s="74">
        <v>39898</v>
      </c>
      <c r="B3390" s="75">
        <v>0</v>
      </c>
      <c r="C3390" s="76">
        <v>3.2593753185589298E-3</v>
      </c>
      <c r="D3390" s="77">
        <f t="shared" si="582"/>
        <v>1.4084952950119045</v>
      </c>
      <c r="E3390" s="35">
        <f t="shared" si="583"/>
        <v>13169.905900238089</v>
      </c>
      <c r="F3390" s="117"/>
      <c r="G3390" s="58"/>
      <c r="H3390" s="77">
        <f t="shared" si="573"/>
        <v>0</v>
      </c>
      <c r="I3390" s="58"/>
      <c r="J3390" s="35">
        <f t="shared" si="574"/>
        <v>0</v>
      </c>
      <c r="K3390" s="58"/>
      <c r="L3390" s="83">
        <f t="shared" si="575"/>
        <v>65.1875063711786</v>
      </c>
      <c r="M3390" s="65"/>
      <c r="N3390" s="35">
        <f t="shared" si="576"/>
        <v>0</v>
      </c>
      <c r="O3390" s="35">
        <f t="shared" si="577"/>
        <v>0</v>
      </c>
      <c r="P3390" s="35">
        <f t="shared" si="578"/>
        <v>0</v>
      </c>
      <c r="Q3390" s="58"/>
      <c r="R3390" s="35">
        <f t="shared" si="579"/>
        <v>-65.1875063711786</v>
      </c>
      <c r="S3390" s="66"/>
      <c r="T3390" s="89">
        <f t="shared" si="580"/>
        <v>8.4952950119046022E-3</v>
      </c>
      <c r="U3390" s="90">
        <f t="shared" si="581"/>
        <v>1.3084952950119044</v>
      </c>
    </row>
    <row r="3391" spans="1:21">
      <c r="A3391" s="74">
        <v>39899</v>
      </c>
      <c r="B3391" s="75">
        <v>7.8739999999999991E-3</v>
      </c>
      <c r="C3391" s="76">
        <v>3.3462197908461894E-3</v>
      </c>
      <c r="D3391" s="77">
        <f t="shared" si="582"/>
        <v>1.4052359196933455</v>
      </c>
      <c r="E3391" s="35">
        <f t="shared" si="583"/>
        <v>13104.718393866911</v>
      </c>
      <c r="F3391" s="117"/>
      <c r="G3391" s="58"/>
      <c r="H3391" s="77">
        <f t="shared" si="573"/>
        <v>157.47999999999999</v>
      </c>
      <c r="I3391" s="58"/>
      <c r="J3391" s="35">
        <f t="shared" si="574"/>
        <v>283.46399999999994</v>
      </c>
      <c r="K3391" s="58"/>
      <c r="L3391" s="83">
        <f t="shared" si="575"/>
        <v>66.924395816923791</v>
      </c>
      <c r="M3391" s="65"/>
      <c r="N3391" s="35">
        <f t="shared" si="576"/>
        <v>0</v>
      </c>
      <c r="O3391" s="35">
        <f t="shared" si="577"/>
        <v>0</v>
      </c>
      <c r="P3391" s="35">
        <f t="shared" si="578"/>
        <v>0</v>
      </c>
      <c r="Q3391" s="58"/>
      <c r="R3391" s="35">
        <f t="shared" si="579"/>
        <v>374.01960418307618</v>
      </c>
      <c r="S3391" s="66"/>
      <c r="T3391" s="89">
        <f t="shared" si="580"/>
        <v>5.2359196933455809E-3</v>
      </c>
      <c r="U3391" s="90">
        <f t="shared" si="581"/>
        <v>1.3052359196933454</v>
      </c>
    </row>
    <row r="3392" spans="1:21">
      <c r="A3392" s="74">
        <v>39900</v>
      </c>
      <c r="B3392" s="75">
        <v>5.7911999999999991E-2</v>
      </c>
      <c r="C3392" s="76">
        <v>4.3495127621481161E-3</v>
      </c>
      <c r="D3392" s="77">
        <f t="shared" si="582"/>
        <v>1.4239368999024995</v>
      </c>
      <c r="E3392" s="35">
        <f t="shared" si="583"/>
        <v>13478.737998049988</v>
      </c>
      <c r="F3392" s="117"/>
      <c r="G3392" s="58"/>
      <c r="H3392" s="77">
        <f t="shared" si="573"/>
        <v>1158.2399999999998</v>
      </c>
      <c r="I3392" s="58"/>
      <c r="J3392" s="35">
        <f t="shared" si="574"/>
        <v>2084.8319999999999</v>
      </c>
      <c r="K3392" s="58"/>
      <c r="L3392" s="83">
        <f t="shared" si="575"/>
        <v>86.99025524296232</v>
      </c>
      <c r="M3392" s="65"/>
      <c r="N3392" s="35">
        <f t="shared" si="576"/>
        <v>0</v>
      </c>
      <c r="O3392" s="35">
        <f t="shared" si="577"/>
        <v>0</v>
      </c>
      <c r="P3392" s="35">
        <f t="shared" si="578"/>
        <v>0</v>
      </c>
      <c r="Q3392" s="58"/>
      <c r="R3392" s="35">
        <f t="shared" si="579"/>
        <v>3156.0817447570375</v>
      </c>
      <c r="S3392" s="66"/>
      <c r="T3392" s="89">
        <f t="shared" si="580"/>
        <v>2.3936899902499587E-2</v>
      </c>
      <c r="U3392" s="90">
        <f t="shared" si="581"/>
        <v>1.3239368999024994</v>
      </c>
    </row>
    <row r="3393" spans="1:21">
      <c r="A3393" s="74">
        <v>39901</v>
      </c>
      <c r="B3393" s="75">
        <v>2.7686000000000002E-2</v>
      </c>
      <c r="C3393" s="76">
        <v>3.7821358467381317E-3</v>
      </c>
      <c r="D3393" s="77">
        <f t="shared" si="582"/>
        <v>1.5817409871403514</v>
      </c>
      <c r="E3393" s="35">
        <f t="shared" si="583"/>
        <v>16634.819742807027</v>
      </c>
      <c r="F3393" s="117"/>
      <c r="G3393" s="58"/>
      <c r="H3393" s="77">
        <f t="shared" si="573"/>
        <v>553.72</v>
      </c>
      <c r="I3393" s="58"/>
      <c r="J3393" s="35">
        <f t="shared" si="574"/>
        <v>996.69600000000003</v>
      </c>
      <c r="K3393" s="58"/>
      <c r="L3393" s="83">
        <f t="shared" si="575"/>
        <v>75.642716934762632</v>
      </c>
      <c r="M3393" s="65"/>
      <c r="N3393" s="35">
        <f t="shared" si="576"/>
        <v>3577.5280908566856</v>
      </c>
      <c r="O3393" s="35">
        <f t="shared" si="577"/>
        <v>1634.8197428070278</v>
      </c>
      <c r="P3393" s="35">
        <f t="shared" si="578"/>
        <v>1634.8197428070278</v>
      </c>
      <c r="Q3393" s="58"/>
      <c r="R3393" s="35">
        <f t="shared" si="579"/>
        <v>-160.04645974179016</v>
      </c>
      <c r="S3393" s="66"/>
      <c r="T3393" s="89">
        <f t="shared" si="580"/>
        <v>0.18174098714035147</v>
      </c>
      <c r="U3393" s="90">
        <f t="shared" si="581"/>
        <v>1.4817409871403513</v>
      </c>
    </row>
    <row r="3394" spans="1:21">
      <c r="A3394" s="74">
        <v>39902</v>
      </c>
      <c r="B3394" s="75">
        <v>0</v>
      </c>
      <c r="C3394" s="76">
        <v>4.2305194063816578E-3</v>
      </c>
      <c r="D3394" s="77">
        <f t="shared" si="582"/>
        <v>1.573738664153262</v>
      </c>
      <c r="E3394" s="35">
        <f t="shared" si="583"/>
        <v>16474.773283065239</v>
      </c>
      <c r="F3394" s="117"/>
      <c r="G3394" s="58"/>
      <c r="H3394" s="77">
        <f t="shared" si="573"/>
        <v>0</v>
      </c>
      <c r="I3394" s="58"/>
      <c r="J3394" s="35">
        <f t="shared" si="574"/>
        <v>0</v>
      </c>
      <c r="K3394" s="58"/>
      <c r="L3394" s="83">
        <f t="shared" si="575"/>
        <v>84.610388127633158</v>
      </c>
      <c r="M3394" s="65"/>
      <c r="N3394" s="35">
        <f t="shared" si="576"/>
        <v>3065.2516427140886</v>
      </c>
      <c r="O3394" s="35">
        <f t="shared" si="577"/>
        <v>1474.7732830652405</v>
      </c>
      <c r="P3394" s="35">
        <f t="shared" si="578"/>
        <v>1474.7732830652405</v>
      </c>
      <c r="Q3394" s="58"/>
      <c r="R3394" s="35">
        <f t="shared" si="579"/>
        <v>-1559.3836711928736</v>
      </c>
      <c r="S3394" s="66"/>
      <c r="T3394" s="89">
        <f t="shared" si="580"/>
        <v>0.17373866415326211</v>
      </c>
      <c r="U3394" s="90">
        <f t="shared" si="581"/>
        <v>1.4737386641532619</v>
      </c>
    </row>
    <row r="3395" spans="1:21">
      <c r="A3395" s="74">
        <v>39903</v>
      </c>
      <c r="B3395" s="75">
        <v>9.3980000000000001E-3</v>
      </c>
      <c r="C3395" s="76">
        <v>4.5965311621227328E-3</v>
      </c>
      <c r="D3395" s="77">
        <f t="shared" si="582"/>
        <v>1.4957694805936181</v>
      </c>
      <c r="E3395" s="35">
        <f t="shared" si="583"/>
        <v>14915.389611872364</v>
      </c>
      <c r="F3395" s="117"/>
      <c r="G3395" s="58"/>
      <c r="H3395" s="77">
        <f t="shared" si="573"/>
        <v>187.96</v>
      </c>
      <c r="I3395" s="58"/>
      <c r="J3395" s="35">
        <f t="shared" si="574"/>
        <v>338.32799999999997</v>
      </c>
      <c r="K3395" s="58"/>
      <c r="L3395" s="83">
        <f t="shared" si="575"/>
        <v>91.930623242454658</v>
      </c>
      <c r="M3395" s="65"/>
      <c r="N3395" s="35">
        <f t="shared" si="576"/>
        <v>0</v>
      </c>
      <c r="O3395" s="35">
        <f t="shared" si="577"/>
        <v>0</v>
      </c>
      <c r="P3395" s="35">
        <f t="shared" si="578"/>
        <v>0</v>
      </c>
      <c r="Q3395" s="58"/>
      <c r="R3395" s="35">
        <f t="shared" si="579"/>
        <v>434.35737675754535</v>
      </c>
      <c r="S3395" s="66"/>
      <c r="T3395" s="89">
        <f t="shared" si="580"/>
        <v>9.5769480593618228E-2</v>
      </c>
      <c r="U3395" s="90">
        <f t="shared" si="581"/>
        <v>1.3957694805936181</v>
      </c>
    </row>
    <row r="3396" spans="1:21">
      <c r="A3396" s="74">
        <v>39904</v>
      </c>
      <c r="B3396" s="75">
        <v>4.3687999999999998E-2</v>
      </c>
      <c r="C3396" s="76">
        <v>2.1668694058016827E-3</v>
      </c>
      <c r="D3396" s="77">
        <f t="shared" si="582"/>
        <v>1.5174873494314953</v>
      </c>
      <c r="E3396" s="35">
        <f t="shared" si="583"/>
        <v>15349.74698862991</v>
      </c>
      <c r="F3396" s="117"/>
      <c r="G3396" s="58"/>
      <c r="H3396" s="77">
        <f t="shared" si="573"/>
        <v>873.76</v>
      </c>
      <c r="I3396" s="58"/>
      <c r="J3396" s="35">
        <f t="shared" si="574"/>
        <v>1572.7679999999996</v>
      </c>
      <c r="K3396" s="58"/>
      <c r="L3396" s="83">
        <f t="shared" si="575"/>
        <v>43.337388116033651</v>
      </c>
      <c r="M3396" s="65"/>
      <c r="N3396" s="35">
        <f t="shared" si="576"/>
        <v>354.00485451122552</v>
      </c>
      <c r="O3396" s="35">
        <f t="shared" si="577"/>
        <v>349.74698862990647</v>
      </c>
      <c r="P3396" s="35">
        <f t="shared" si="578"/>
        <v>349.74698862990647</v>
      </c>
      <c r="Q3396" s="58"/>
      <c r="R3396" s="35">
        <f t="shared" si="579"/>
        <v>2053.4436232540593</v>
      </c>
      <c r="S3396" s="66"/>
      <c r="T3396" s="89">
        <f t="shared" si="580"/>
        <v>0.11748734943149541</v>
      </c>
      <c r="U3396" s="90">
        <f t="shared" si="581"/>
        <v>1.4174873494314952</v>
      </c>
    </row>
    <row r="3397" spans="1:21">
      <c r="A3397" s="74">
        <v>39905</v>
      </c>
      <c r="B3397" s="75">
        <v>2.5399999999999999E-4</v>
      </c>
      <c r="C3397" s="76">
        <v>4.2537107258198868E-3</v>
      </c>
      <c r="D3397" s="77">
        <f t="shared" si="582"/>
        <v>1.6201595305941985</v>
      </c>
      <c r="E3397" s="35">
        <f t="shared" si="583"/>
        <v>17403.190611883969</v>
      </c>
      <c r="F3397" s="117"/>
      <c r="G3397" s="58"/>
      <c r="H3397" s="77">
        <f t="shared" si="573"/>
        <v>5.08</v>
      </c>
      <c r="I3397" s="58"/>
      <c r="J3397" s="35">
        <f t="shared" si="574"/>
        <v>9.1439999999999984</v>
      </c>
      <c r="K3397" s="58"/>
      <c r="L3397" s="83">
        <f t="shared" si="575"/>
        <v>85.074214516397731</v>
      </c>
      <c r="M3397" s="65"/>
      <c r="N3397" s="35">
        <f t="shared" si="576"/>
        <v>6376.1800180373584</v>
      </c>
      <c r="O3397" s="35">
        <f t="shared" si="577"/>
        <v>2403.1906118839697</v>
      </c>
      <c r="P3397" s="35">
        <f t="shared" si="578"/>
        <v>2403.1906118839697</v>
      </c>
      <c r="Q3397" s="58"/>
      <c r="R3397" s="35">
        <f t="shared" si="579"/>
        <v>-2474.0408264003672</v>
      </c>
      <c r="S3397" s="66"/>
      <c r="T3397" s="89">
        <f t="shared" si="580"/>
        <v>0.22015953059419857</v>
      </c>
      <c r="U3397" s="90">
        <f t="shared" si="581"/>
        <v>1.5201595305941984</v>
      </c>
    </row>
    <row r="3398" spans="1:21">
      <c r="A3398" s="74">
        <v>39906</v>
      </c>
      <c r="B3398" s="75">
        <v>3.3019999999999998E-3</v>
      </c>
      <c r="C3398" s="76">
        <v>5.0827381096293887E-3</v>
      </c>
      <c r="D3398" s="77">
        <f t="shared" si="582"/>
        <v>1.49645748927418</v>
      </c>
      <c r="E3398" s="35">
        <f t="shared" si="583"/>
        <v>14929.149785483602</v>
      </c>
      <c r="F3398" s="117"/>
      <c r="G3398" s="58"/>
      <c r="H3398" s="77">
        <f t="shared" si="573"/>
        <v>66.039999999999992</v>
      </c>
      <c r="I3398" s="58"/>
      <c r="J3398" s="35">
        <f t="shared" si="574"/>
        <v>118.87199999999999</v>
      </c>
      <c r="K3398" s="58"/>
      <c r="L3398" s="83">
        <f t="shared" si="575"/>
        <v>101.65476219258777</v>
      </c>
      <c r="M3398" s="65"/>
      <c r="N3398" s="35">
        <f t="shared" si="576"/>
        <v>0</v>
      </c>
      <c r="O3398" s="35">
        <f t="shared" si="577"/>
        <v>0</v>
      </c>
      <c r="P3398" s="35">
        <f t="shared" si="578"/>
        <v>0</v>
      </c>
      <c r="Q3398" s="58"/>
      <c r="R3398" s="35">
        <f t="shared" si="579"/>
        <v>83.25723780741221</v>
      </c>
      <c r="S3398" s="66"/>
      <c r="T3398" s="89">
        <f t="shared" si="580"/>
        <v>9.6457489274180075E-2</v>
      </c>
      <c r="U3398" s="90">
        <f t="shared" si="581"/>
        <v>1.3964574892741799</v>
      </c>
    </row>
    <row r="3399" spans="1:21">
      <c r="A3399" s="74">
        <v>39907</v>
      </c>
      <c r="B3399" s="75">
        <v>0</v>
      </c>
      <c r="C3399" s="76">
        <v>5.1221424742807229E-3</v>
      </c>
      <c r="D3399" s="77">
        <f t="shared" si="582"/>
        <v>1.5006203511645508</v>
      </c>
      <c r="E3399" s="35">
        <f t="shared" si="583"/>
        <v>15012.407023291014</v>
      </c>
      <c r="F3399" s="117"/>
      <c r="G3399" s="58"/>
      <c r="H3399" s="77">
        <f t="shared" si="573"/>
        <v>0</v>
      </c>
      <c r="I3399" s="58"/>
      <c r="J3399" s="35">
        <f t="shared" si="574"/>
        <v>0</v>
      </c>
      <c r="K3399" s="58"/>
      <c r="L3399" s="83">
        <f t="shared" si="575"/>
        <v>102.44284948561446</v>
      </c>
      <c r="M3399" s="65"/>
      <c r="N3399" s="35">
        <f t="shared" si="576"/>
        <v>2.3652640889860135</v>
      </c>
      <c r="O3399" s="35">
        <f t="shared" si="577"/>
        <v>12.407023291016728</v>
      </c>
      <c r="P3399" s="35">
        <f t="shared" si="578"/>
        <v>2.3652640889860135</v>
      </c>
      <c r="Q3399" s="58"/>
      <c r="R3399" s="35">
        <f t="shared" si="579"/>
        <v>-104.80811357460047</v>
      </c>
      <c r="S3399" s="66"/>
      <c r="T3399" s="89">
        <f t="shared" si="580"/>
        <v>0.10062035116455093</v>
      </c>
      <c r="U3399" s="90">
        <f t="shared" si="581"/>
        <v>1.4006203511645507</v>
      </c>
    </row>
    <row r="3400" spans="1:21">
      <c r="A3400" s="74">
        <v>39908</v>
      </c>
      <c r="B3400" s="75">
        <v>0</v>
      </c>
      <c r="C3400" s="76">
        <v>5.5730773533566444E-3</v>
      </c>
      <c r="D3400" s="77">
        <f t="shared" si="582"/>
        <v>1.4953799454858205</v>
      </c>
      <c r="E3400" s="35">
        <f t="shared" si="583"/>
        <v>14907.598909716415</v>
      </c>
      <c r="F3400" s="117"/>
      <c r="G3400" s="58"/>
      <c r="H3400" s="77">
        <f t="shared" si="573"/>
        <v>0</v>
      </c>
      <c r="I3400" s="58"/>
      <c r="J3400" s="35">
        <f t="shared" si="574"/>
        <v>0</v>
      </c>
      <c r="K3400" s="58"/>
      <c r="L3400" s="83">
        <f t="shared" si="575"/>
        <v>111.46154706713288</v>
      </c>
      <c r="M3400" s="65"/>
      <c r="N3400" s="35">
        <f t="shared" si="576"/>
        <v>0</v>
      </c>
      <c r="O3400" s="35">
        <f t="shared" si="577"/>
        <v>0</v>
      </c>
      <c r="P3400" s="35">
        <f t="shared" si="578"/>
        <v>0</v>
      </c>
      <c r="Q3400" s="58"/>
      <c r="R3400" s="35">
        <f t="shared" si="579"/>
        <v>-111.46154706713288</v>
      </c>
      <c r="S3400" s="66"/>
      <c r="T3400" s="89">
        <f t="shared" si="580"/>
        <v>9.5379945485820627E-2</v>
      </c>
      <c r="U3400" s="90">
        <f t="shared" si="581"/>
        <v>1.3953799454858204</v>
      </c>
    </row>
    <row r="3401" spans="1:21">
      <c r="A3401" s="74">
        <v>39909</v>
      </c>
      <c r="B3401" s="75">
        <v>7.6199999999999998E-4</v>
      </c>
      <c r="C3401" s="76">
        <v>5.1814874754898613E-3</v>
      </c>
      <c r="D3401" s="77">
        <f t="shared" si="582"/>
        <v>1.4898068681324641</v>
      </c>
      <c r="E3401" s="35">
        <f t="shared" si="583"/>
        <v>14796.137362649282</v>
      </c>
      <c r="F3401" s="117"/>
      <c r="G3401" s="58"/>
      <c r="H3401" s="77">
        <f t="shared" si="573"/>
        <v>15.24</v>
      </c>
      <c r="I3401" s="58"/>
      <c r="J3401" s="35">
        <f t="shared" si="574"/>
        <v>27.431999999999999</v>
      </c>
      <c r="K3401" s="58"/>
      <c r="L3401" s="83">
        <f t="shared" si="575"/>
        <v>103.62974950979722</v>
      </c>
      <c r="M3401" s="65"/>
      <c r="N3401" s="35">
        <f t="shared" si="576"/>
        <v>0</v>
      </c>
      <c r="O3401" s="35">
        <f t="shared" si="577"/>
        <v>0</v>
      </c>
      <c r="P3401" s="35">
        <f t="shared" si="578"/>
        <v>0</v>
      </c>
      <c r="Q3401" s="58"/>
      <c r="R3401" s="35">
        <f t="shared" si="579"/>
        <v>-60.957749509797225</v>
      </c>
      <c r="S3401" s="66"/>
      <c r="T3401" s="89">
        <f t="shared" si="580"/>
        <v>8.980686813246419E-2</v>
      </c>
      <c r="U3401" s="90">
        <f t="shared" si="581"/>
        <v>1.389806868132464</v>
      </c>
    </row>
    <row r="3402" spans="1:21">
      <c r="A3402" s="74">
        <v>39910</v>
      </c>
      <c r="B3402" s="75">
        <v>0</v>
      </c>
      <c r="C3402" s="76">
        <v>3.2984240185939943E-3</v>
      </c>
      <c r="D3402" s="77">
        <f t="shared" si="582"/>
        <v>1.4867589806569743</v>
      </c>
      <c r="E3402" s="35">
        <f t="shared" si="583"/>
        <v>14735.179613139486</v>
      </c>
      <c r="F3402" s="117"/>
      <c r="G3402" s="58"/>
      <c r="H3402" s="77">
        <f t="shared" si="573"/>
        <v>0</v>
      </c>
      <c r="I3402" s="58"/>
      <c r="J3402" s="35">
        <f t="shared" si="574"/>
        <v>0</v>
      </c>
      <c r="K3402" s="58"/>
      <c r="L3402" s="83">
        <f t="shared" si="575"/>
        <v>65.968480371879892</v>
      </c>
      <c r="M3402" s="65"/>
      <c r="N3402" s="35">
        <f t="shared" si="576"/>
        <v>0</v>
      </c>
      <c r="O3402" s="35">
        <f t="shared" si="577"/>
        <v>0</v>
      </c>
      <c r="P3402" s="35">
        <f t="shared" si="578"/>
        <v>0</v>
      </c>
      <c r="Q3402" s="58"/>
      <c r="R3402" s="35">
        <f t="shared" si="579"/>
        <v>-65.968480371879892</v>
      </c>
      <c r="S3402" s="66"/>
      <c r="T3402" s="89">
        <f t="shared" si="580"/>
        <v>8.6758980656974405E-2</v>
      </c>
      <c r="U3402" s="90">
        <f t="shared" si="581"/>
        <v>1.3867589806569742</v>
      </c>
    </row>
    <row r="3403" spans="1:21">
      <c r="A3403" s="74">
        <v>39911</v>
      </c>
      <c r="B3403" s="75">
        <v>0</v>
      </c>
      <c r="C3403" s="76">
        <v>4.3785418632414043E-3</v>
      </c>
      <c r="D3403" s="77">
        <f t="shared" si="582"/>
        <v>1.4834605566383803</v>
      </c>
      <c r="E3403" s="35">
        <f t="shared" si="583"/>
        <v>14669.211132767607</v>
      </c>
      <c r="F3403" s="117"/>
      <c r="G3403" s="58"/>
      <c r="H3403" s="77">
        <f t="shared" si="573"/>
        <v>0</v>
      </c>
      <c r="I3403" s="58"/>
      <c r="J3403" s="35">
        <f t="shared" si="574"/>
        <v>0</v>
      </c>
      <c r="K3403" s="58"/>
      <c r="L3403" s="83">
        <f t="shared" si="575"/>
        <v>87.570837264828086</v>
      </c>
      <c r="M3403" s="65"/>
      <c r="N3403" s="35">
        <f t="shared" si="576"/>
        <v>0</v>
      </c>
      <c r="O3403" s="35">
        <f t="shared" si="577"/>
        <v>0</v>
      </c>
      <c r="P3403" s="35">
        <f t="shared" si="578"/>
        <v>0</v>
      </c>
      <c r="Q3403" s="58"/>
      <c r="R3403" s="35">
        <f t="shared" si="579"/>
        <v>-87.570837264828086</v>
      </c>
      <c r="S3403" s="66"/>
      <c r="T3403" s="89">
        <f t="shared" si="580"/>
        <v>8.3460556638380368E-2</v>
      </c>
      <c r="U3403" s="90">
        <f t="shared" si="581"/>
        <v>1.3834605566383802</v>
      </c>
    </row>
    <row r="3404" spans="1:21">
      <c r="A3404" s="74">
        <v>39912</v>
      </c>
      <c r="B3404" s="75">
        <v>0</v>
      </c>
      <c r="C3404" s="76">
        <v>5.1529328387707176E-3</v>
      </c>
      <c r="D3404" s="77">
        <f t="shared" si="582"/>
        <v>1.4790820147751391</v>
      </c>
      <c r="E3404" s="35">
        <f t="shared" si="583"/>
        <v>14581.640295502779</v>
      </c>
      <c r="F3404" s="117"/>
      <c r="G3404" s="58"/>
      <c r="H3404" s="77">
        <f t="shared" si="573"/>
        <v>0</v>
      </c>
      <c r="I3404" s="58"/>
      <c r="J3404" s="35">
        <f t="shared" si="574"/>
        <v>0</v>
      </c>
      <c r="K3404" s="58"/>
      <c r="L3404" s="83">
        <f t="shared" si="575"/>
        <v>103.05865677541435</v>
      </c>
      <c r="M3404" s="65"/>
      <c r="N3404" s="35">
        <f t="shared" si="576"/>
        <v>0</v>
      </c>
      <c r="O3404" s="35">
        <f t="shared" si="577"/>
        <v>0</v>
      </c>
      <c r="P3404" s="35">
        <f t="shared" si="578"/>
        <v>0</v>
      </c>
      <c r="Q3404" s="58"/>
      <c r="R3404" s="35">
        <f t="shared" si="579"/>
        <v>-103.05865677541435</v>
      </c>
      <c r="S3404" s="66"/>
      <c r="T3404" s="89">
        <f t="shared" si="580"/>
        <v>7.9082014775139209E-2</v>
      </c>
      <c r="U3404" s="90">
        <f t="shared" si="581"/>
        <v>1.379082014775139</v>
      </c>
    </row>
    <row r="3405" spans="1:21">
      <c r="A3405" s="74">
        <v>39913</v>
      </c>
      <c r="B3405" s="75">
        <v>0</v>
      </c>
      <c r="C3405" s="76">
        <v>5.2994944420178183E-3</v>
      </c>
      <c r="D3405" s="77">
        <f t="shared" si="582"/>
        <v>1.4739290819363684</v>
      </c>
      <c r="E3405" s="35">
        <f t="shared" si="583"/>
        <v>14478.581638727364</v>
      </c>
      <c r="F3405" s="117"/>
      <c r="G3405" s="58"/>
      <c r="H3405" s="77">
        <f t="shared" si="573"/>
        <v>0</v>
      </c>
      <c r="I3405" s="58"/>
      <c r="J3405" s="35">
        <f t="shared" si="574"/>
        <v>0</v>
      </c>
      <c r="K3405" s="58"/>
      <c r="L3405" s="83">
        <f t="shared" si="575"/>
        <v>105.98988884035637</v>
      </c>
      <c r="M3405" s="65"/>
      <c r="N3405" s="35">
        <f t="shared" si="576"/>
        <v>0</v>
      </c>
      <c r="O3405" s="35">
        <f t="shared" si="577"/>
        <v>0</v>
      </c>
      <c r="P3405" s="35">
        <f t="shared" si="578"/>
        <v>0</v>
      </c>
      <c r="Q3405" s="58"/>
      <c r="R3405" s="35">
        <f t="shared" si="579"/>
        <v>-105.98988884035637</v>
      </c>
      <c r="S3405" s="66"/>
      <c r="T3405" s="89">
        <f t="shared" si="580"/>
        <v>7.392908193636849E-2</v>
      </c>
      <c r="U3405" s="90">
        <f t="shared" si="581"/>
        <v>1.3739290819363683</v>
      </c>
    </row>
    <row r="3406" spans="1:21">
      <c r="A3406" s="74">
        <v>39914</v>
      </c>
      <c r="B3406" s="75">
        <v>0</v>
      </c>
      <c r="C3406" s="76">
        <v>4.3078613705653419E-3</v>
      </c>
      <c r="D3406" s="77">
        <f t="shared" si="582"/>
        <v>1.4686295874943505</v>
      </c>
      <c r="E3406" s="35">
        <f t="shared" si="583"/>
        <v>14372.591749887008</v>
      </c>
      <c r="F3406" s="117"/>
      <c r="G3406" s="58"/>
      <c r="H3406" s="77">
        <f t="shared" si="573"/>
        <v>0</v>
      </c>
      <c r="I3406" s="58"/>
      <c r="J3406" s="35">
        <f t="shared" si="574"/>
        <v>0</v>
      </c>
      <c r="K3406" s="58"/>
      <c r="L3406" s="83">
        <f t="shared" si="575"/>
        <v>86.157227411306835</v>
      </c>
      <c r="M3406" s="65"/>
      <c r="N3406" s="35">
        <f t="shared" si="576"/>
        <v>0</v>
      </c>
      <c r="O3406" s="35">
        <f t="shared" si="577"/>
        <v>0</v>
      </c>
      <c r="P3406" s="35">
        <f t="shared" si="578"/>
        <v>0</v>
      </c>
      <c r="Q3406" s="58"/>
      <c r="R3406" s="35">
        <f t="shared" si="579"/>
        <v>-86.157227411306835</v>
      </c>
      <c r="S3406" s="66"/>
      <c r="T3406" s="89">
        <f t="shared" si="580"/>
        <v>6.8629587494350552E-2</v>
      </c>
      <c r="U3406" s="90">
        <f t="shared" si="581"/>
        <v>1.3686295874943504</v>
      </c>
    </row>
    <row r="3407" spans="1:21">
      <c r="A3407" s="74">
        <v>39915</v>
      </c>
      <c r="B3407" s="75">
        <v>0</v>
      </c>
      <c r="C3407" s="76">
        <v>5.1635925749504109E-3</v>
      </c>
      <c r="D3407" s="77">
        <f t="shared" si="582"/>
        <v>1.4643217261237851</v>
      </c>
      <c r="E3407" s="35">
        <f t="shared" si="583"/>
        <v>14286.434522475702</v>
      </c>
      <c r="F3407" s="117"/>
      <c r="G3407" s="58"/>
      <c r="H3407" s="77">
        <f t="shared" si="573"/>
        <v>0</v>
      </c>
      <c r="I3407" s="58"/>
      <c r="J3407" s="35">
        <f t="shared" si="574"/>
        <v>0</v>
      </c>
      <c r="K3407" s="58"/>
      <c r="L3407" s="83">
        <f t="shared" si="575"/>
        <v>103.27185149900822</v>
      </c>
      <c r="M3407" s="65"/>
      <c r="N3407" s="35">
        <f t="shared" si="576"/>
        <v>0</v>
      </c>
      <c r="O3407" s="35">
        <f t="shared" si="577"/>
        <v>0</v>
      </c>
      <c r="P3407" s="35">
        <f t="shared" si="578"/>
        <v>0</v>
      </c>
      <c r="Q3407" s="58"/>
      <c r="R3407" s="35">
        <f t="shared" si="579"/>
        <v>-103.27185149900822</v>
      </c>
      <c r="S3407" s="66"/>
      <c r="T3407" s="89">
        <f t="shared" si="580"/>
        <v>6.4321726123785172E-2</v>
      </c>
      <c r="U3407" s="90">
        <f t="shared" si="581"/>
        <v>1.364321726123785</v>
      </c>
    </row>
    <row r="3408" spans="1:21">
      <c r="A3408" s="74">
        <v>39916</v>
      </c>
      <c r="B3408" s="75">
        <v>1.2192E-2</v>
      </c>
      <c r="C3408" s="76">
        <v>4.5348127772900258E-3</v>
      </c>
      <c r="D3408" s="77">
        <f t="shared" si="582"/>
        <v>1.4591581335488346</v>
      </c>
      <c r="E3408" s="35">
        <f t="shared" si="583"/>
        <v>14183.162670976693</v>
      </c>
      <c r="F3408" s="117"/>
      <c r="G3408" s="58"/>
      <c r="H3408" s="77">
        <f t="shared" si="573"/>
        <v>243.84</v>
      </c>
      <c r="I3408" s="58"/>
      <c r="J3408" s="35">
        <f t="shared" si="574"/>
        <v>438.91199999999998</v>
      </c>
      <c r="K3408" s="58"/>
      <c r="L3408" s="83">
        <f t="shared" si="575"/>
        <v>90.696255545800511</v>
      </c>
      <c r="M3408" s="65"/>
      <c r="N3408" s="35">
        <f t="shared" si="576"/>
        <v>0</v>
      </c>
      <c r="O3408" s="35">
        <f t="shared" si="577"/>
        <v>0</v>
      </c>
      <c r="P3408" s="35">
        <f t="shared" si="578"/>
        <v>0</v>
      </c>
      <c r="Q3408" s="58"/>
      <c r="R3408" s="35">
        <f t="shared" si="579"/>
        <v>592.05574445419938</v>
      </c>
      <c r="S3408" s="66"/>
      <c r="T3408" s="89">
        <f t="shared" si="580"/>
        <v>5.9158133548834702E-2</v>
      </c>
      <c r="U3408" s="90">
        <f t="shared" si="581"/>
        <v>1.3591581335488345</v>
      </c>
    </row>
    <row r="3409" spans="1:21">
      <c r="A3409" s="74">
        <v>39917</v>
      </c>
      <c r="B3409" s="75">
        <v>6.6039999999999996E-3</v>
      </c>
      <c r="C3409" s="76">
        <v>3.1816521787888675E-3</v>
      </c>
      <c r="D3409" s="77">
        <f t="shared" si="582"/>
        <v>1.4887609207715446</v>
      </c>
      <c r="E3409" s="35">
        <f t="shared" si="583"/>
        <v>14775.218415430892</v>
      </c>
      <c r="F3409" s="117"/>
      <c r="G3409" s="58"/>
      <c r="H3409" s="77">
        <f t="shared" si="573"/>
        <v>132.07999999999998</v>
      </c>
      <c r="I3409" s="58"/>
      <c r="J3409" s="35">
        <f t="shared" si="574"/>
        <v>237.74399999999997</v>
      </c>
      <c r="K3409" s="58"/>
      <c r="L3409" s="83">
        <f t="shared" si="575"/>
        <v>63.63304357577735</v>
      </c>
      <c r="M3409" s="65"/>
      <c r="N3409" s="35">
        <f t="shared" si="576"/>
        <v>0</v>
      </c>
      <c r="O3409" s="35">
        <f t="shared" si="577"/>
        <v>0</v>
      </c>
      <c r="P3409" s="35">
        <f t="shared" si="578"/>
        <v>0</v>
      </c>
      <c r="Q3409" s="58"/>
      <c r="R3409" s="35">
        <f t="shared" si="579"/>
        <v>306.19095642422258</v>
      </c>
      <c r="S3409" s="66"/>
      <c r="T3409" s="89">
        <f t="shared" si="580"/>
        <v>8.8760920771544738E-2</v>
      </c>
      <c r="U3409" s="90">
        <f t="shared" si="581"/>
        <v>1.3887609207715446</v>
      </c>
    </row>
    <row r="3410" spans="1:21">
      <c r="A3410" s="74">
        <v>39918</v>
      </c>
      <c r="B3410" s="75">
        <v>0</v>
      </c>
      <c r="C3410" s="76">
        <v>4.639749687736258E-3</v>
      </c>
      <c r="D3410" s="77">
        <f t="shared" si="582"/>
        <v>1.5040704685927557</v>
      </c>
      <c r="E3410" s="35">
        <f t="shared" si="583"/>
        <v>15081.409371855116</v>
      </c>
      <c r="F3410" s="117"/>
      <c r="G3410" s="58"/>
      <c r="H3410" s="77">
        <f t="shared" ref="H3410:H3473" si="584">B3410*($D$12+$D$11)*10000</f>
        <v>0</v>
      </c>
      <c r="I3410" s="58"/>
      <c r="J3410" s="35">
        <f t="shared" ref="J3410:J3473" si="585">B3410*$K$14*$D$10*10000</f>
        <v>0</v>
      </c>
      <c r="K3410" s="58"/>
      <c r="L3410" s="83">
        <f t="shared" ref="L3410:L3473" si="586">C3410*($D$12+$D$11)*10000</f>
        <v>92.794993754725155</v>
      </c>
      <c r="M3410" s="65"/>
      <c r="N3410" s="35">
        <f t="shared" ref="N3410:N3473" si="587">IF(D3410&lt;$N$10,0,(2/3*$N$12*SQRT(2*$N$13)*$N$11*(D3410-$N$10)^(3/2))*24*60*60)</f>
        <v>39.754825135374276</v>
      </c>
      <c r="O3410" s="35">
        <f t="shared" ref="O3410:O3473" si="588">IF(D3410&lt;$N$10,0,(D3410-$N$10)*10000*($D$12+$D$11))</f>
        <v>81.409371855114543</v>
      </c>
      <c r="P3410" s="35">
        <f t="shared" ref="P3410:P3473" si="589">IF(N3410&gt;O3410,O3410,N3410)</f>
        <v>39.754825135374276</v>
      </c>
      <c r="Q3410" s="58"/>
      <c r="R3410" s="35">
        <f t="shared" ref="R3410:R3473" si="590">H3410+J3410-L3410-P3410</f>
        <v>-132.54981889009943</v>
      </c>
      <c r="S3410" s="66"/>
      <c r="T3410" s="89">
        <f t="shared" ref="T3410:T3473" si="591">D3410-$D$14</f>
        <v>0.10407046859275582</v>
      </c>
      <c r="U3410" s="90">
        <f t="shared" ref="U3410:U3473" si="592">IF(D3410&lt;$D$13,0,D3410-$D$13)</f>
        <v>1.4040704685927556</v>
      </c>
    </row>
    <row r="3411" spans="1:21">
      <c r="A3411" s="74">
        <v>39919</v>
      </c>
      <c r="B3411" s="75">
        <v>0</v>
      </c>
      <c r="C3411" s="76">
        <v>4.9897577740903361E-3</v>
      </c>
      <c r="D3411" s="77">
        <f t="shared" ref="D3411:D3474" si="593">IF(E3411&lt;$D$11*10000*($D$14-$D$13),(E3411+$D$13*$D$11*10000)/($D$11*10000),(E3411+$D$13*$D$11*10000+$D$14*$D$12*10000)/($D$11*10000+$D$12*10000))</f>
        <v>1.4974429776482507</v>
      </c>
      <c r="E3411" s="35">
        <f t="shared" ref="E3411:E3474" si="594">E3410+R3410</f>
        <v>14948.859552965016</v>
      </c>
      <c r="F3411" s="117"/>
      <c r="G3411" s="58"/>
      <c r="H3411" s="77">
        <f t="shared" si="584"/>
        <v>0</v>
      </c>
      <c r="I3411" s="58"/>
      <c r="J3411" s="35">
        <f t="shared" si="585"/>
        <v>0</v>
      </c>
      <c r="K3411" s="58"/>
      <c r="L3411" s="83">
        <f t="shared" si="586"/>
        <v>99.795155481806717</v>
      </c>
      <c r="M3411" s="65"/>
      <c r="N3411" s="35">
        <f t="shared" si="587"/>
        <v>0</v>
      </c>
      <c r="O3411" s="35">
        <f t="shared" si="588"/>
        <v>0</v>
      </c>
      <c r="P3411" s="35">
        <f t="shared" si="589"/>
        <v>0</v>
      </c>
      <c r="Q3411" s="58"/>
      <c r="R3411" s="35">
        <f t="shared" si="590"/>
        <v>-99.795155481806717</v>
      </c>
      <c r="S3411" s="66"/>
      <c r="T3411" s="89">
        <f t="shared" si="591"/>
        <v>9.7442977648250828E-2</v>
      </c>
      <c r="U3411" s="90">
        <f t="shared" si="592"/>
        <v>1.3974429776482507</v>
      </c>
    </row>
    <row r="3412" spans="1:21">
      <c r="A3412" s="74">
        <v>39920</v>
      </c>
      <c r="B3412" s="75">
        <v>0</v>
      </c>
      <c r="C3412" s="76">
        <v>4.2874594411751619E-3</v>
      </c>
      <c r="D3412" s="77">
        <f t="shared" si="593"/>
        <v>1.4924532198741605</v>
      </c>
      <c r="E3412" s="35">
        <f t="shared" si="594"/>
        <v>14849.064397483209</v>
      </c>
      <c r="F3412" s="117"/>
      <c r="G3412" s="58"/>
      <c r="H3412" s="77">
        <f t="shared" si="584"/>
        <v>0</v>
      </c>
      <c r="I3412" s="58"/>
      <c r="J3412" s="35">
        <f t="shared" si="585"/>
        <v>0</v>
      </c>
      <c r="K3412" s="58"/>
      <c r="L3412" s="83">
        <f t="shared" si="586"/>
        <v>85.749188823503232</v>
      </c>
      <c r="M3412" s="65"/>
      <c r="N3412" s="35">
        <f t="shared" si="587"/>
        <v>0</v>
      </c>
      <c r="O3412" s="35">
        <f t="shared" si="588"/>
        <v>0</v>
      </c>
      <c r="P3412" s="35">
        <f t="shared" si="589"/>
        <v>0</v>
      </c>
      <c r="Q3412" s="58"/>
      <c r="R3412" s="35">
        <f t="shared" si="590"/>
        <v>-85.749188823503232</v>
      </c>
      <c r="S3412" s="66"/>
      <c r="T3412" s="89">
        <f t="shared" si="591"/>
        <v>9.2453219874160553E-2</v>
      </c>
      <c r="U3412" s="90">
        <f t="shared" si="592"/>
        <v>1.3924532198741604</v>
      </c>
    </row>
    <row r="3413" spans="1:21">
      <c r="A3413" s="74">
        <v>39921</v>
      </c>
      <c r="B3413" s="75">
        <v>0</v>
      </c>
      <c r="C3413" s="76">
        <v>4.7574621898416811E-3</v>
      </c>
      <c r="D3413" s="77">
        <f t="shared" si="593"/>
        <v>1.4881657604329852</v>
      </c>
      <c r="E3413" s="35">
        <f t="shared" si="594"/>
        <v>14763.315208659706</v>
      </c>
      <c r="F3413" s="117"/>
      <c r="G3413" s="58"/>
      <c r="H3413" s="77">
        <f t="shared" si="584"/>
        <v>0</v>
      </c>
      <c r="I3413" s="58"/>
      <c r="J3413" s="35">
        <f t="shared" si="585"/>
        <v>0</v>
      </c>
      <c r="K3413" s="58"/>
      <c r="L3413" s="83">
        <f t="shared" si="586"/>
        <v>95.149243796833616</v>
      </c>
      <c r="M3413" s="65"/>
      <c r="N3413" s="35">
        <f t="shared" si="587"/>
        <v>0</v>
      </c>
      <c r="O3413" s="35">
        <f t="shared" si="588"/>
        <v>0</v>
      </c>
      <c r="P3413" s="35">
        <f t="shared" si="589"/>
        <v>0</v>
      </c>
      <c r="Q3413" s="58"/>
      <c r="R3413" s="35">
        <f t="shared" si="590"/>
        <v>-95.149243796833616</v>
      </c>
      <c r="S3413" s="66"/>
      <c r="T3413" s="89">
        <f t="shared" si="591"/>
        <v>8.8165760432985296E-2</v>
      </c>
      <c r="U3413" s="90">
        <f t="shared" si="592"/>
        <v>1.3881657604329851</v>
      </c>
    </row>
    <row r="3414" spans="1:21">
      <c r="A3414" s="74">
        <v>39922</v>
      </c>
      <c r="B3414" s="75">
        <v>0</v>
      </c>
      <c r="C3414" s="76">
        <v>5.2405185835665358E-3</v>
      </c>
      <c r="D3414" s="77">
        <f t="shared" si="593"/>
        <v>1.4834082982431436</v>
      </c>
      <c r="E3414" s="35">
        <f t="shared" si="594"/>
        <v>14668.165964862872</v>
      </c>
      <c r="F3414" s="117"/>
      <c r="G3414" s="58"/>
      <c r="H3414" s="77">
        <f t="shared" si="584"/>
        <v>0</v>
      </c>
      <c r="I3414" s="58"/>
      <c r="J3414" s="35">
        <f t="shared" si="585"/>
        <v>0</v>
      </c>
      <c r="K3414" s="58"/>
      <c r="L3414" s="83">
        <f t="shared" si="586"/>
        <v>104.81037167133071</v>
      </c>
      <c r="M3414" s="65"/>
      <c r="N3414" s="35">
        <f t="shared" si="587"/>
        <v>0</v>
      </c>
      <c r="O3414" s="35">
        <f t="shared" si="588"/>
        <v>0</v>
      </c>
      <c r="P3414" s="35">
        <f t="shared" si="589"/>
        <v>0</v>
      </c>
      <c r="Q3414" s="58"/>
      <c r="R3414" s="35">
        <f t="shared" si="590"/>
        <v>-104.81037167133071</v>
      </c>
      <c r="S3414" s="66"/>
      <c r="T3414" s="89">
        <f t="shared" si="591"/>
        <v>8.3408298243143664E-2</v>
      </c>
      <c r="U3414" s="90">
        <f t="shared" si="592"/>
        <v>1.3834082982431435</v>
      </c>
    </row>
    <row r="3415" spans="1:21">
      <c r="A3415" s="74">
        <v>39923</v>
      </c>
      <c r="B3415" s="75">
        <v>2.032E-3</v>
      </c>
      <c r="C3415" s="76">
        <v>4.0853538367319761E-3</v>
      </c>
      <c r="D3415" s="77">
        <f t="shared" si="593"/>
        <v>1.4781677796595769</v>
      </c>
      <c r="E3415" s="35">
        <f t="shared" si="594"/>
        <v>14563.355593191542</v>
      </c>
      <c r="F3415" s="117"/>
      <c r="G3415" s="58"/>
      <c r="H3415" s="77">
        <f t="shared" si="584"/>
        <v>40.64</v>
      </c>
      <c r="I3415" s="58"/>
      <c r="J3415" s="35">
        <f t="shared" si="585"/>
        <v>73.151999999999987</v>
      </c>
      <c r="K3415" s="58"/>
      <c r="L3415" s="83">
        <f t="shared" si="586"/>
        <v>81.707076734639529</v>
      </c>
      <c r="M3415" s="65"/>
      <c r="N3415" s="35">
        <f t="shared" si="587"/>
        <v>0</v>
      </c>
      <c r="O3415" s="35">
        <f t="shared" si="588"/>
        <v>0</v>
      </c>
      <c r="P3415" s="35">
        <f t="shared" si="589"/>
        <v>0</v>
      </c>
      <c r="Q3415" s="58"/>
      <c r="R3415" s="35">
        <f t="shared" si="590"/>
        <v>32.084923265360459</v>
      </c>
      <c r="S3415" s="66"/>
      <c r="T3415" s="89">
        <f t="shared" si="591"/>
        <v>7.8167779659576997E-2</v>
      </c>
      <c r="U3415" s="90">
        <f t="shared" si="592"/>
        <v>1.3781677796595768</v>
      </c>
    </row>
    <row r="3416" spans="1:21">
      <c r="A3416" s="74">
        <v>39924</v>
      </c>
      <c r="B3416" s="75">
        <v>0</v>
      </c>
      <c r="C3416" s="76">
        <v>4.6218091382435192E-3</v>
      </c>
      <c r="D3416" s="77">
        <f t="shared" si="593"/>
        <v>1.4797720258228451</v>
      </c>
      <c r="E3416" s="35">
        <f t="shared" si="594"/>
        <v>14595.440516456902</v>
      </c>
      <c r="F3416" s="117"/>
      <c r="G3416" s="58"/>
      <c r="H3416" s="77">
        <f t="shared" si="584"/>
        <v>0</v>
      </c>
      <c r="I3416" s="58"/>
      <c r="J3416" s="35">
        <f t="shared" si="585"/>
        <v>0</v>
      </c>
      <c r="K3416" s="58"/>
      <c r="L3416" s="83">
        <f t="shared" si="586"/>
        <v>92.436182764870381</v>
      </c>
      <c r="M3416" s="65"/>
      <c r="N3416" s="35">
        <f t="shared" si="587"/>
        <v>0</v>
      </c>
      <c r="O3416" s="35">
        <f t="shared" si="588"/>
        <v>0</v>
      </c>
      <c r="P3416" s="35">
        <f t="shared" si="589"/>
        <v>0</v>
      </c>
      <c r="Q3416" s="58"/>
      <c r="R3416" s="35">
        <f t="shared" si="590"/>
        <v>-92.436182764870381</v>
      </c>
      <c r="S3416" s="66"/>
      <c r="T3416" s="89">
        <f t="shared" si="591"/>
        <v>7.977202582284515E-2</v>
      </c>
      <c r="U3416" s="90">
        <f t="shared" si="592"/>
        <v>1.379772025822845</v>
      </c>
    </row>
    <row r="3417" spans="1:21">
      <c r="A3417" s="74">
        <v>39925</v>
      </c>
      <c r="B3417" s="75">
        <v>5.0799999999999999E-4</v>
      </c>
      <c r="C3417" s="76">
        <v>5.3531151415627254E-3</v>
      </c>
      <c r="D3417" s="77">
        <f t="shared" si="593"/>
        <v>1.4751502166846016</v>
      </c>
      <c r="E3417" s="35">
        <f t="shared" si="594"/>
        <v>14503.004333692032</v>
      </c>
      <c r="F3417" s="117"/>
      <c r="G3417" s="58"/>
      <c r="H3417" s="77">
        <f t="shared" si="584"/>
        <v>10.16</v>
      </c>
      <c r="I3417" s="58"/>
      <c r="J3417" s="35">
        <f t="shared" si="585"/>
        <v>18.287999999999997</v>
      </c>
      <c r="K3417" s="58"/>
      <c r="L3417" s="83">
        <f t="shared" si="586"/>
        <v>107.06230283125451</v>
      </c>
      <c r="M3417" s="65"/>
      <c r="N3417" s="35">
        <f t="shared" si="587"/>
        <v>0</v>
      </c>
      <c r="O3417" s="35">
        <f t="shared" si="588"/>
        <v>0</v>
      </c>
      <c r="P3417" s="35">
        <f t="shared" si="589"/>
        <v>0</v>
      </c>
      <c r="Q3417" s="58"/>
      <c r="R3417" s="35">
        <f t="shared" si="590"/>
        <v>-78.61430283125452</v>
      </c>
      <c r="S3417" s="66"/>
      <c r="T3417" s="89">
        <f t="shared" si="591"/>
        <v>7.5150216684601645E-2</v>
      </c>
      <c r="U3417" s="90">
        <f t="shared" si="592"/>
        <v>1.3751502166846015</v>
      </c>
    </row>
    <row r="3418" spans="1:21">
      <c r="A3418" s="74">
        <v>39926</v>
      </c>
      <c r="B3418" s="75">
        <v>0</v>
      </c>
      <c r="C3418" s="76">
        <v>5.493286210534248E-3</v>
      </c>
      <c r="D3418" s="77">
        <f t="shared" si="593"/>
        <v>1.4712195015430389</v>
      </c>
      <c r="E3418" s="35">
        <f t="shared" si="594"/>
        <v>14424.390030860777</v>
      </c>
      <c r="F3418" s="117"/>
      <c r="G3418" s="58"/>
      <c r="H3418" s="77">
        <f t="shared" si="584"/>
        <v>0</v>
      </c>
      <c r="I3418" s="58"/>
      <c r="J3418" s="35">
        <f t="shared" si="585"/>
        <v>0</v>
      </c>
      <c r="K3418" s="58"/>
      <c r="L3418" s="83">
        <f t="shared" si="586"/>
        <v>109.86572421068496</v>
      </c>
      <c r="M3418" s="65"/>
      <c r="N3418" s="35">
        <f t="shared" si="587"/>
        <v>0</v>
      </c>
      <c r="O3418" s="35">
        <f t="shared" si="588"/>
        <v>0</v>
      </c>
      <c r="P3418" s="35">
        <f t="shared" si="589"/>
        <v>0</v>
      </c>
      <c r="Q3418" s="58"/>
      <c r="R3418" s="35">
        <f t="shared" si="590"/>
        <v>-109.86572421068496</v>
      </c>
      <c r="S3418" s="66"/>
      <c r="T3418" s="89">
        <f t="shared" si="591"/>
        <v>7.1219501543039021E-2</v>
      </c>
      <c r="U3418" s="90">
        <f t="shared" si="592"/>
        <v>1.3712195015430388</v>
      </c>
    </row>
    <row r="3419" spans="1:21">
      <c r="A3419" s="74">
        <v>39927</v>
      </c>
      <c r="B3419" s="75">
        <v>0</v>
      </c>
      <c r="C3419" s="76">
        <v>6.2070828888171441E-3</v>
      </c>
      <c r="D3419" s="77">
        <f t="shared" si="593"/>
        <v>1.4657262153325046</v>
      </c>
      <c r="E3419" s="35">
        <f t="shared" si="594"/>
        <v>14314.524306650092</v>
      </c>
      <c r="F3419" s="117"/>
      <c r="G3419" s="58"/>
      <c r="H3419" s="77">
        <f t="shared" si="584"/>
        <v>0</v>
      </c>
      <c r="I3419" s="58"/>
      <c r="J3419" s="35">
        <f t="shared" si="585"/>
        <v>0</v>
      </c>
      <c r="K3419" s="58"/>
      <c r="L3419" s="83">
        <f t="shared" si="586"/>
        <v>124.14165777634288</v>
      </c>
      <c r="M3419" s="65"/>
      <c r="N3419" s="35">
        <f t="shared" si="587"/>
        <v>0</v>
      </c>
      <c r="O3419" s="35">
        <f t="shared" si="588"/>
        <v>0</v>
      </c>
      <c r="P3419" s="35">
        <f t="shared" si="589"/>
        <v>0</v>
      </c>
      <c r="Q3419" s="58"/>
      <c r="R3419" s="35">
        <f t="shared" si="590"/>
        <v>-124.14165777634288</v>
      </c>
      <c r="S3419" s="66"/>
      <c r="T3419" s="89">
        <f t="shared" si="591"/>
        <v>6.5726215332504667E-2</v>
      </c>
      <c r="U3419" s="90">
        <f t="shared" si="592"/>
        <v>1.3657262153325045</v>
      </c>
    </row>
    <row r="3420" spans="1:21">
      <c r="A3420" s="74">
        <v>39928</v>
      </c>
      <c r="B3420" s="75">
        <v>0</v>
      </c>
      <c r="C3420" s="76">
        <v>5.5060071544083674E-3</v>
      </c>
      <c r="D3420" s="77">
        <f t="shared" si="593"/>
        <v>1.4595191324436874</v>
      </c>
      <c r="E3420" s="35">
        <f t="shared" si="594"/>
        <v>14190.382648873749</v>
      </c>
      <c r="F3420" s="117"/>
      <c r="G3420" s="58"/>
      <c r="H3420" s="77">
        <f t="shared" si="584"/>
        <v>0</v>
      </c>
      <c r="I3420" s="58"/>
      <c r="J3420" s="35">
        <f t="shared" si="585"/>
        <v>0</v>
      </c>
      <c r="K3420" s="58"/>
      <c r="L3420" s="83">
        <f t="shared" si="586"/>
        <v>110.12014308816735</v>
      </c>
      <c r="M3420" s="65"/>
      <c r="N3420" s="35">
        <f t="shared" si="587"/>
        <v>0</v>
      </c>
      <c r="O3420" s="35">
        <f t="shared" si="588"/>
        <v>0</v>
      </c>
      <c r="P3420" s="35">
        <f t="shared" si="589"/>
        <v>0</v>
      </c>
      <c r="Q3420" s="58"/>
      <c r="R3420" s="35">
        <f t="shared" si="590"/>
        <v>-110.12014308816735</v>
      </c>
      <c r="S3420" s="66"/>
      <c r="T3420" s="89">
        <f t="shared" si="591"/>
        <v>5.951913244368745E-2</v>
      </c>
      <c r="U3420" s="90">
        <f t="shared" si="592"/>
        <v>1.3595191324436873</v>
      </c>
    </row>
    <row r="3421" spans="1:21">
      <c r="A3421" s="74">
        <v>39929</v>
      </c>
      <c r="B3421" s="75">
        <v>0</v>
      </c>
      <c r="C3421" s="76">
        <v>5.4482869601169062E-3</v>
      </c>
      <c r="D3421" s="77">
        <f t="shared" si="593"/>
        <v>1.4540131252892792</v>
      </c>
      <c r="E3421" s="35">
        <f t="shared" si="594"/>
        <v>14080.262505785582</v>
      </c>
      <c r="F3421" s="117"/>
      <c r="G3421" s="58"/>
      <c r="H3421" s="77">
        <f t="shared" si="584"/>
        <v>0</v>
      </c>
      <c r="I3421" s="58"/>
      <c r="J3421" s="35">
        <f t="shared" si="585"/>
        <v>0</v>
      </c>
      <c r="K3421" s="58"/>
      <c r="L3421" s="83">
        <f t="shared" si="586"/>
        <v>108.96573920233813</v>
      </c>
      <c r="M3421" s="65"/>
      <c r="N3421" s="35">
        <f t="shared" si="587"/>
        <v>0</v>
      </c>
      <c r="O3421" s="35">
        <f t="shared" si="588"/>
        <v>0</v>
      </c>
      <c r="P3421" s="35">
        <f t="shared" si="589"/>
        <v>0</v>
      </c>
      <c r="Q3421" s="58"/>
      <c r="R3421" s="35">
        <f t="shared" si="590"/>
        <v>-108.96573920233813</v>
      </c>
      <c r="S3421" s="66"/>
      <c r="T3421" s="89">
        <f t="shared" si="591"/>
        <v>5.4013125289279262E-2</v>
      </c>
      <c r="U3421" s="90">
        <f t="shared" si="592"/>
        <v>1.3540131252892791</v>
      </c>
    </row>
    <row r="3422" spans="1:21">
      <c r="A3422" s="74">
        <v>39930</v>
      </c>
      <c r="B3422" s="75">
        <v>0</v>
      </c>
      <c r="C3422" s="76">
        <v>5.2805359056506025E-3</v>
      </c>
      <c r="D3422" s="77">
        <f t="shared" si="593"/>
        <v>1.4485648383291623</v>
      </c>
      <c r="E3422" s="35">
        <f t="shared" si="594"/>
        <v>13971.296766583244</v>
      </c>
      <c r="F3422" s="117"/>
      <c r="G3422" s="58"/>
      <c r="H3422" s="77">
        <f t="shared" si="584"/>
        <v>0</v>
      </c>
      <c r="I3422" s="58"/>
      <c r="J3422" s="35">
        <f t="shared" si="585"/>
        <v>0</v>
      </c>
      <c r="K3422" s="58"/>
      <c r="L3422" s="83">
        <f t="shared" si="586"/>
        <v>105.61071811301206</v>
      </c>
      <c r="M3422" s="65"/>
      <c r="N3422" s="35">
        <f t="shared" si="587"/>
        <v>0</v>
      </c>
      <c r="O3422" s="35">
        <f t="shared" si="588"/>
        <v>0</v>
      </c>
      <c r="P3422" s="35">
        <f t="shared" si="589"/>
        <v>0</v>
      </c>
      <c r="Q3422" s="58"/>
      <c r="R3422" s="35">
        <f t="shared" si="590"/>
        <v>-105.61071811301206</v>
      </c>
      <c r="S3422" s="66"/>
      <c r="T3422" s="89">
        <f t="shared" si="591"/>
        <v>4.8564838329162363E-2</v>
      </c>
      <c r="U3422" s="90">
        <f t="shared" si="592"/>
        <v>1.3485648383291622</v>
      </c>
    </row>
    <row r="3423" spans="1:21">
      <c r="A3423" s="74">
        <v>39931</v>
      </c>
      <c r="B3423" s="75">
        <v>0</v>
      </c>
      <c r="C3423" s="76">
        <v>5.4196339065606556E-3</v>
      </c>
      <c r="D3423" s="77">
        <f t="shared" si="593"/>
        <v>1.4432843024235118</v>
      </c>
      <c r="E3423" s="35">
        <f t="shared" si="594"/>
        <v>13865.686048470232</v>
      </c>
      <c r="F3423" s="117"/>
      <c r="G3423" s="58"/>
      <c r="H3423" s="77">
        <f t="shared" si="584"/>
        <v>0</v>
      </c>
      <c r="I3423" s="58"/>
      <c r="J3423" s="35">
        <f t="shared" si="585"/>
        <v>0</v>
      </c>
      <c r="K3423" s="58"/>
      <c r="L3423" s="83">
        <f t="shared" si="586"/>
        <v>108.39267813121312</v>
      </c>
      <c r="M3423" s="65"/>
      <c r="N3423" s="35">
        <f t="shared" si="587"/>
        <v>0</v>
      </c>
      <c r="O3423" s="35">
        <f t="shared" si="588"/>
        <v>0</v>
      </c>
      <c r="P3423" s="35">
        <f t="shared" si="589"/>
        <v>0</v>
      </c>
      <c r="Q3423" s="58"/>
      <c r="R3423" s="35">
        <f t="shared" si="590"/>
        <v>-108.39267813121312</v>
      </c>
      <c r="S3423" s="66"/>
      <c r="T3423" s="89">
        <f t="shared" si="591"/>
        <v>4.3284302423511889E-2</v>
      </c>
      <c r="U3423" s="90">
        <f t="shared" si="592"/>
        <v>1.3432843024235117</v>
      </c>
    </row>
    <row r="3424" spans="1:21">
      <c r="A3424" s="74">
        <v>39932</v>
      </c>
      <c r="B3424" s="75">
        <v>0</v>
      </c>
      <c r="C3424" s="76">
        <v>5.5409774038165148E-3</v>
      </c>
      <c r="D3424" s="77">
        <f t="shared" si="593"/>
        <v>1.4378646685169509</v>
      </c>
      <c r="E3424" s="35">
        <f t="shared" si="594"/>
        <v>13757.293370339019</v>
      </c>
      <c r="F3424" s="117"/>
      <c r="G3424" s="58"/>
      <c r="H3424" s="77">
        <f t="shared" si="584"/>
        <v>0</v>
      </c>
      <c r="I3424" s="58"/>
      <c r="J3424" s="35">
        <f t="shared" si="585"/>
        <v>0</v>
      </c>
      <c r="K3424" s="58"/>
      <c r="L3424" s="83">
        <f t="shared" si="586"/>
        <v>110.81954807633029</v>
      </c>
      <c r="M3424" s="65"/>
      <c r="N3424" s="35">
        <f t="shared" si="587"/>
        <v>0</v>
      </c>
      <c r="O3424" s="35">
        <f t="shared" si="588"/>
        <v>0</v>
      </c>
      <c r="P3424" s="35">
        <f t="shared" si="589"/>
        <v>0</v>
      </c>
      <c r="Q3424" s="58"/>
      <c r="R3424" s="35">
        <f t="shared" si="590"/>
        <v>-110.81954807633029</v>
      </c>
      <c r="S3424" s="66"/>
      <c r="T3424" s="89">
        <f t="shared" si="591"/>
        <v>3.7864668516951028E-2</v>
      </c>
      <c r="U3424" s="90">
        <f t="shared" si="592"/>
        <v>1.3378646685169509</v>
      </c>
    </row>
    <row r="3425" spans="1:21">
      <c r="A3425" s="74">
        <v>39933</v>
      </c>
      <c r="B3425" s="75">
        <v>0</v>
      </c>
      <c r="C3425" s="76">
        <v>5.7164389859460261E-3</v>
      </c>
      <c r="D3425" s="77">
        <f t="shared" si="593"/>
        <v>1.4323236911131345</v>
      </c>
      <c r="E3425" s="35">
        <f t="shared" si="594"/>
        <v>13646.473822262689</v>
      </c>
      <c r="F3425" s="117"/>
      <c r="G3425" s="58"/>
      <c r="H3425" s="77">
        <f t="shared" si="584"/>
        <v>0</v>
      </c>
      <c r="I3425" s="58"/>
      <c r="J3425" s="35">
        <f t="shared" si="585"/>
        <v>0</v>
      </c>
      <c r="K3425" s="58"/>
      <c r="L3425" s="83">
        <f t="shared" si="586"/>
        <v>114.32877971892053</v>
      </c>
      <c r="M3425" s="65"/>
      <c r="N3425" s="35">
        <f t="shared" si="587"/>
        <v>0</v>
      </c>
      <c r="O3425" s="35">
        <f t="shared" si="588"/>
        <v>0</v>
      </c>
      <c r="P3425" s="35">
        <f t="shared" si="589"/>
        <v>0</v>
      </c>
      <c r="Q3425" s="58"/>
      <c r="R3425" s="35">
        <f t="shared" si="590"/>
        <v>-114.32877971892053</v>
      </c>
      <c r="S3425" s="66"/>
      <c r="T3425" s="89">
        <f t="shared" si="591"/>
        <v>3.2323691113134601E-2</v>
      </c>
      <c r="U3425" s="90">
        <f t="shared" si="592"/>
        <v>1.3323236911131344</v>
      </c>
    </row>
    <row r="3426" spans="1:21">
      <c r="A3426" s="74">
        <v>39934</v>
      </c>
      <c r="B3426" s="75">
        <v>0</v>
      </c>
      <c r="C3426" s="76">
        <v>5.8964022914892158E-3</v>
      </c>
      <c r="D3426" s="77">
        <f t="shared" si="593"/>
        <v>1.4266072521271884</v>
      </c>
      <c r="E3426" s="35">
        <f t="shared" si="594"/>
        <v>13532.145042543769</v>
      </c>
      <c r="F3426" s="117"/>
      <c r="G3426" s="58"/>
      <c r="H3426" s="77">
        <f t="shared" si="584"/>
        <v>0</v>
      </c>
      <c r="I3426" s="58"/>
      <c r="J3426" s="35">
        <f t="shared" si="585"/>
        <v>0</v>
      </c>
      <c r="K3426" s="58"/>
      <c r="L3426" s="83">
        <f t="shared" si="586"/>
        <v>117.92804582978431</v>
      </c>
      <c r="M3426" s="65"/>
      <c r="N3426" s="35">
        <f t="shared" si="587"/>
        <v>0</v>
      </c>
      <c r="O3426" s="35">
        <f t="shared" si="588"/>
        <v>0</v>
      </c>
      <c r="P3426" s="35">
        <f t="shared" si="589"/>
        <v>0</v>
      </c>
      <c r="Q3426" s="58"/>
      <c r="R3426" s="35">
        <f t="shared" si="590"/>
        <v>-117.92804582978431</v>
      </c>
      <c r="S3426" s="66"/>
      <c r="T3426" s="89">
        <f t="shared" si="591"/>
        <v>2.6607252127188508E-2</v>
      </c>
      <c r="U3426" s="90">
        <f t="shared" si="592"/>
        <v>1.3266072521271883</v>
      </c>
    </row>
    <row r="3427" spans="1:21">
      <c r="A3427" s="74">
        <v>39935</v>
      </c>
      <c r="B3427" s="75">
        <v>0</v>
      </c>
      <c r="C3427" s="76">
        <v>6.3773468500126339E-3</v>
      </c>
      <c r="D3427" s="77">
        <f t="shared" si="593"/>
        <v>1.4207108498356993</v>
      </c>
      <c r="E3427" s="35">
        <f t="shared" si="594"/>
        <v>13414.216996713985</v>
      </c>
      <c r="F3427" s="117"/>
      <c r="G3427" s="58"/>
      <c r="H3427" s="77">
        <f t="shared" si="584"/>
        <v>0</v>
      </c>
      <c r="I3427" s="58"/>
      <c r="J3427" s="35">
        <f t="shared" si="585"/>
        <v>0</v>
      </c>
      <c r="K3427" s="58"/>
      <c r="L3427" s="83">
        <f t="shared" si="586"/>
        <v>127.54693700025268</v>
      </c>
      <c r="M3427" s="65"/>
      <c r="N3427" s="35">
        <f t="shared" si="587"/>
        <v>0</v>
      </c>
      <c r="O3427" s="35">
        <f t="shared" si="588"/>
        <v>0</v>
      </c>
      <c r="P3427" s="35">
        <f t="shared" si="589"/>
        <v>0</v>
      </c>
      <c r="Q3427" s="58"/>
      <c r="R3427" s="35">
        <f t="shared" si="590"/>
        <v>-127.54693700025268</v>
      </c>
      <c r="S3427" s="66"/>
      <c r="T3427" s="89">
        <f t="shared" si="591"/>
        <v>2.0710849835699374E-2</v>
      </c>
      <c r="U3427" s="90">
        <f t="shared" si="592"/>
        <v>1.3207108498356992</v>
      </c>
    </row>
    <row r="3428" spans="1:21">
      <c r="A3428" s="74">
        <v>39936</v>
      </c>
      <c r="B3428" s="75">
        <v>0</v>
      </c>
      <c r="C3428" s="76">
        <v>6.0955040595304698E-3</v>
      </c>
      <c r="D3428" s="77">
        <f t="shared" si="593"/>
        <v>1.4143335029856865</v>
      </c>
      <c r="E3428" s="35">
        <f t="shared" si="594"/>
        <v>13286.670059713733</v>
      </c>
      <c r="F3428" s="117"/>
      <c r="G3428" s="58"/>
      <c r="H3428" s="77">
        <f t="shared" si="584"/>
        <v>0</v>
      </c>
      <c r="I3428" s="58"/>
      <c r="J3428" s="35">
        <f t="shared" si="585"/>
        <v>0</v>
      </c>
      <c r="K3428" s="58"/>
      <c r="L3428" s="83">
        <f t="shared" si="586"/>
        <v>121.91008119060939</v>
      </c>
      <c r="M3428" s="65"/>
      <c r="N3428" s="35">
        <f t="shared" si="587"/>
        <v>0</v>
      </c>
      <c r="O3428" s="35">
        <f t="shared" si="588"/>
        <v>0</v>
      </c>
      <c r="P3428" s="35">
        <f t="shared" si="589"/>
        <v>0</v>
      </c>
      <c r="Q3428" s="58"/>
      <c r="R3428" s="35">
        <f t="shared" si="590"/>
        <v>-121.91008119060939</v>
      </c>
      <c r="S3428" s="66"/>
      <c r="T3428" s="89">
        <f t="shared" si="591"/>
        <v>1.4333502985686586E-2</v>
      </c>
      <c r="U3428" s="90">
        <f t="shared" si="592"/>
        <v>1.3143335029856864</v>
      </c>
    </row>
    <row r="3429" spans="1:21">
      <c r="A3429" s="74">
        <v>39937</v>
      </c>
      <c r="B3429" s="75">
        <v>0</v>
      </c>
      <c r="C3429" s="76">
        <v>5.5692385423917502E-3</v>
      </c>
      <c r="D3429" s="77">
        <f t="shared" si="593"/>
        <v>1.408237998926156</v>
      </c>
      <c r="E3429" s="35">
        <f t="shared" si="594"/>
        <v>13164.759978523123</v>
      </c>
      <c r="F3429" s="117"/>
      <c r="G3429" s="58"/>
      <c r="H3429" s="77">
        <f t="shared" si="584"/>
        <v>0</v>
      </c>
      <c r="I3429" s="58"/>
      <c r="J3429" s="35">
        <f t="shared" si="585"/>
        <v>0</v>
      </c>
      <c r="K3429" s="58"/>
      <c r="L3429" s="83">
        <f t="shared" si="586"/>
        <v>111.384770847835</v>
      </c>
      <c r="M3429" s="65"/>
      <c r="N3429" s="35">
        <f t="shared" si="587"/>
        <v>0</v>
      </c>
      <c r="O3429" s="35">
        <f t="shared" si="588"/>
        <v>0</v>
      </c>
      <c r="P3429" s="35">
        <f t="shared" si="589"/>
        <v>0</v>
      </c>
      <c r="Q3429" s="58"/>
      <c r="R3429" s="35">
        <f t="shared" si="590"/>
        <v>-111.384770847835</v>
      </c>
      <c r="S3429" s="66"/>
      <c r="T3429" s="89">
        <f t="shared" si="591"/>
        <v>8.2379989261560649E-3</v>
      </c>
      <c r="U3429" s="90">
        <f t="shared" si="592"/>
        <v>1.3082379989261559</v>
      </c>
    </row>
    <row r="3430" spans="1:21">
      <c r="A3430" s="74">
        <v>39938</v>
      </c>
      <c r="B3430" s="75">
        <v>0</v>
      </c>
      <c r="C3430" s="76">
        <v>6.3057338580056197E-3</v>
      </c>
      <c r="D3430" s="77">
        <f t="shared" si="593"/>
        <v>1.4026687603837642</v>
      </c>
      <c r="E3430" s="35">
        <f t="shared" si="594"/>
        <v>13053.375207675288</v>
      </c>
      <c r="F3430" s="117"/>
      <c r="G3430" s="58"/>
      <c r="H3430" s="77">
        <f t="shared" si="584"/>
        <v>0</v>
      </c>
      <c r="I3430" s="58"/>
      <c r="J3430" s="35">
        <f t="shared" si="585"/>
        <v>0</v>
      </c>
      <c r="K3430" s="58"/>
      <c r="L3430" s="83">
        <f t="shared" si="586"/>
        <v>126.11467716011239</v>
      </c>
      <c r="M3430" s="65"/>
      <c r="N3430" s="35">
        <f t="shared" si="587"/>
        <v>0</v>
      </c>
      <c r="O3430" s="35">
        <f t="shared" si="588"/>
        <v>0</v>
      </c>
      <c r="P3430" s="35">
        <f t="shared" si="589"/>
        <v>0</v>
      </c>
      <c r="Q3430" s="58"/>
      <c r="R3430" s="35">
        <f t="shared" si="590"/>
        <v>-126.11467716011239</v>
      </c>
      <c r="S3430" s="66"/>
      <c r="T3430" s="89">
        <f t="shared" si="591"/>
        <v>2.6687603837642904E-3</v>
      </c>
      <c r="U3430" s="90">
        <f t="shared" si="592"/>
        <v>1.3026687603837641</v>
      </c>
    </row>
    <row r="3431" spans="1:21">
      <c r="A3431" s="74">
        <v>39939</v>
      </c>
      <c r="B3431" s="75">
        <v>0</v>
      </c>
      <c r="C3431" s="76">
        <v>6.3634216911482048E-3</v>
      </c>
      <c r="D3431" s="77">
        <f t="shared" si="593"/>
        <v>1.3927260530515175</v>
      </c>
      <c r="E3431" s="35">
        <f t="shared" si="594"/>
        <v>12927.260530515176</v>
      </c>
      <c r="F3431" s="117"/>
      <c r="G3431" s="58"/>
      <c r="H3431" s="77">
        <f t="shared" si="584"/>
        <v>0</v>
      </c>
      <c r="I3431" s="58"/>
      <c r="J3431" s="35">
        <f t="shared" si="585"/>
        <v>0</v>
      </c>
      <c r="K3431" s="58"/>
      <c r="L3431" s="83">
        <f t="shared" si="586"/>
        <v>127.2684338229641</v>
      </c>
      <c r="M3431" s="65"/>
      <c r="N3431" s="35">
        <f t="shared" si="587"/>
        <v>0</v>
      </c>
      <c r="O3431" s="35">
        <f t="shared" si="588"/>
        <v>0</v>
      </c>
      <c r="P3431" s="35">
        <f t="shared" si="589"/>
        <v>0</v>
      </c>
      <c r="Q3431" s="58"/>
      <c r="R3431" s="35">
        <f t="shared" si="590"/>
        <v>-127.2684338229641</v>
      </c>
      <c r="S3431" s="66"/>
      <c r="T3431" s="89">
        <f t="shared" si="591"/>
        <v>-7.2739469484823793E-3</v>
      </c>
      <c r="U3431" s="90">
        <f t="shared" si="592"/>
        <v>1.2927260530515174</v>
      </c>
    </row>
    <row r="3432" spans="1:21">
      <c r="A3432" s="74">
        <v>39940</v>
      </c>
      <c r="B3432" s="75">
        <v>0</v>
      </c>
      <c r="C3432" s="76">
        <v>5.8898295402710563E-3</v>
      </c>
      <c r="D3432" s="77">
        <f t="shared" si="593"/>
        <v>1.3799992096692211</v>
      </c>
      <c r="E3432" s="35">
        <f t="shared" si="594"/>
        <v>12799.992096692211</v>
      </c>
      <c r="F3432" s="117"/>
      <c r="G3432" s="58"/>
      <c r="H3432" s="77">
        <f t="shared" si="584"/>
        <v>0</v>
      </c>
      <c r="I3432" s="58"/>
      <c r="J3432" s="35">
        <f t="shared" si="585"/>
        <v>0</v>
      </c>
      <c r="K3432" s="58"/>
      <c r="L3432" s="83">
        <f t="shared" si="586"/>
        <v>117.79659080542112</v>
      </c>
      <c r="M3432" s="65"/>
      <c r="N3432" s="35">
        <f t="shared" si="587"/>
        <v>0</v>
      </c>
      <c r="O3432" s="35">
        <f t="shared" si="588"/>
        <v>0</v>
      </c>
      <c r="P3432" s="35">
        <f t="shared" si="589"/>
        <v>0</v>
      </c>
      <c r="Q3432" s="58"/>
      <c r="R3432" s="35">
        <f t="shared" si="590"/>
        <v>-117.79659080542112</v>
      </c>
      <c r="S3432" s="66"/>
      <c r="T3432" s="89">
        <f t="shared" si="591"/>
        <v>-2.0000790330778839E-2</v>
      </c>
      <c r="U3432" s="90">
        <f t="shared" si="592"/>
        <v>1.279999209669221</v>
      </c>
    </row>
    <row r="3433" spans="1:21">
      <c r="A3433" s="74">
        <v>39941</v>
      </c>
      <c r="B3433" s="75">
        <v>0</v>
      </c>
      <c r="C3433" s="76">
        <v>6.6220698867752899E-3</v>
      </c>
      <c r="D3433" s="77">
        <f t="shared" si="593"/>
        <v>1.3682195505886789</v>
      </c>
      <c r="E3433" s="35">
        <f t="shared" si="594"/>
        <v>12682.19550588679</v>
      </c>
      <c r="F3433" s="117"/>
      <c r="G3433" s="58"/>
      <c r="H3433" s="77">
        <f t="shared" si="584"/>
        <v>0</v>
      </c>
      <c r="I3433" s="58"/>
      <c r="J3433" s="35">
        <f t="shared" si="585"/>
        <v>0</v>
      </c>
      <c r="K3433" s="58"/>
      <c r="L3433" s="83">
        <f t="shared" si="586"/>
        <v>132.4413977355058</v>
      </c>
      <c r="M3433" s="65"/>
      <c r="N3433" s="35">
        <f t="shared" si="587"/>
        <v>0</v>
      </c>
      <c r="O3433" s="35">
        <f t="shared" si="588"/>
        <v>0</v>
      </c>
      <c r="P3433" s="35">
        <f t="shared" si="589"/>
        <v>0</v>
      </c>
      <c r="Q3433" s="58"/>
      <c r="R3433" s="35">
        <f t="shared" si="590"/>
        <v>-132.4413977355058</v>
      </c>
      <c r="S3433" s="66"/>
      <c r="T3433" s="89">
        <f t="shared" si="591"/>
        <v>-3.1780449411320966E-2</v>
      </c>
      <c r="U3433" s="90">
        <f t="shared" si="592"/>
        <v>1.2682195505886789</v>
      </c>
    </row>
    <row r="3434" spans="1:21">
      <c r="A3434" s="74">
        <v>39942</v>
      </c>
      <c r="B3434" s="75">
        <v>0</v>
      </c>
      <c r="C3434" s="76">
        <v>6.4236435183163852E-3</v>
      </c>
      <c r="D3434" s="77">
        <f t="shared" si="593"/>
        <v>1.3549754108151284</v>
      </c>
      <c r="E3434" s="35">
        <f t="shared" si="594"/>
        <v>12549.754108151285</v>
      </c>
      <c r="F3434" s="117"/>
      <c r="G3434" s="58"/>
      <c r="H3434" s="77">
        <f t="shared" si="584"/>
        <v>0</v>
      </c>
      <c r="I3434" s="58"/>
      <c r="J3434" s="35">
        <f t="shared" si="585"/>
        <v>0</v>
      </c>
      <c r="K3434" s="58"/>
      <c r="L3434" s="83">
        <f t="shared" si="586"/>
        <v>128.4728703663277</v>
      </c>
      <c r="M3434" s="65"/>
      <c r="N3434" s="35">
        <f t="shared" si="587"/>
        <v>0</v>
      </c>
      <c r="O3434" s="35">
        <f t="shared" si="588"/>
        <v>0</v>
      </c>
      <c r="P3434" s="35">
        <f t="shared" si="589"/>
        <v>0</v>
      </c>
      <c r="Q3434" s="58"/>
      <c r="R3434" s="35">
        <f t="shared" si="590"/>
        <v>-128.4728703663277</v>
      </c>
      <c r="S3434" s="66"/>
      <c r="T3434" s="89">
        <f t="shared" si="591"/>
        <v>-4.5024589184871511E-2</v>
      </c>
      <c r="U3434" s="90">
        <f t="shared" si="592"/>
        <v>1.2549754108151283</v>
      </c>
    </row>
    <row r="3435" spans="1:21">
      <c r="A3435" s="74">
        <v>39943</v>
      </c>
      <c r="B3435" s="75">
        <v>0</v>
      </c>
      <c r="C3435" s="76">
        <v>6.7090154911431943E-3</v>
      </c>
      <c r="D3435" s="77">
        <f t="shared" si="593"/>
        <v>1.3421281237784957</v>
      </c>
      <c r="E3435" s="35">
        <f t="shared" si="594"/>
        <v>12421.281237784957</v>
      </c>
      <c r="F3435" s="117"/>
      <c r="G3435" s="58"/>
      <c r="H3435" s="77">
        <f t="shared" si="584"/>
        <v>0</v>
      </c>
      <c r="I3435" s="58"/>
      <c r="J3435" s="35">
        <f t="shared" si="585"/>
        <v>0</v>
      </c>
      <c r="K3435" s="58"/>
      <c r="L3435" s="83">
        <f t="shared" si="586"/>
        <v>134.18030982286388</v>
      </c>
      <c r="M3435" s="65"/>
      <c r="N3435" s="35">
        <f t="shared" si="587"/>
        <v>0</v>
      </c>
      <c r="O3435" s="35">
        <f t="shared" si="588"/>
        <v>0</v>
      </c>
      <c r="P3435" s="35">
        <f t="shared" si="589"/>
        <v>0</v>
      </c>
      <c r="Q3435" s="58"/>
      <c r="R3435" s="35">
        <f t="shared" si="590"/>
        <v>-134.18030982286388</v>
      </c>
      <c r="S3435" s="66"/>
      <c r="T3435" s="89">
        <f t="shared" si="591"/>
        <v>-5.7871876221504248E-2</v>
      </c>
      <c r="U3435" s="90">
        <f t="shared" si="592"/>
        <v>1.2421281237784956</v>
      </c>
    </row>
    <row r="3436" spans="1:21">
      <c r="A3436" s="74">
        <v>39944</v>
      </c>
      <c r="B3436" s="75">
        <v>0</v>
      </c>
      <c r="C3436" s="76">
        <v>6.361393292687945E-3</v>
      </c>
      <c r="D3436" s="77">
        <f t="shared" si="593"/>
        <v>1.3287100927962092</v>
      </c>
      <c r="E3436" s="35">
        <f t="shared" si="594"/>
        <v>12287.100927962092</v>
      </c>
      <c r="F3436" s="117"/>
      <c r="G3436" s="58"/>
      <c r="H3436" s="77">
        <f t="shared" si="584"/>
        <v>0</v>
      </c>
      <c r="I3436" s="58"/>
      <c r="J3436" s="35">
        <f t="shared" si="585"/>
        <v>0</v>
      </c>
      <c r="K3436" s="58"/>
      <c r="L3436" s="83">
        <f t="shared" si="586"/>
        <v>127.2278658537589</v>
      </c>
      <c r="M3436" s="65"/>
      <c r="N3436" s="35">
        <f t="shared" si="587"/>
        <v>0</v>
      </c>
      <c r="O3436" s="35">
        <f t="shared" si="588"/>
        <v>0</v>
      </c>
      <c r="P3436" s="35">
        <f t="shared" si="589"/>
        <v>0</v>
      </c>
      <c r="Q3436" s="58"/>
      <c r="R3436" s="35">
        <f t="shared" si="590"/>
        <v>-127.2278658537589</v>
      </c>
      <c r="S3436" s="66"/>
      <c r="T3436" s="89">
        <f t="shared" si="591"/>
        <v>-7.1289907203790692E-2</v>
      </c>
      <c r="U3436" s="90">
        <f t="shared" si="592"/>
        <v>1.2287100927962091</v>
      </c>
    </row>
    <row r="3437" spans="1:21">
      <c r="A3437" s="74">
        <v>39945</v>
      </c>
      <c r="B3437" s="75">
        <v>0</v>
      </c>
      <c r="C3437" s="76">
        <v>3.3037967220158975E-3</v>
      </c>
      <c r="D3437" s="77">
        <f t="shared" si="593"/>
        <v>1.3159873062108332</v>
      </c>
      <c r="E3437" s="35">
        <f t="shared" si="594"/>
        <v>12159.873062108332</v>
      </c>
      <c r="F3437" s="117"/>
      <c r="G3437" s="58"/>
      <c r="H3437" s="77">
        <f t="shared" si="584"/>
        <v>0</v>
      </c>
      <c r="I3437" s="58"/>
      <c r="J3437" s="35">
        <f t="shared" si="585"/>
        <v>0</v>
      </c>
      <c r="K3437" s="58"/>
      <c r="L3437" s="83">
        <f t="shared" si="586"/>
        <v>66.075934440317951</v>
      </c>
      <c r="M3437" s="65"/>
      <c r="N3437" s="35">
        <f t="shared" si="587"/>
        <v>0</v>
      </c>
      <c r="O3437" s="35">
        <f t="shared" si="588"/>
        <v>0</v>
      </c>
      <c r="P3437" s="35">
        <f t="shared" si="589"/>
        <v>0</v>
      </c>
      <c r="Q3437" s="58"/>
      <c r="R3437" s="35">
        <f t="shared" si="590"/>
        <v>-66.075934440317951</v>
      </c>
      <c r="S3437" s="66"/>
      <c r="T3437" s="89">
        <f t="shared" si="591"/>
        <v>-8.4012693789166759E-2</v>
      </c>
      <c r="U3437" s="90">
        <f t="shared" si="592"/>
        <v>1.2159873062108331</v>
      </c>
    </row>
    <row r="3438" spans="1:21">
      <c r="A3438" s="74">
        <v>39946</v>
      </c>
      <c r="B3438" s="75">
        <v>0</v>
      </c>
      <c r="C3438" s="76">
        <v>5.7635564685507342E-3</v>
      </c>
      <c r="D3438" s="77">
        <f t="shared" si="593"/>
        <v>1.3093797127668014</v>
      </c>
      <c r="E3438" s="35">
        <f t="shared" si="594"/>
        <v>12093.797127668015</v>
      </c>
      <c r="F3438" s="117"/>
      <c r="G3438" s="58"/>
      <c r="H3438" s="77">
        <f t="shared" si="584"/>
        <v>0</v>
      </c>
      <c r="I3438" s="58"/>
      <c r="J3438" s="35">
        <f t="shared" si="585"/>
        <v>0</v>
      </c>
      <c r="K3438" s="58"/>
      <c r="L3438" s="83">
        <f t="shared" si="586"/>
        <v>115.27112937101468</v>
      </c>
      <c r="M3438" s="65"/>
      <c r="N3438" s="35">
        <f t="shared" si="587"/>
        <v>0</v>
      </c>
      <c r="O3438" s="35">
        <f t="shared" si="588"/>
        <v>0</v>
      </c>
      <c r="P3438" s="35">
        <f t="shared" si="589"/>
        <v>0</v>
      </c>
      <c r="Q3438" s="58"/>
      <c r="R3438" s="35">
        <f t="shared" si="590"/>
        <v>-115.27112937101468</v>
      </c>
      <c r="S3438" s="66"/>
      <c r="T3438" s="89">
        <f t="shared" si="591"/>
        <v>-9.0620287233198482E-2</v>
      </c>
      <c r="U3438" s="90">
        <f t="shared" si="592"/>
        <v>1.2093797127668013</v>
      </c>
    </row>
    <row r="3439" spans="1:21">
      <c r="A3439" s="74">
        <v>39947</v>
      </c>
      <c r="B3439" s="75">
        <v>1.016E-3</v>
      </c>
      <c r="C3439" s="76">
        <v>5.8646715982899819E-3</v>
      </c>
      <c r="D3439" s="77">
        <f t="shared" si="593"/>
        <v>1.2978525998296999</v>
      </c>
      <c r="E3439" s="35">
        <f t="shared" si="594"/>
        <v>11978.525998297</v>
      </c>
      <c r="F3439" s="117"/>
      <c r="G3439" s="58"/>
      <c r="H3439" s="77">
        <f t="shared" si="584"/>
        <v>20.32</v>
      </c>
      <c r="I3439" s="58"/>
      <c r="J3439" s="35">
        <f t="shared" si="585"/>
        <v>36.575999999999993</v>
      </c>
      <c r="K3439" s="58"/>
      <c r="L3439" s="83">
        <f t="shared" si="586"/>
        <v>117.29343196579964</v>
      </c>
      <c r="M3439" s="65"/>
      <c r="N3439" s="35">
        <f t="shared" si="587"/>
        <v>0</v>
      </c>
      <c r="O3439" s="35">
        <f t="shared" si="588"/>
        <v>0</v>
      </c>
      <c r="P3439" s="35">
        <f t="shared" si="589"/>
        <v>0</v>
      </c>
      <c r="Q3439" s="58"/>
      <c r="R3439" s="35">
        <f t="shared" si="590"/>
        <v>-60.397431965799647</v>
      </c>
      <c r="S3439" s="66"/>
      <c r="T3439" s="89">
        <f t="shared" si="591"/>
        <v>-0.1021474001703</v>
      </c>
      <c r="U3439" s="90">
        <f t="shared" si="592"/>
        <v>1.1978525998296998</v>
      </c>
    </row>
    <row r="3440" spans="1:21">
      <c r="A3440" s="74">
        <v>39948</v>
      </c>
      <c r="B3440" s="75">
        <v>0</v>
      </c>
      <c r="C3440" s="76">
        <v>5.6180649409183769E-3</v>
      </c>
      <c r="D3440" s="77">
        <f t="shared" si="593"/>
        <v>1.2918128566331202</v>
      </c>
      <c r="E3440" s="35">
        <f t="shared" si="594"/>
        <v>11918.128566331201</v>
      </c>
      <c r="F3440" s="117"/>
      <c r="G3440" s="58"/>
      <c r="H3440" s="77">
        <f t="shared" si="584"/>
        <v>0</v>
      </c>
      <c r="I3440" s="58"/>
      <c r="J3440" s="35">
        <f t="shared" si="585"/>
        <v>0</v>
      </c>
      <c r="K3440" s="58"/>
      <c r="L3440" s="83">
        <f t="shared" si="586"/>
        <v>112.36129881836754</v>
      </c>
      <c r="M3440" s="65"/>
      <c r="N3440" s="35">
        <f t="shared" si="587"/>
        <v>0</v>
      </c>
      <c r="O3440" s="35">
        <f t="shared" si="588"/>
        <v>0</v>
      </c>
      <c r="P3440" s="35">
        <f t="shared" si="589"/>
        <v>0</v>
      </c>
      <c r="Q3440" s="58"/>
      <c r="R3440" s="35">
        <f t="shared" si="590"/>
        <v>-112.36129881836754</v>
      </c>
      <c r="S3440" s="66"/>
      <c r="T3440" s="89">
        <f t="shared" si="591"/>
        <v>-0.10818714336687973</v>
      </c>
      <c r="U3440" s="90">
        <f t="shared" si="592"/>
        <v>1.1918128566331201</v>
      </c>
    </row>
    <row r="3441" spans="1:21">
      <c r="A3441" s="74">
        <v>39949</v>
      </c>
      <c r="B3441" s="75">
        <v>2.5399999999999999E-4</v>
      </c>
      <c r="C3441" s="76">
        <v>5.7217539073000688E-3</v>
      </c>
      <c r="D3441" s="77">
        <f t="shared" si="593"/>
        <v>1.2805767267512833</v>
      </c>
      <c r="E3441" s="35">
        <f t="shared" si="594"/>
        <v>11805.767267512834</v>
      </c>
      <c r="F3441" s="117"/>
      <c r="G3441" s="58"/>
      <c r="H3441" s="77">
        <f t="shared" si="584"/>
        <v>5.08</v>
      </c>
      <c r="I3441" s="58"/>
      <c r="J3441" s="35">
        <f t="shared" si="585"/>
        <v>9.1439999999999984</v>
      </c>
      <c r="K3441" s="58"/>
      <c r="L3441" s="83">
        <f t="shared" si="586"/>
        <v>114.43507814600137</v>
      </c>
      <c r="M3441" s="65"/>
      <c r="N3441" s="35">
        <f t="shared" si="587"/>
        <v>0</v>
      </c>
      <c r="O3441" s="35">
        <f t="shared" si="588"/>
        <v>0</v>
      </c>
      <c r="P3441" s="35">
        <f t="shared" si="589"/>
        <v>0</v>
      </c>
      <c r="Q3441" s="58"/>
      <c r="R3441" s="35">
        <f t="shared" si="590"/>
        <v>-100.21107814600137</v>
      </c>
      <c r="S3441" s="66"/>
      <c r="T3441" s="89">
        <f t="shared" si="591"/>
        <v>-0.1194232732487166</v>
      </c>
      <c r="U3441" s="90">
        <f t="shared" si="592"/>
        <v>1.1805767267512832</v>
      </c>
    </row>
    <row r="3442" spans="1:21">
      <c r="A3442" s="74">
        <v>39950</v>
      </c>
      <c r="B3442" s="75">
        <v>1.0414E-2</v>
      </c>
      <c r="C3442" s="76">
        <v>5.3346949881318863E-3</v>
      </c>
      <c r="D3442" s="77">
        <f t="shared" si="593"/>
        <v>1.2705556189366833</v>
      </c>
      <c r="E3442" s="35">
        <f t="shared" si="594"/>
        <v>11705.556189366833</v>
      </c>
      <c r="F3442" s="117"/>
      <c r="G3442" s="58"/>
      <c r="H3442" s="77">
        <f t="shared" si="584"/>
        <v>208.28</v>
      </c>
      <c r="I3442" s="58"/>
      <c r="J3442" s="35">
        <f t="shared" si="585"/>
        <v>374.904</v>
      </c>
      <c r="K3442" s="58"/>
      <c r="L3442" s="83">
        <f t="shared" si="586"/>
        <v>106.69389976263773</v>
      </c>
      <c r="M3442" s="65"/>
      <c r="N3442" s="35">
        <f t="shared" si="587"/>
        <v>0</v>
      </c>
      <c r="O3442" s="35">
        <f t="shared" si="588"/>
        <v>0</v>
      </c>
      <c r="P3442" s="35">
        <f t="shared" si="589"/>
        <v>0</v>
      </c>
      <c r="Q3442" s="58"/>
      <c r="R3442" s="35">
        <f t="shared" si="590"/>
        <v>476.49010023736224</v>
      </c>
      <c r="S3442" s="66"/>
      <c r="T3442" s="89">
        <f t="shared" si="591"/>
        <v>-0.12944438106331657</v>
      </c>
      <c r="U3442" s="90">
        <f t="shared" si="592"/>
        <v>1.1705556189366833</v>
      </c>
    </row>
    <row r="3443" spans="1:21">
      <c r="A3443" s="74">
        <v>39951</v>
      </c>
      <c r="B3443" s="75">
        <v>6.6039999999999996E-3</v>
      </c>
      <c r="C3443" s="76">
        <v>3.3253170546646092E-3</v>
      </c>
      <c r="D3443" s="77">
        <f t="shared" si="593"/>
        <v>1.3182046289604195</v>
      </c>
      <c r="E3443" s="35">
        <f t="shared" si="594"/>
        <v>12182.046289604195</v>
      </c>
      <c r="F3443" s="117"/>
      <c r="G3443" s="58"/>
      <c r="H3443" s="77">
        <f t="shared" si="584"/>
        <v>132.07999999999998</v>
      </c>
      <c r="I3443" s="58"/>
      <c r="J3443" s="35">
        <f t="shared" si="585"/>
        <v>237.74399999999997</v>
      </c>
      <c r="K3443" s="58"/>
      <c r="L3443" s="83">
        <f t="shared" si="586"/>
        <v>66.506341093292178</v>
      </c>
      <c r="M3443" s="65"/>
      <c r="N3443" s="35">
        <f t="shared" si="587"/>
        <v>0</v>
      </c>
      <c r="O3443" s="35">
        <f t="shared" si="588"/>
        <v>0</v>
      </c>
      <c r="P3443" s="35">
        <f t="shared" si="589"/>
        <v>0</v>
      </c>
      <c r="Q3443" s="58"/>
      <c r="R3443" s="35">
        <f t="shared" si="590"/>
        <v>303.31765890670778</v>
      </c>
      <c r="S3443" s="66"/>
      <c r="T3443" s="89">
        <f t="shared" si="591"/>
        <v>-8.1795371039580456E-2</v>
      </c>
      <c r="U3443" s="90">
        <f t="shared" si="592"/>
        <v>1.2182046289604194</v>
      </c>
    </row>
    <row r="3444" spans="1:21">
      <c r="A3444" s="74">
        <v>39952</v>
      </c>
      <c r="B3444" s="75">
        <v>2.4891999999999997E-2</v>
      </c>
      <c r="C3444" s="76">
        <v>2.2385616063304507E-3</v>
      </c>
      <c r="D3444" s="77">
        <f t="shared" si="593"/>
        <v>1.3485363948510902</v>
      </c>
      <c r="E3444" s="35">
        <f t="shared" si="594"/>
        <v>12485.363948510903</v>
      </c>
      <c r="F3444" s="117"/>
      <c r="G3444" s="58"/>
      <c r="H3444" s="77">
        <f t="shared" si="584"/>
        <v>497.84</v>
      </c>
      <c r="I3444" s="58"/>
      <c r="J3444" s="35">
        <f t="shared" si="585"/>
        <v>896.11199999999997</v>
      </c>
      <c r="K3444" s="58"/>
      <c r="L3444" s="83">
        <f t="shared" si="586"/>
        <v>44.771232126609014</v>
      </c>
      <c r="M3444" s="65"/>
      <c r="N3444" s="35">
        <f t="shared" si="587"/>
        <v>0</v>
      </c>
      <c r="O3444" s="35">
        <f t="shared" si="588"/>
        <v>0</v>
      </c>
      <c r="P3444" s="35">
        <f t="shared" si="589"/>
        <v>0</v>
      </c>
      <c r="Q3444" s="58"/>
      <c r="R3444" s="35">
        <f t="shared" si="590"/>
        <v>1349.180767873391</v>
      </c>
      <c r="S3444" s="66"/>
      <c r="T3444" s="89">
        <f t="shared" si="591"/>
        <v>-5.1463605148909686E-2</v>
      </c>
      <c r="U3444" s="90">
        <f t="shared" si="592"/>
        <v>1.2485363948510901</v>
      </c>
    </row>
    <row r="3445" spans="1:21">
      <c r="A3445" s="74">
        <v>39953</v>
      </c>
      <c r="B3445" s="75">
        <v>4.1401999999999994E-2</v>
      </c>
      <c r="C3445" s="76">
        <v>2.3994658015375784E-3</v>
      </c>
      <c r="D3445" s="77">
        <f t="shared" si="593"/>
        <v>1.4417272358192148</v>
      </c>
      <c r="E3445" s="35">
        <f t="shared" si="594"/>
        <v>13834.544716384295</v>
      </c>
      <c r="F3445" s="117"/>
      <c r="G3445" s="58"/>
      <c r="H3445" s="77">
        <f t="shared" si="584"/>
        <v>828.03999999999985</v>
      </c>
      <c r="I3445" s="58"/>
      <c r="J3445" s="35">
        <f t="shared" si="585"/>
        <v>1490.472</v>
      </c>
      <c r="K3445" s="58"/>
      <c r="L3445" s="83">
        <f t="shared" si="586"/>
        <v>47.989316030751567</v>
      </c>
      <c r="M3445" s="65"/>
      <c r="N3445" s="35">
        <f t="shared" si="587"/>
        <v>0</v>
      </c>
      <c r="O3445" s="35">
        <f t="shared" si="588"/>
        <v>0</v>
      </c>
      <c r="P3445" s="35">
        <f t="shared" si="589"/>
        <v>0</v>
      </c>
      <c r="Q3445" s="58"/>
      <c r="R3445" s="35">
        <f t="shared" si="590"/>
        <v>2270.5226839692482</v>
      </c>
      <c r="S3445" s="66"/>
      <c r="T3445" s="89">
        <f t="shared" si="591"/>
        <v>4.1727235819214892E-2</v>
      </c>
      <c r="U3445" s="90">
        <f t="shared" si="592"/>
        <v>1.3417272358192147</v>
      </c>
    </row>
    <row r="3446" spans="1:21">
      <c r="A3446" s="74">
        <v>39954</v>
      </c>
      <c r="B3446" s="75">
        <v>8.1279999999999998E-3</v>
      </c>
      <c r="C3446" s="76">
        <v>3.5598608451832348E-3</v>
      </c>
      <c r="D3446" s="77">
        <f t="shared" si="593"/>
        <v>1.5552533700176772</v>
      </c>
      <c r="E3446" s="35">
        <f t="shared" si="594"/>
        <v>16105.067400353542</v>
      </c>
      <c r="F3446" s="117"/>
      <c r="G3446" s="58"/>
      <c r="H3446" s="77">
        <f t="shared" si="584"/>
        <v>162.56</v>
      </c>
      <c r="I3446" s="58"/>
      <c r="J3446" s="35">
        <f t="shared" si="585"/>
        <v>292.60799999999995</v>
      </c>
      <c r="K3446" s="58"/>
      <c r="L3446" s="83">
        <f t="shared" si="586"/>
        <v>71.197216903664696</v>
      </c>
      <c r="M3446" s="65"/>
      <c r="N3446" s="35">
        <f t="shared" si="587"/>
        <v>1988.2060585208333</v>
      </c>
      <c r="O3446" s="35">
        <f t="shared" si="588"/>
        <v>1105.0674003535432</v>
      </c>
      <c r="P3446" s="35">
        <f t="shared" si="589"/>
        <v>1105.0674003535432</v>
      </c>
      <c r="Q3446" s="58"/>
      <c r="R3446" s="35">
        <f t="shared" si="590"/>
        <v>-721.09661725720798</v>
      </c>
      <c r="S3446" s="66"/>
      <c r="T3446" s="89">
        <f t="shared" si="591"/>
        <v>0.15525337001767725</v>
      </c>
      <c r="U3446" s="90">
        <f t="shared" si="592"/>
        <v>1.4552533700176771</v>
      </c>
    </row>
    <row r="3447" spans="1:21">
      <c r="A3447" s="74">
        <v>39955</v>
      </c>
      <c r="B3447" s="75">
        <v>1.8287999999999999E-2</v>
      </c>
      <c r="C3447" s="76">
        <v>3.7401224006146949E-3</v>
      </c>
      <c r="D3447" s="77">
        <f t="shared" si="593"/>
        <v>1.5191985391548166</v>
      </c>
      <c r="E3447" s="35">
        <f t="shared" si="594"/>
        <v>15383.970783096334</v>
      </c>
      <c r="F3447" s="117"/>
      <c r="G3447" s="58"/>
      <c r="H3447" s="77">
        <f t="shared" si="584"/>
        <v>365.76</v>
      </c>
      <c r="I3447" s="58"/>
      <c r="J3447" s="35">
        <f t="shared" si="585"/>
        <v>658.36799999999982</v>
      </c>
      <c r="K3447" s="58"/>
      <c r="L3447" s="83">
        <f t="shared" si="586"/>
        <v>74.802448012293894</v>
      </c>
      <c r="M3447" s="65"/>
      <c r="N3447" s="35">
        <f t="shared" si="587"/>
        <v>407.21663525616668</v>
      </c>
      <c r="O3447" s="35">
        <f t="shared" si="588"/>
        <v>383.97078309633235</v>
      </c>
      <c r="P3447" s="35">
        <f t="shared" si="589"/>
        <v>383.97078309633235</v>
      </c>
      <c r="Q3447" s="58"/>
      <c r="R3447" s="35">
        <f t="shared" si="590"/>
        <v>565.3547688913734</v>
      </c>
      <c r="S3447" s="66"/>
      <c r="T3447" s="89">
        <f t="shared" si="591"/>
        <v>0.11919853915481671</v>
      </c>
      <c r="U3447" s="90">
        <f t="shared" si="592"/>
        <v>1.4191985391548165</v>
      </c>
    </row>
    <row r="3448" spans="1:21">
      <c r="A3448" s="74">
        <v>39956</v>
      </c>
      <c r="B3448" s="75">
        <v>4.3179999999999998E-3</v>
      </c>
      <c r="C3448" s="76">
        <v>4.9004827731281156E-3</v>
      </c>
      <c r="D3448" s="77">
        <f t="shared" si="593"/>
        <v>1.5474662775993853</v>
      </c>
      <c r="E3448" s="35">
        <f t="shared" si="594"/>
        <v>15949.325551987708</v>
      </c>
      <c r="F3448" s="117"/>
      <c r="G3448" s="58"/>
      <c r="H3448" s="77">
        <f t="shared" si="584"/>
        <v>86.36</v>
      </c>
      <c r="I3448" s="58"/>
      <c r="J3448" s="35">
        <f t="shared" si="585"/>
        <v>155.44799999999998</v>
      </c>
      <c r="K3448" s="58"/>
      <c r="L3448" s="83">
        <f t="shared" si="586"/>
        <v>98.009655462562307</v>
      </c>
      <c r="M3448" s="65"/>
      <c r="N3448" s="35">
        <f t="shared" si="587"/>
        <v>1583.0732029105309</v>
      </c>
      <c r="O3448" s="35">
        <f t="shared" si="588"/>
        <v>949.32555198770524</v>
      </c>
      <c r="P3448" s="35">
        <f t="shared" si="589"/>
        <v>949.32555198770524</v>
      </c>
      <c r="Q3448" s="58"/>
      <c r="R3448" s="35">
        <f t="shared" si="590"/>
        <v>-805.5272074502675</v>
      </c>
      <c r="S3448" s="66"/>
      <c r="T3448" s="89">
        <f t="shared" si="591"/>
        <v>0.14746627759938535</v>
      </c>
      <c r="U3448" s="90">
        <f t="shared" si="592"/>
        <v>1.4474662775993852</v>
      </c>
    </row>
    <row r="3449" spans="1:21">
      <c r="A3449" s="74">
        <v>39957</v>
      </c>
      <c r="B3449" s="75">
        <v>1.016E-3</v>
      </c>
      <c r="C3449" s="76">
        <v>5.0587749641336178E-3</v>
      </c>
      <c r="D3449" s="77">
        <f t="shared" si="593"/>
        <v>1.5071899172268721</v>
      </c>
      <c r="E3449" s="35">
        <f t="shared" si="594"/>
        <v>15143.798344537439</v>
      </c>
      <c r="F3449" s="117"/>
      <c r="G3449" s="58"/>
      <c r="H3449" s="77">
        <f t="shared" si="584"/>
        <v>20.32</v>
      </c>
      <c r="I3449" s="58"/>
      <c r="J3449" s="35">
        <f t="shared" si="585"/>
        <v>36.575999999999993</v>
      </c>
      <c r="K3449" s="58"/>
      <c r="L3449" s="83">
        <f t="shared" si="586"/>
        <v>101.17549928267236</v>
      </c>
      <c r="M3449" s="65"/>
      <c r="N3449" s="35">
        <f t="shared" si="587"/>
        <v>93.327379428412627</v>
      </c>
      <c r="O3449" s="35">
        <f t="shared" si="588"/>
        <v>143.79834453744246</v>
      </c>
      <c r="P3449" s="35">
        <f t="shared" si="589"/>
        <v>93.327379428412627</v>
      </c>
      <c r="Q3449" s="58"/>
      <c r="R3449" s="35">
        <f t="shared" si="590"/>
        <v>-137.60687871108499</v>
      </c>
      <c r="S3449" s="66"/>
      <c r="T3449" s="89">
        <f t="shared" si="591"/>
        <v>0.10718991722687221</v>
      </c>
      <c r="U3449" s="90">
        <f t="shared" si="592"/>
        <v>1.407189917226872</v>
      </c>
    </row>
    <row r="3450" spans="1:21">
      <c r="A3450" s="74">
        <v>39958</v>
      </c>
      <c r="B3450" s="75">
        <v>2.5399999999999999E-4</v>
      </c>
      <c r="C3450" s="76">
        <v>5.367158518351913E-3</v>
      </c>
      <c r="D3450" s="77">
        <f t="shared" si="593"/>
        <v>1.5003095732913179</v>
      </c>
      <c r="E3450" s="35">
        <f t="shared" si="594"/>
        <v>15006.191465826354</v>
      </c>
      <c r="F3450" s="117"/>
      <c r="G3450" s="58"/>
      <c r="H3450" s="77">
        <f t="shared" si="584"/>
        <v>5.08</v>
      </c>
      <c r="I3450" s="58"/>
      <c r="J3450" s="35">
        <f t="shared" si="585"/>
        <v>9.1439999999999984</v>
      </c>
      <c r="K3450" s="58"/>
      <c r="L3450" s="83">
        <f t="shared" si="586"/>
        <v>107.34317036703825</v>
      </c>
      <c r="M3450" s="65"/>
      <c r="N3450" s="35">
        <f t="shared" si="587"/>
        <v>0.83381261635432891</v>
      </c>
      <c r="O3450" s="35">
        <f t="shared" si="588"/>
        <v>6.191465826357323</v>
      </c>
      <c r="P3450" s="35">
        <f t="shared" si="589"/>
        <v>0.83381261635432891</v>
      </c>
      <c r="Q3450" s="58"/>
      <c r="R3450" s="35">
        <f t="shared" si="590"/>
        <v>-93.952982983392573</v>
      </c>
      <c r="S3450" s="66"/>
      <c r="T3450" s="89">
        <f t="shared" si="591"/>
        <v>0.10030957329131795</v>
      </c>
      <c r="U3450" s="90">
        <f t="shared" si="592"/>
        <v>1.4003095732913178</v>
      </c>
    </row>
    <row r="3451" spans="1:21">
      <c r="A3451" s="74">
        <v>39959</v>
      </c>
      <c r="B3451" s="75">
        <v>1.0667999999999999E-2</v>
      </c>
      <c r="C3451" s="76">
        <v>5.2304596427606787E-3</v>
      </c>
      <c r="D3451" s="77">
        <f t="shared" si="593"/>
        <v>1.4956119241421482</v>
      </c>
      <c r="E3451" s="35">
        <f t="shared" si="594"/>
        <v>14912.238482842962</v>
      </c>
      <c r="F3451" s="117"/>
      <c r="G3451" s="58"/>
      <c r="H3451" s="77">
        <f t="shared" si="584"/>
        <v>213.35999999999999</v>
      </c>
      <c r="I3451" s="58"/>
      <c r="J3451" s="35">
        <f t="shared" si="585"/>
        <v>384.04799999999994</v>
      </c>
      <c r="K3451" s="58"/>
      <c r="L3451" s="83">
        <f t="shared" si="586"/>
        <v>104.60919285521358</v>
      </c>
      <c r="M3451" s="65"/>
      <c r="N3451" s="35">
        <f t="shared" si="587"/>
        <v>0</v>
      </c>
      <c r="O3451" s="35">
        <f t="shared" si="588"/>
        <v>0</v>
      </c>
      <c r="P3451" s="35">
        <f t="shared" si="589"/>
        <v>0</v>
      </c>
      <c r="Q3451" s="58"/>
      <c r="R3451" s="35">
        <f t="shared" si="590"/>
        <v>492.79880714478634</v>
      </c>
      <c r="S3451" s="66"/>
      <c r="T3451" s="89">
        <f t="shared" si="591"/>
        <v>9.5611924142148252E-2</v>
      </c>
      <c r="U3451" s="90">
        <f t="shared" si="592"/>
        <v>1.3956119241421481</v>
      </c>
    </row>
    <row r="3452" spans="1:21">
      <c r="A3452" s="74">
        <v>39960</v>
      </c>
      <c r="B3452" s="75">
        <v>7.6199999999999998E-4</v>
      </c>
      <c r="C3452" s="76">
        <v>5.6072672858974359E-3</v>
      </c>
      <c r="D3452" s="77">
        <f t="shared" si="593"/>
        <v>1.5202518644993874</v>
      </c>
      <c r="E3452" s="35">
        <f t="shared" si="594"/>
        <v>15405.037289987749</v>
      </c>
      <c r="F3452" s="117"/>
      <c r="G3452" s="58"/>
      <c r="H3452" s="77">
        <f t="shared" si="584"/>
        <v>15.24</v>
      </c>
      <c r="I3452" s="58"/>
      <c r="J3452" s="35">
        <f t="shared" si="585"/>
        <v>27.431999999999999</v>
      </c>
      <c r="K3452" s="58"/>
      <c r="L3452" s="83">
        <f t="shared" si="586"/>
        <v>112.14534571794871</v>
      </c>
      <c r="M3452" s="65"/>
      <c r="N3452" s="35">
        <f t="shared" si="587"/>
        <v>441.18501673656863</v>
      </c>
      <c r="O3452" s="35">
        <f t="shared" si="588"/>
        <v>405.03728998774858</v>
      </c>
      <c r="P3452" s="35">
        <f t="shared" si="589"/>
        <v>405.03728998774858</v>
      </c>
      <c r="Q3452" s="58"/>
      <c r="R3452" s="35">
        <f t="shared" si="590"/>
        <v>-474.51063570569727</v>
      </c>
      <c r="S3452" s="66"/>
      <c r="T3452" s="89">
        <f t="shared" si="591"/>
        <v>0.12025186449938752</v>
      </c>
      <c r="U3452" s="90">
        <f t="shared" si="592"/>
        <v>1.4202518644993873</v>
      </c>
    </row>
    <row r="3453" spans="1:21">
      <c r="A3453" s="74">
        <v>39961</v>
      </c>
      <c r="B3453" s="75">
        <v>3.5560000000000001E-3</v>
      </c>
      <c r="C3453" s="76">
        <v>4.725484936711404E-3</v>
      </c>
      <c r="D3453" s="77">
        <f t="shared" si="593"/>
        <v>1.4965263327141027</v>
      </c>
      <c r="E3453" s="35">
        <f t="shared" si="594"/>
        <v>14930.526654282052</v>
      </c>
      <c r="F3453" s="117"/>
      <c r="G3453" s="58"/>
      <c r="H3453" s="77">
        <f t="shared" si="584"/>
        <v>71.12</v>
      </c>
      <c r="I3453" s="58"/>
      <c r="J3453" s="35">
        <f t="shared" si="585"/>
        <v>128.01599999999999</v>
      </c>
      <c r="K3453" s="58"/>
      <c r="L3453" s="83">
        <f t="shared" si="586"/>
        <v>94.509698734228081</v>
      </c>
      <c r="M3453" s="65"/>
      <c r="N3453" s="35">
        <f t="shared" si="587"/>
        <v>0</v>
      </c>
      <c r="O3453" s="35">
        <f t="shared" si="588"/>
        <v>0</v>
      </c>
      <c r="P3453" s="35">
        <f t="shared" si="589"/>
        <v>0</v>
      </c>
      <c r="Q3453" s="58"/>
      <c r="R3453" s="35">
        <f t="shared" si="590"/>
        <v>104.62630126577191</v>
      </c>
      <c r="S3453" s="66"/>
      <c r="T3453" s="89">
        <f t="shared" si="591"/>
        <v>9.6526332714102825E-2</v>
      </c>
      <c r="U3453" s="90">
        <f t="shared" si="592"/>
        <v>1.3965263327141026</v>
      </c>
    </row>
    <row r="3454" spans="1:21">
      <c r="A3454" s="74">
        <v>39962</v>
      </c>
      <c r="B3454" s="75">
        <v>0</v>
      </c>
      <c r="C3454" s="76">
        <v>5.3022862849495854E-3</v>
      </c>
      <c r="D3454" s="77">
        <f t="shared" si="593"/>
        <v>1.5017576477773913</v>
      </c>
      <c r="E3454" s="35">
        <f t="shared" si="594"/>
        <v>15035.152955547825</v>
      </c>
      <c r="F3454" s="117"/>
      <c r="G3454" s="58"/>
      <c r="H3454" s="77">
        <f t="shared" si="584"/>
        <v>0</v>
      </c>
      <c r="I3454" s="58"/>
      <c r="J3454" s="35">
        <f t="shared" si="585"/>
        <v>0</v>
      </c>
      <c r="K3454" s="58"/>
      <c r="L3454" s="83">
        <f t="shared" si="586"/>
        <v>106.0457256989917</v>
      </c>
      <c r="M3454" s="65"/>
      <c r="N3454" s="35">
        <f t="shared" si="587"/>
        <v>11.280309335585521</v>
      </c>
      <c r="O3454" s="35">
        <f t="shared" si="588"/>
        <v>35.152955547825826</v>
      </c>
      <c r="P3454" s="35">
        <f t="shared" si="589"/>
        <v>11.280309335585521</v>
      </c>
      <c r="Q3454" s="58"/>
      <c r="R3454" s="35">
        <f t="shared" si="590"/>
        <v>-117.32603503457722</v>
      </c>
      <c r="S3454" s="66"/>
      <c r="T3454" s="89">
        <f t="shared" si="591"/>
        <v>0.10175764777739138</v>
      </c>
      <c r="U3454" s="90">
        <f t="shared" si="592"/>
        <v>1.4017576477773912</v>
      </c>
    </row>
    <row r="3455" spans="1:21">
      <c r="A3455" s="74">
        <v>39963</v>
      </c>
      <c r="B3455" s="75">
        <v>0</v>
      </c>
      <c r="C3455" s="76">
        <v>5.3888202351628301E-3</v>
      </c>
      <c r="D3455" s="77">
        <f t="shared" si="593"/>
        <v>1.4958913460256622</v>
      </c>
      <c r="E3455" s="35">
        <f t="shared" si="594"/>
        <v>14917.826920513247</v>
      </c>
      <c r="F3455" s="117"/>
      <c r="G3455" s="58"/>
      <c r="H3455" s="77">
        <f t="shared" si="584"/>
        <v>0</v>
      </c>
      <c r="I3455" s="58"/>
      <c r="J3455" s="35">
        <f t="shared" si="585"/>
        <v>0</v>
      </c>
      <c r="K3455" s="58"/>
      <c r="L3455" s="83">
        <f t="shared" si="586"/>
        <v>107.7764047032566</v>
      </c>
      <c r="M3455" s="65"/>
      <c r="N3455" s="35">
        <f t="shared" si="587"/>
        <v>0</v>
      </c>
      <c r="O3455" s="35">
        <f t="shared" si="588"/>
        <v>0</v>
      </c>
      <c r="P3455" s="35">
        <f t="shared" si="589"/>
        <v>0</v>
      </c>
      <c r="Q3455" s="58"/>
      <c r="R3455" s="35">
        <f t="shared" si="590"/>
        <v>-107.7764047032566</v>
      </c>
      <c r="S3455" s="66"/>
      <c r="T3455" s="89">
        <f t="shared" si="591"/>
        <v>9.5891346025662294E-2</v>
      </c>
      <c r="U3455" s="90">
        <f t="shared" si="592"/>
        <v>1.3958913460256621</v>
      </c>
    </row>
    <row r="3456" spans="1:21">
      <c r="A3456" s="74">
        <v>39964</v>
      </c>
      <c r="B3456" s="75">
        <v>0</v>
      </c>
      <c r="C3456" s="76">
        <v>6.1479726537618344E-3</v>
      </c>
      <c r="D3456" s="77">
        <f t="shared" si="593"/>
        <v>1.4905025257904996</v>
      </c>
      <c r="E3456" s="35">
        <f t="shared" si="594"/>
        <v>14810.050515809991</v>
      </c>
      <c r="F3456" s="117"/>
      <c r="G3456" s="58"/>
      <c r="H3456" s="77">
        <f t="shared" si="584"/>
        <v>0</v>
      </c>
      <c r="I3456" s="58"/>
      <c r="J3456" s="35">
        <f t="shared" si="585"/>
        <v>0</v>
      </c>
      <c r="K3456" s="58"/>
      <c r="L3456" s="83">
        <f t="shared" si="586"/>
        <v>122.95945307523669</v>
      </c>
      <c r="M3456" s="65"/>
      <c r="N3456" s="35">
        <f t="shared" si="587"/>
        <v>0</v>
      </c>
      <c r="O3456" s="35">
        <f t="shared" si="588"/>
        <v>0</v>
      </c>
      <c r="P3456" s="35">
        <f t="shared" si="589"/>
        <v>0</v>
      </c>
      <c r="Q3456" s="58"/>
      <c r="R3456" s="35">
        <f t="shared" si="590"/>
        <v>-122.95945307523669</v>
      </c>
      <c r="S3456" s="66"/>
      <c r="T3456" s="89">
        <f t="shared" si="591"/>
        <v>9.0502525790499666E-2</v>
      </c>
      <c r="U3456" s="90">
        <f t="shared" si="592"/>
        <v>1.3905025257904995</v>
      </c>
    </row>
    <row r="3457" spans="1:21">
      <c r="A3457" s="74">
        <v>39965</v>
      </c>
      <c r="B3457" s="75">
        <v>0</v>
      </c>
      <c r="C3457" s="76">
        <v>6.659391514519288E-3</v>
      </c>
      <c r="D3457" s="77">
        <f t="shared" si="593"/>
        <v>1.4843545531367377</v>
      </c>
      <c r="E3457" s="35">
        <f t="shared" si="594"/>
        <v>14687.091062734755</v>
      </c>
      <c r="F3457" s="117"/>
      <c r="G3457" s="58"/>
      <c r="H3457" s="77">
        <f t="shared" si="584"/>
        <v>0</v>
      </c>
      <c r="I3457" s="58"/>
      <c r="J3457" s="35">
        <f t="shared" si="585"/>
        <v>0</v>
      </c>
      <c r="K3457" s="58"/>
      <c r="L3457" s="83">
        <f t="shared" si="586"/>
        <v>133.18783029038576</v>
      </c>
      <c r="M3457" s="65"/>
      <c r="N3457" s="35">
        <f t="shared" si="587"/>
        <v>0</v>
      </c>
      <c r="O3457" s="35">
        <f t="shared" si="588"/>
        <v>0</v>
      </c>
      <c r="P3457" s="35">
        <f t="shared" si="589"/>
        <v>0</v>
      </c>
      <c r="Q3457" s="58"/>
      <c r="R3457" s="35">
        <f t="shared" si="590"/>
        <v>-133.18783029038576</v>
      </c>
      <c r="S3457" s="66"/>
      <c r="T3457" s="89">
        <f t="shared" si="591"/>
        <v>8.4354553136737787E-2</v>
      </c>
      <c r="U3457" s="90">
        <f t="shared" si="592"/>
        <v>1.3843545531367376</v>
      </c>
    </row>
    <row r="3458" spans="1:21">
      <c r="A3458" s="74">
        <v>39966</v>
      </c>
      <c r="B3458" s="75">
        <v>0</v>
      </c>
      <c r="C3458" s="76">
        <v>6.6131052415708078E-3</v>
      </c>
      <c r="D3458" s="77">
        <f t="shared" si="593"/>
        <v>1.4776951616222185</v>
      </c>
      <c r="E3458" s="35">
        <f t="shared" si="594"/>
        <v>14553.903232444369</v>
      </c>
      <c r="F3458" s="117"/>
      <c r="G3458" s="58"/>
      <c r="H3458" s="77">
        <f t="shared" si="584"/>
        <v>0</v>
      </c>
      <c r="I3458" s="58"/>
      <c r="J3458" s="35">
        <f t="shared" si="585"/>
        <v>0</v>
      </c>
      <c r="K3458" s="58"/>
      <c r="L3458" s="83">
        <f t="shared" si="586"/>
        <v>132.26210483141617</v>
      </c>
      <c r="M3458" s="65"/>
      <c r="N3458" s="35">
        <f t="shared" si="587"/>
        <v>0</v>
      </c>
      <c r="O3458" s="35">
        <f t="shared" si="588"/>
        <v>0</v>
      </c>
      <c r="P3458" s="35">
        <f t="shared" si="589"/>
        <v>0</v>
      </c>
      <c r="Q3458" s="58"/>
      <c r="R3458" s="35">
        <f t="shared" si="590"/>
        <v>-132.26210483141617</v>
      </c>
      <c r="S3458" s="66"/>
      <c r="T3458" s="89">
        <f t="shared" si="591"/>
        <v>7.7695161622218567E-2</v>
      </c>
      <c r="U3458" s="90">
        <f t="shared" si="592"/>
        <v>1.3776951616222184</v>
      </c>
    </row>
    <row r="3459" spans="1:21">
      <c r="A3459" s="74">
        <v>39967</v>
      </c>
      <c r="B3459" s="75">
        <v>2.794E-3</v>
      </c>
      <c r="C3459" s="76">
        <v>5.5364623125048126E-3</v>
      </c>
      <c r="D3459" s="77">
        <f t="shared" si="593"/>
        <v>1.4710820563806475</v>
      </c>
      <c r="E3459" s="35">
        <f t="shared" si="594"/>
        <v>14421.641127612953</v>
      </c>
      <c r="F3459" s="117"/>
      <c r="G3459" s="58"/>
      <c r="H3459" s="77">
        <f t="shared" si="584"/>
        <v>55.88</v>
      </c>
      <c r="I3459" s="58"/>
      <c r="J3459" s="35">
        <f t="shared" si="585"/>
        <v>100.584</v>
      </c>
      <c r="K3459" s="58"/>
      <c r="L3459" s="83">
        <f t="shared" si="586"/>
        <v>110.72924625009625</v>
      </c>
      <c r="M3459" s="65"/>
      <c r="N3459" s="35">
        <f t="shared" si="587"/>
        <v>0</v>
      </c>
      <c r="O3459" s="35">
        <f t="shared" si="588"/>
        <v>0</v>
      </c>
      <c r="P3459" s="35">
        <f t="shared" si="589"/>
        <v>0</v>
      </c>
      <c r="Q3459" s="58"/>
      <c r="R3459" s="35">
        <f t="shared" si="590"/>
        <v>45.734753749903746</v>
      </c>
      <c r="S3459" s="66"/>
      <c r="T3459" s="89">
        <f t="shared" si="591"/>
        <v>7.1082056380647574E-2</v>
      </c>
      <c r="U3459" s="90">
        <f t="shared" si="592"/>
        <v>1.3710820563806474</v>
      </c>
    </row>
    <row r="3460" spans="1:21">
      <c r="A3460" s="74">
        <v>39968</v>
      </c>
      <c r="B3460" s="75">
        <v>2.1843999999999999E-2</v>
      </c>
      <c r="C3460" s="76">
        <v>4.588910002994241E-3</v>
      </c>
      <c r="D3460" s="77">
        <f t="shared" si="593"/>
        <v>1.473368794068143</v>
      </c>
      <c r="E3460" s="35">
        <f t="shared" si="594"/>
        <v>14467.375881362857</v>
      </c>
      <c r="F3460" s="117"/>
      <c r="G3460" s="58"/>
      <c r="H3460" s="77">
        <f t="shared" si="584"/>
        <v>436.88</v>
      </c>
      <c r="I3460" s="58"/>
      <c r="J3460" s="35">
        <f t="shared" si="585"/>
        <v>786.38399999999979</v>
      </c>
      <c r="K3460" s="58"/>
      <c r="L3460" s="83">
        <f t="shared" si="586"/>
        <v>91.778200059884824</v>
      </c>
      <c r="M3460" s="65"/>
      <c r="N3460" s="35">
        <f t="shared" si="587"/>
        <v>0</v>
      </c>
      <c r="O3460" s="35">
        <f t="shared" si="588"/>
        <v>0</v>
      </c>
      <c r="P3460" s="35">
        <f t="shared" si="589"/>
        <v>0</v>
      </c>
      <c r="Q3460" s="58"/>
      <c r="R3460" s="35">
        <f t="shared" si="590"/>
        <v>1131.4857999401149</v>
      </c>
      <c r="S3460" s="66"/>
      <c r="T3460" s="89">
        <f t="shared" si="591"/>
        <v>7.3368794068143117E-2</v>
      </c>
      <c r="U3460" s="90">
        <f t="shared" si="592"/>
        <v>1.3733687940681429</v>
      </c>
    </row>
    <row r="3461" spans="1:21">
      <c r="A3461" s="74">
        <v>39969</v>
      </c>
      <c r="B3461" s="75">
        <v>7.3659999999999993E-3</v>
      </c>
      <c r="C3461" s="76">
        <v>4.2488637638564844E-3</v>
      </c>
      <c r="D3461" s="77">
        <f t="shared" si="593"/>
        <v>1.5299430840651487</v>
      </c>
      <c r="E3461" s="35">
        <f t="shared" si="594"/>
        <v>15598.861681302973</v>
      </c>
      <c r="F3461" s="117"/>
      <c r="G3461" s="58"/>
      <c r="H3461" s="77">
        <f t="shared" si="584"/>
        <v>147.32</v>
      </c>
      <c r="I3461" s="58"/>
      <c r="J3461" s="35">
        <f t="shared" si="585"/>
        <v>265.17599999999993</v>
      </c>
      <c r="K3461" s="58"/>
      <c r="L3461" s="83">
        <f t="shared" si="586"/>
        <v>84.977275277129692</v>
      </c>
      <c r="M3461" s="65"/>
      <c r="N3461" s="35">
        <f t="shared" si="587"/>
        <v>793.17319638426488</v>
      </c>
      <c r="O3461" s="35">
        <f t="shared" si="588"/>
        <v>598.86168130297347</v>
      </c>
      <c r="P3461" s="35">
        <f t="shared" si="589"/>
        <v>598.86168130297347</v>
      </c>
      <c r="Q3461" s="58"/>
      <c r="R3461" s="35">
        <f t="shared" si="590"/>
        <v>-271.34295658010325</v>
      </c>
      <c r="S3461" s="66"/>
      <c r="T3461" s="89">
        <f t="shared" si="591"/>
        <v>0.12994308406514876</v>
      </c>
      <c r="U3461" s="90">
        <f t="shared" si="592"/>
        <v>1.4299430840651486</v>
      </c>
    </row>
    <row r="3462" spans="1:21">
      <c r="A3462" s="74">
        <v>39970</v>
      </c>
      <c r="B3462" s="75">
        <v>0</v>
      </c>
      <c r="C3462" s="76">
        <v>4.2581798718234606E-3</v>
      </c>
      <c r="D3462" s="77">
        <f t="shared" si="593"/>
        <v>1.5163759362361433</v>
      </c>
      <c r="E3462" s="35">
        <f t="shared" si="594"/>
        <v>15327.51872472287</v>
      </c>
      <c r="F3462" s="117"/>
      <c r="G3462" s="58"/>
      <c r="H3462" s="77">
        <f t="shared" si="584"/>
        <v>0</v>
      </c>
      <c r="I3462" s="58"/>
      <c r="J3462" s="35">
        <f t="shared" si="585"/>
        <v>0</v>
      </c>
      <c r="K3462" s="58"/>
      <c r="L3462" s="83">
        <f t="shared" si="586"/>
        <v>85.163597436469217</v>
      </c>
      <c r="M3462" s="65"/>
      <c r="N3462" s="35">
        <f t="shared" si="587"/>
        <v>320.79858445414925</v>
      </c>
      <c r="O3462" s="35">
        <f t="shared" si="588"/>
        <v>327.51872472286612</v>
      </c>
      <c r="P3462" s="35">
        <f t="shared" si="589"/>
        <v>320.79858445414925</v>
      </c>
      <c r="Q3462" s="58"/>
      <c r="R3462" s="35">
        <f t="shared" si="590"/>
        <v>-405.96218189061847</v>
      </c>
      <c r="S3462" s="66"/>
      <c r="T3462" s="89">
        <f t="shared" si="591"/>
        <v>0.1163759362361434</v>
      </c>
      <c r="U3462" s="90">
        <f t="shared" si="592"/>
        <v>1.4163759362361432</v>
      </c>
    </row>
    <row r="3463" spans="1:21">
      <c r="A3463" s="74">
        <v>39971</v>
      </c>
      <c r="B3463" s="75">
        <v>0</v>
      </c>
      <c r="C3463" s="76">
        <v>5.2007895374723704E-3</v>
      </c>
      <c r="D3463" s="77">
        <f t="shared" si="593"/>
        <v>1.4960778271416126</v>
      </c>
      <c r="E3463" s="35">
        <f t="shared" si="594"/>
        <v>14921.556542832252</v>
      </c>
      <c r="F3463" s="117"/>
      <c r="G3463" s="58"/>
      <c r="H3463" s="77">
        <f t="shared" si="584"/>
        <v>0</v>
      </c>
      <c r="I3463" s="58"/>
      <c r="J3463" s="35">
        <f t="shared" si="585"/>
        <v>0</v>
      </c>
      <c r="K3463" s="58"/>
      <c r="L3463" s="83">
        <f t="shared" si="586"/>
        <v>104.0157907494474</v>
      </c>
      <c r="M3463" s="65"/>
      <c r="N3463" s="35">
        <f t="shared" si="587"/>
        <v>0</v>
      </c>
      <c r="O3463" s="35">
        <f t="shared" si="588"/>
        <v>0</v>
      </c>
      <c r="P3463" s="35">
        <f t="shared" si="589"/>
        <v>0</v>
      </c>
      <c r="Q3463" s="58"/>
      <c r="R3463" s="35">
        <f t="shared" si="590"/>
        <v>-104.0157907494474</v>
      </c>
      <c r="S3463" s="66"/>
      <c r="T3463" s="89">
        <f t="shared" si="591"/>
        <v>9.6077827141612726E-2</v>
      </c>
      <c r="U3463" s="90">
        <f t="shared" si="592"/>
        <v>1.3960778271416125</v>
      </c>
    </row>
    <row r="3464" spans="1:21">
      <c r="A3464" s="74">
        <v>39972</v>
      </c>
      <c r="B3464" s="75">
        <v>0</v>
      </c>
      <c r="C3464" s="76">
        <v>5.5613290623031872E-3</v>
      </c>
      <c r="D3464" s="77">
        <f t="shared" si="593"/>
        <v>1.4908770376041403</v>
      </c>
      <c r="E3464" s="35">
        <f t="shared" si="594"/>
        <v>14817.540752082805</v>
      </c>
      <c r="F3464" s="117"/>
      <c r="G3464" s="58"/>
      <c r="H3464" s="77">
        <f t="shared" si="584"/>
        <v>0</v>
      </c>
      <c r="I3464" s="58"/>
      <c r="J3464" s="35">
        <f t="shared" si="585"/>
        <v>0</v>
      </c>
      <c r="K3464" s="58"/>
      <c r="L3464" s="83">
        <f t="shared" si="586"/>
        <v>111.22658124606374</v>
      </c>
      <c r="M3464" s="65"/>
      <c r="N3464" s="35">
        <f t="shared" si="587"/>
        <v>0</v>
      </c>
      <c r="O3464" s="35">
        <f t="shared" si="588"/>
        <v>0</v>
      </c>
      <c r="P3464" s="35">
        <f t="shared" si="589"/>
        <v>0</v>
      </c>
      <c r="Q3464" s="58"/>
      <c r="R3464" s="35">
        <f t="shared" si="590"/>
        <v>-111.22658124606374</v>
      </c>
      <c r="S3464" s="66"/>
      <c r="T3464" s="89">
        <f t="shared" si="591"/>
        <v>9.0877037604140343E-2</v>
      </c>
      <c r="U3464" s="90">
        <f t="shared" si="592"/>
        <v>1.3908770376041402</v>
      </c>
    </row>
    <row r="3465" spans="1:21">
      <c r="A3465" s="74">
        <v>39973</v>
      </c>
      <c r="B3465" s="75">
        <v>0</v>
      </c>
      <c r="C3465" s="76">
        <v>6.6359339438715149E-3</v>
      </c>
      <c r="D3465" s="77">
        <f t="shared" si="593"/>
        <v>1.4853157085418369</v>
      </c>
      <c r="E3465" s="35">
        <f t="shared" si="594"/>
        <v>14706.31417083674</v>
      </c>
      <c r="F3465" s="117"/>
      <c r="G3465" s="58"/>
      <c r="H3465" s="77">
        <f t="shared" si="584"/>
        <v>0</v>
      </c>
      <c r="I3465" s="58"/>
      <c r="J3465" s="35">
        <f t="shared" si="585"/>
        <v>0</v>
      </c>
      <c r="K3465" s="58"/>
      <c r="L3465" s="83">
        <f t="shared" si="586"/>
        <v>132.71867887743031</v>
      </c>
      <c r="M3465" s="65"/>
      <c r="N3465" s="35">
        <f t="shared" si="587"/>
        <v>0</v>
      </c>
      <c r="O3465" s="35">
        <f t="shared" si="588"/>
        <v>0</v>
      </c>
      <c r="P3465" s="35">
        <f t="shared" si="589"/>
        <v>0</v>
      </c>
      <c r="Q3465" s="58"/>
      <c r="R3465" s="35">
        <f t="shared" si="590"/>
        <v>-132.71867887743031</v>
      </c>
      <c r="S3465" s="66"/>
      <c r="T3465" s="89">
        <f t="shared" si="591"/>
        <v>8.531570854183701E-2</v>
      </c>
      <c r="U3465" s="90">
        <f t="shared" si="592"/>
        <v>1.3853157085418368</v>
      </c>
    </row>
    <row r="3466" spans="1:21">
      <c r="A3466" s="74">
        <v>39974</v>
      </c>
      <c r="B3466" s="75">
        <v>0</v>
      </c>
      <c r="C3466" s="76">
        <v>6.2307849708257493E-3</v>
      </c>
      <c r="D3466" s="77">
        <f t="shared" si="593"/>
        <v>1.4786797745979654</v>
      </c>
      <c r="E3466" s="35">
        <f t="shared" si="594"/>
        <v>14573.59549195931</v>
      </c>
      <c r="F3466" s="117"/>
      <c r="G3466" s="58"/>
      <c r="H3466" s="77">
        <f t="shared" si="584"/>
        <v>0</v>
      </c>
      <c r="I3466" s="58"/>
      <c r="J3466" s="35">
        <f t="shared" si="585"/>
        <v>0</v>
      </c>
      <c r="K3466" s="58"/>
      <c r="L3466" s="83">
        <f t="shared" si="586"/>
        <v>124.61569941651499</v>
      </c>
      <c r="M3466" s="65"/>
      <c r="N3466" s="35">
        <f t="shared" si="587"/>
        <v>0</v>
      </c>
      <c r="O3466" s="35">
        <f t="shared" si="588"/>
        <v>0</v>
      </c>
      <c r="P3466" s="35">
        <f t="shared" si="589"/>
        <v>0</v>
      </c>
      <c r="Q3466" s="58"/>
      <c r="R3466" s="35">
        <f t="shared" si="590"/>
        <v>-124.61569941651499</v>
      </c>
      <c r="S3466" s="66"/>
      <c r="T3466" s="89">
        <f t="shared" si="591"/>
        <v>7.8679774597965491E-2</v>
      </c>
      <c r="U3466" s="90">
        <f t="shared" si="592"/>
        <v>1.3786797745979653</v>
      </c>
    </row>
    <row r="3467" spans="1:21">
      <c r="A3467" s="74">
        <v>39975</v>
      </c>
      <c r="B3467" s="75">
        <v>0</v>
      </c>
      <c r="C3467" s="76">
        <v>6.5990714740328249E-3</v>
      </c>
      <c r="D3467" s="77">
        <f t="shared" si="593"/>
        <v>1.4724489896271395</v>
      </c>
      <c r="E3467" s="35">
        <f t="shared" si="594"/>
        <v>14448.979792542794</v>
      </c>
      <c r="F3467" s="117"/>
      <c r="G3467" s="58"/>
      <c r="H3467" s="77">
        <f t="shared" si="584"/>
        <v>0</v>
      </c>
      <c r="I3467" s="58"/>
      <c r="J3467" s="35">
        <f t="shared" si="585"/>
        <v>0</v>
      </c>
      <c r="K3467" s="58"/>
      <c r="L3467" s="83">
        <f t="shared" si="586"/>
        <v>131.98142948065649</v>
      </c>
      <c r="M3467" s="65"/>
      <c r="N3467" s="35">
        <f t="shared" si="587"/>
        <v>0</v>
      </c>
      <c r="O3467" s="35">
        <f t="shared" si="588"/>
        <v>0</v>
      </c>
      <c r="P3467" s="35">
        <f t="shared" si="589"/>
        <v>0</v>
      </c>
      <c r="Q3467" s="58"/>
      <c r="R3467" s="35">
        <f t="shared" si="590"/>
        <v>-131.98142948065649</v>
      </c>
      <c r="S3467" s="66"/>
      <c r="T3467" s="89">
        <f t="shared" si="591"/>
        <v>7.2448989627139637E-2</v>
      </c>
      <c r="U3467" s="90">
        <f t="shared" si="592"/>
        <v>1.3724489896271395</v>
      </c>
    </row>
    <row r="3468" spans="1:21">
      <c r="A3468" s="74">
        <v>39976</v>
      </c>
      <c r="B3468" s="75">
        <v>0</v>
      </c>
      <c r="C3468" s="76">
        <v>5.943477661470401E-3</v>
      </c>
      <c r="D3468" s="77">
        <f t="shared" si="593"/>
        <v>1.4658499181531068</v>
      </c>
      <c r="E3468" s="35">
        <f t="shared" si="594"/>
        <v>14316.998363062137</v>
      </c>
      <c r="F3468" s="117"/>
      <c r="G3468" s="58"/>
      <c r="H3468" s="77">
        <f t="shared" si="584"/>
        <v>0</v>
      </c>
      <c r="I3468" s="58"/>
      <c r="J3468" s="35">
        <f t="shared" si="585"/>
        <v>0</v>
      </c>
      <c r="K3468" s="58"/>
      <c r="L3468" s="83">
        <f t="shared" si="586"/>
        <v>118.86955322940803</v>
      </c>
      <c r="M3468" s="65"/>
      <c r="N3468" s="35">
        <f t="shared" si="587"/>
        <v>0</v>
      </c>
      <c r="O3468" s="35">
        <f t="shared" si="588"/>
        <v>0</v>
      </c>
      <c r="P3468" s="35">
        <f t="shared" si="589"/>
        <v>0</v>
      </c>
      <c r="Q3468" s="58"/>
      <c r="R3468" s="35">
        <f t="shared" si="590"/>
        <v>-118.86955322940803</v>
      </c>
      <c r="S3468" s="66"/>
      <c r="T3468" s="89">
        <f t="shared" si="591"/>
        <v>6.5849918153106923E-2</v>
      </c>
      <c r="U3468" s="90">
        <f t="shared" si="592"/>
        <v>1.3658499181531067</v>
      </c>
    </row>
    <row r="3469" spans="1:21">
      <c r="A3469" s="74">
        <v>39977</v>
      </c>
      <c r="B3469" s="75">
        <v>7.6199999999999998E-4</v>
      </c>
      <c r="C3469" s="76">
        <v>5.7720197363436022E-3</v>
      </c>
      <c r="D3469" s="77">
        <f t="shared" si="593"/>
        <v>1.4599064404916364</v>
      </c>
      <c r="E3469" s="35">
        <f t="shared" si="594"/>
        <v>14198.12880983273</v>
      </c>
      <c r="F3469" s="117"/>
      <c r="G3469" s="58"/>
      <c r="H3469" s="77">
        <f t="shared" si="584"/>
        <v>15.24</v>
      </c>
      <c r="I3469" s="58"/>
      <c r="J3469" s="35">
        <f t="shared" si="585"/>
        <v>27.431999999999999</v>
      </c>
      <c r="K3469" s="58"/>
      <c r="L3469" s="83">
        <f t="shared" si="586"/>
        <v>115.44039472687204</v>
      </c>
      <c r="M3469" s="65"/>
      <c r="N3469" s="35">
        <f t="shared" si="587"/>
        <v>0</v>
      </c>
      <c r="O3469" s="35">
        <f t="shared" si="588"/>
        <v>0</v>
      </c>
      <c r="P3469" s="35">
        <f t="shared" si="589"/>
        <v>0</v>
      </c>
      <c r="Q3469" s="58"/>
      <c r="R3469" s="35">
        <f t="shared" si="590"/>
        <v>-72.768394726872046</v>
      </c>
      <c r="S3469" s="66"/>
      <c r="T3469" s="89">
        <f t="shared" si="591"/>
        <v>5.9906440491636515E-2</v>
      </c>
      <c r="U3469" s="90">
        <f t="shared" si="592"/>
        <v>1.3599064404916363</v>
      </c>
    </row>
    <row r="3470" spans="1:21">
      <c r="A3470" s="74">
        <v>39978</v>
      </c>
      <c r="B3470" s="75">
        <v>0</v>
      </c>
      <c r="C3470" s="76">
        <v>6.2720884326864443E-3</v>
      </c>
      <c r="D3470" s="77">
        <f t="shared" si="593"/>
        <v>1.4562680207552929</v>
      </c>
      <c r="E3470" s="35">
        <f t="shared" si="594"/>
        <v>14125.360415105857</v>
      </c>
      <c r="F3470" s="117"/>
      <c r="G3470" s="58"/>
      <c r="H3470" s="77">
        <f t="shared" si="584"/>
        <v>0</v>
      </c>
      <c r="I3470" s="58"/>
      <c r="J3470" s="35">
        <f t="shared" si="585"/>
        <v>0</v>
      </c>
      <c r="K3470" s="58"/>
      <c r="L3470" s="83">
        <f t="shared" si="586"/>
        <v>125.44176865372889</v>
      </c>
      <c r="M3470" s="65"/>
      <c r="N3470" s="35">
        <f t="shared" si="587"/>
        <v>0</v>
      </c>
      <c r="O3470" s="35">
        <f t="shared" si="588"/>
        <v>0</v>
      </c>
      <c r="P3470" s="35">
        <f t="shared" si="589"/>
        <v>0</v>
      </c>
      <c r="Q3470" s="58"/>
      <c r="R3470" s="35">
        <f t="shared" si="590"/>
        <v>-125.44176865372889</v>
      </c>
      <c r="S3470" s="66"/>
      <c r="T3470" s="89">
        <f t="shared" si="591"/>
        <v>5.6268020755293024E-2</v>
      </c>
      <c r="U3470" s="90">
        <f t="shared" si="592"/>
        <v>1.3562680207552928</v>
      </c>
    </row>
    <row r="3471" spans="1:21">
      <c r="A3471" s="74">
        <v>39979</v>
      </c>
      <c r="B3471" s="75">
        <v>1.0414E-2</v>
      </c>
      <c r="C3471" s="76">
        <v>5.8735245889004898E-3</v>
      </c>
      <c r="D3471" s="77">
        <f t="shared" si="593"/>
        <v>1.4499959323226064</v>
      </c>
      <c r="E3471" s="35">
        <f t="shared" si="594"/>
        <v>13999.918646452128</v>
      </c>
      <c r="F3471" s="117"/>
      <c r="G3471" s="58"/>
      <c r="H3471" s="77">
        <f t="shared" si="584"/>
        <v>208.28</v>
      </c>
      <c r="I3471" s="58"/>
      <c r="J3471" s="35">
        <f t="shared" si="585"/>
        <v>374.904</v>
      </c>
      <c r="K3471" s="58"/>
      <c r="L3471" s="83">
        <f t="shared" si="586"/>
        <v>117.4704917780098</v>
      </c>
      <c r="M3471" s="65"/>
      <c r="N3471" s="35">
        <f t="shared" si="587"/>
        <v>0</v>
      </c>
      <c r="O3471" s="35">
        <f t="shared" si="588"/>
        <v>0</v>
      </c>
      <c r="P3471" s="35">
        <f t="shared" si="589"/>
        <v>0</v>
      </c>
      <c r="Q3471" s="58"/>
      <c r="R3471" s="35">
        <f t="shared" si="590"/>
        <v>465.7135082219902</v>
      </c>
      <c r="S3471" s="66"/>
      <c r="T3471" s="89">
        <f t="shared" si="591"/>
        <v>4.9995932322606462E-2</v>
      </c>
      <c r="U3471" s="90">
        <f t="shared" si="592"/>
        <v>1.3499959323226063</v>
      </c>
    </row>
    <row r="3472" spans="1:21">
      <c r="A3472" s="74">
        <v>39980</v>
      </c>
      <c r="B3472" s="75">
        <v>5.842E-3</v>
      </c>
      <c r="C3472" s="76">
        <v>6.1648306343193137E-3</v>
      </c>
      <c r="D3472" s="77">
        <f t="shared" si="593"/>
        <v>1.4732816077337059</v>
      </c>
      <c r="E3472" s="35">
        <f t="shared" si="594"/>
        <v>14465.632154674118</v>
      </c>
      <c r="F3472" s="117"/>
      <c r="G3472" s="58"/>
      <c r="H3472" s="77">
        <f t="shared" si="584"/>
        <v>116.84</v>
      </c>
      <c r="I3472" s="58"/>
      <c r="J3472" s="35">
        <f t="shared" si="585"/>
        <v>210.31200000000001</v>
      </c>
      <c r="K3472" s="58"/>
      <c r="L3472" s="83">
        <f t="shared" si="586"/>
        <v>123.29661268638627</v>
      </c>
      <c r="M3472" s="65"/>
      <c r="N3472" s="35">
        <f t="shared" si="587"/>
        <v>0</v>
      </c>
      <c r="O3472" s="35">
        <f t="shared" si="588"/>
        <v>0</v>
      </c>
      <c r="P3472" s="35">
        <f t="shared" si="589"/>
        <v>0</v>
      </c>
      <c r="Q3472" s="58"/>
      <c r="R3472" s="35">
        <f t="shared" si="590"/>
        <v>203.85538731361379</v>
      </c>
      <c r="S3472" s="66"/>
      <c r="T3472" s="89">
        <f t="shared" si="591"/>
        <v>7.3281607733705956E-2</v>
      </c>
      <c r="U3472" s="90">
        <f t="shared" si="592"/>
        <v>1.3732816077337058</v>
      </c>
    </row>
    <row r="3473" spans="1:21">
      <c r="A3473" s="74">
        <v>39981</v>
      </c>
      <c r="B3473" s="75">
        <v>0</v>
      </c>
      <c r="C3473" s="76">
        <v>6.4739500324714171E-3</v>
      </c>
      <c r="D3473" s="77">
        <f t="shared" si="593"/>
        <v>1.4834743770993866</v>
      </c>
      <c r="E3473" s="35">
        <f t="shared" si="594"/>
        <v>14669.487541987732</v>
      </c>
      <c r="F3473" s="117"/>
      <c r="G3473" s="58"/>
      <c r="H3473" s="77">
        <f t="shared" si="584"/>
        <v>0</v>
      </c>
      <c r="I3473" s="58"/>
      <c r="J3473" s="35">
        <f t="shared" si="585"/>
        <v>0</v>
      </c>
      <c r="K3473" s="58"/>
      <c r="L3473" s="83">
        <f t="shared" si="586"/>
        <v>129.47900064942834</v>
      </c>
      <c r="M3473" s="65"/>
      <c r="N3473" s="35">
        <f t="shared" si="587"/>
        <v>0</v>
      </c>
      <c r="O3473" s="35">
        <f t="shared" si="588"/>
        <v>0</v>
      </c>
      <c r="P3473" s="35">
        <f t="shared" si="589"/>
        <v>0</v>
      </c>
      <c r="Q3473" s="58"/>
      <c r="R3473" s="35">
        <f t="shared" si="590"/>
        <v>-129.47900064942834</v>
      </c>
      <c r="S3473" s="66"/>
      <c r="T3473" s="89">
        <f t="shared" si="591"/>
        <v>8.3474377099386654E-2</v>
      </c>
      <c r="U3473" s="90">
        <f t="shared" si="592"/>
        <v>1.3834743770993865</v>
      </c>
    </row>
    <row r="3474" spans="1:21">
      <c r="A3474" s="74">
        <v>39982</v>
      </c>
      <c r="B3474" s="75">
        <v>4.8259999999999996E-3</v>
      </c>
      <c r="C3474" s="76">
        <v>5.1865935218753708E-3</v>
      </c>
      <c r="D3474" s="77">
        <f t="shared" si="593"/>
        <v>1.4770004270669153</v>
      </c>
      <c r="E3474" s="35">
        <f t="shared" si="594"/>
        <v>14540.008541338304</v>
      </c>
      <c r="F3474" s="117"/>
      <c r="G3474" s="58"/>
      <c r="H3474" s="77">
        <f t="shared" ref="H3474:H3537" si="595">B3474*($D$12+$D$11)*10000</f>
        <v>96.52</v>
      </c>
      <c r="I3474" s="58"/>
      <c r="J3474" s="35">
        <f t="shared" ref="J3474:J3537" si="596">B3474*$K$14*$D$10*10000</f>
        <v>173.73599999999999</v>
      </c>
      <c r="K3474" s="58"/>
      <c r="L3474" s="83">
        <f t="shared" ref="L3474:L3537" si="597">C3474*($D$12+$D$11)*10000</f>
        <v>103.73187043750741</v>
      </c>
      <c r="M3474" s="65"/>
      <c r="N3474" s="35">
        <f t="shared" ref="N3474:N3537" si="598">IF(D3474&lt;$N$10,0,(2/3*$N$12*SQRT(2*$N$13)*$N$11*(D3474-$N$10)^(3/2))*24*60*60)</f>
        <v>0</v>
      </c>
      <c r="O3474" s="35">
        <f t="shared" ref="O3474:O3537" si="599">IF(D3474&lt;$N$10,0,(D3474-$N$10)*10000*($D$12+$D$11))</f>
        <v>0</v>
      </c>
      <c r="P3474" s="35">
        <f t="shared" ref="P3474:P3537" si="600">IF(N3474&gt;O3474,O3474,N3474)</f>
        <v>0</v>
      </c>
      <c r="Q3474" s="58"/>
      <c r="R3474" s="35">
        <f t="shared" ref="R3474:R3537" si="601">H3474+J3474-L3474-P3474</f>
        <v>166.52412956249256</v>
      </c>
      <c r="S3474" s="66"/>
      <c r="T3474" s="89">
        <f t="shared" ref="T3474:T3537" si="602">D3474-$D$14</f>
        <v>7.7000427066915345E-2</v>
      </c>
      <c r="U3474" s="90">
        <f t="shared" ref="U3474:U3537" si="603">IF(D3474&lt;$D$13,0,D3474-$D$13)</f>
        <v>1.3770004270669152</v>
      </c>
    </row>
    <row r="3475" spans="1:21">
      <c r="A3475" s="74">
        <v>39983</v>
      </c>
      <c r="B3475" s="75">
        <v>2.5399999999999999E-4</v>
      </c>
      <c r="C3475" s="76">
        <v>7.0524028604232337E-3</v>
      </c>
      <c r="D3475" s="77">
        <f t="shared" ref="D3475:D3538" si="604">IF(E3475&lt;$D$11*10000*($D$14-$D$13),(E3475+$D$13*$D$11*10000)/($D$11*10000),(E3475+$D$13*$D$11*10000+$D$14*$D$12*10000)/($D$11*10000+$D$12*10000))</f>
        <v>1.4853266335450399</v>
      </c>
      <c r="E3475" s="35">
        <f t="shared" ref="E3475:E3538" si="605">E3474+R3474</f>
        <v>14706.532670900797</v>
      </c>
      <c r="F3475" s="117"/>
      <c r="G3475" s="58"/>
      <c r="H3475" s="77">
        <f t="shared" si="595"/>
        <v>5.08</v>
      </c>
      <c r="I3475" s="58"/>
      <c r="J3475" s="35">
        <f t="shared" si="596"/>
        <v>9.1439999999999984</v>
      </c>
      <c r="K3475" s="58"/>
      <c r="L3475" s="83">
        <f t="shared" si="597"/>
        <v>141.04805720846468</v>
      </c>
      <c r="M3475" s="65"/>
      <c r="N3475" s="35">
        <f t="shared" si="598"/>
        <v>0</v>
      </c>
      <c r="O3475" s="35">
        <f t="shared" si="599"/>
        <v>0</v>
      </c>
      <c r="P3475" s="35">
        <f t="shared" si="600"/>
        <v>0</v>
      </c>
      <c r="Q3475" s="58"/>
      <c r="R3475" s="35">
        <f t="shared" si="601"/>
        <v>-126.82405720846468</v>
      </c>
      <c r="S3475" s="66"/>
      <c r="T3475" s="89">
        <f t="shared" si="602"/>
        <v>8.5326633545039998E-2</v>
      </c>
      <c r="U3475" s="90">
        <f t="shared" si="603"/>
        <v>1.3853266335450398</v>
      </c>
    </row>
    <row r="3476" spans="1:21">
      <c r="A3476" s="74">
        <v>39984</v>
      </c>
      <c r="B3476" s="75">
        <v>0</v>
      </c>
      <c r="C3476" s="76">
        <v>6.4463143391553408E-3</v>
      </c>
      <c r="D3476" s="77">
        <f t="shared" si="604"/>
        <v>1.4789854306846166</v>
      </c>
      <c r="E3476" s="35">
        <f t="shared" si="605"/>
        <v>14579.708613692332</v>
      </c>
      <c r="F3476" s="117"/>
      <c r="G3476" s="58"/>
      <c r="H3476" s="77">
        <f t="shared" si="595"/>
        <v>0</v>
      </c>
      <c r="I3476" s="58"/>
      <c r="J3476" s="35">
        <f t="shared" si="596"/>
        <v>0</v>
      </c>
      <c r="K3476" s="58"/>
      <c r="L3476" s="83">
        <f t="shared" si="597"/>
        <v>128.9262867831068</v>
      </c>
      <c r="M3476" s="65"/>
      <c r="N3476" s="35">
        <f t="shared" si="598"/>
        <v>0</v>
      </c>
      <c r="O3476" s="35">
        <f t="shared" si="599"/>
        <v>0</v>
      </c>
      <c r="P3476" s="35">
        <f t="shared" si="600"/>
        <v>0</v>
      </c>
      <c r="Q3476" s="58"/>
      <c r="R3476" s="35">
        <f t="shared" si="601"/>
        <v>-128.9262867831068</v>
      </c>
      <c r="S3476" s="66"/>
      <c r="T3476" s="89">
        <f t="shared" si="602"/>
        <v>7.898543068461672E-2</v>
      </c>
      <c r="U3476" s="90">
        <f t="shared" si="603"/>
        <v>1.3789854306846165</v>
      </c>
    </row>
    <row r="3477" spans="1:21">
      <c r="A3477" s="74">
        <v>39985</v>
      </c>
      <c r="B3477" s="75">
        <v>0</v>
      </c>
      <c r="C3477" s="76">
        <v>6.0185831100502026E-3</v>
      </c>
      <c r="D3477" s="77">
        <f t="shared" si="604"/>
        <v>1.4725391163454613</v>
      </c>
      <c r="E3477" s="35">
        <f t="shared" si="605"/>
        <v>14450.782326909224</v>
      </c>
      <c r="F3477" s="117"/>
      <c r="G3477" s="58"/>
      <c r="H3477" s="77">
        <f t="shared" si="595"/>
        <v>0</v>
      </c>
      <c r="I3477" s="58"/>
      <c r="J3477" s="35">
        <f t="shared" si="596"/>
        <v>0</v>
      </c>
      <c r="K3477" s="58"/>
      <c r="L3477" s="83">
        <f t="shared" si="597"/>
        <v>120.37166220100406</v>
      </c>
      <c r="M3477" s="65"/>
      <c r="N3477" s="35">
        <f t="shared" si="598"/>
        <v>0</v>
      </c>
      <c r="O3477" s="35">
        <f t="shared" si="599"/>
        <v>0</v>
      </c>
      <c r="P3477" s="35">
        <f t="shared" si="600"/>
        <v>0</v>
      </c>
      <c r="Q3477" s="58"/>
      <c r="R3477" s="35">
        <f t="shared" si="601"/>
        <v>-120.37166220100406</v>
      </c>
      <c r="S3477" s="66"/>
      <c r="T3477" s="89">
        <f t="shared" si="602"/>
        <v>7.2539116345461396E-2</v>
      </c>
      <c r="U3477" s="90">
        <f t="shared" si="603"/>
        <v>1.3725391163454612</v>
      </c>
    </row>
    <row r="3478" spans="1:21">
      <c r="A3478" s="74">
        <v>39986</v>
      </c>
      <c r="B3478" s="75">
        <v>0</v>
      </c>
      <c r="C3478" s="76">
        <v>6.1454448571530238E-3</v>
      </c>
      <c r="D3478" s="77">
        <f t="shared" si="604"/>
        <v>1.4665205332354112</v>
      </c>
      <c r="E3478" s="35">
        <f t="shared" si="605"/>
        <v>14330.410664708221</v>
      </c>
      <c r="F3478" s="117"/>
      <c r="G3478" s="58"/>
      <c r="H3478" s="77">
        <f t="shared" si="595"/>
        <v>0</v>
      </c>
      <c r="I3478" s="58"/>
      <c r="J3478" s="35">
        <f t="shared" si="596"/>
        <v>0</v>
      </c>
      <c r="K3478" s="58"/>
      <c r="L3478" s="83">
        <f t="shared" si="597"/>
        <v>122.90889714306047</v>
      </c>
      <c r="M3478" s="65"/>
      <c r="N3478" s="35">
        <f t="shared" si="598"/>
        <v>0</v>
      </c>
      <c r="O3478" s="35">
        <f t="shared" si="599"/>
        <v>0</v>
      </c>
      <c r="P3478" s="35">
        <f t="shared" si="600"/>
        <v>0</v>
      </c>
      <c r="Q3478" s="58"/>
      <c r="R3478" s="35">
        <f t="shared" si="601"/>
        <v>-122.90889714306047</v>
      </c>
      <c r="S3478" s="66"/>
      <c r="T3478" s="89">
        <f t="shared" si="602"/>
        <v>6.6520533235411294E-2</v>
      </c>
      <c r="U3478" s="90">
        <f t="shared" si="603"/>
        <v>1.3665205332354111</v>
      </c>
    </row>
    <row r="3479" spans="1:21">
      <c r="A3479" s="74">
        <v>39987</v>
      </c>
      <c r="B3479" s="75">
        <v>2.1081999999999997E-2</v>
      </c>
      <c r="C3479" s="76">
        <v>6.096766452531318E-3</v>
      </c>
      <c r="D3479" s="77">
        <f t="shared" si="604"/>
        <v>1.460375088378258</v>
      </c>
      <c r="E3479" s="35">
        <f t="shared" si="605"/>
        <v>14207.50176756516</v>
      </c>
      <c r="F3479" s="117"/>
      <c r="G3479" s="58"/>
      <c r="H3479" s="77">
        <f t="shared" si="595"/>
        <v>421.63999999999993</v>
      </c>
      <c r="I3479" s="58"/>
      <c r="J3479" s="35">
        <f t="shared" si="596"/>
        <v>758.952</v>
      </c>
      <c r="K3479" s="58"/>
      <c r="L3479" s="83">
        <f t="shared" si="597"/>
        <v>121.93532905062636</v>
      </c>
      <c r="M3479" s="65"/>
      <c r="N3479" s="35">
        <f t="shared" si="598"/>
        <v>0</v>
      </c>
      <c r="O3479" s="35">
        <f t="shared" si="599"/>
        <v>0</v>
      </c>
      <c r="P3479" s="35">
        <f t="shared" si="600"/>
        <v>0</v>
      </c>
      <c r="Q3479" s="58"/>
      <c r="R3479" s="35">
        <f t="shared" si="601"/>
        <v>1058.6566709493736</v>
      </c>
      <c r="S3479" s="66"/>
      <c r="T3479" s="89">
        <f t="shared" si="602"/>
        <v>6.0375088378258113E-2</v>
      </c>
      <c r="U3479" s="90">
        <f t="shared" si="603"/>
        <v>1.3603750883782579</v>
      </c>
    </row>
    <row r="3480" spans="1:21">
      <c r="A3480" s="74">
        <v>39988</v>
      </c>
      <c r="B3480" s="75">
        <v>0</v>
      </c>
      <c r="C3480" s="76">
        <v>6.4254053879313332E-3</v>
      </c>
      <c r="D3480" s="77">
        <f t="shared" si="604"/>
        <v>1.5133079219257266</v>
      </c>
      <c r="E3480" s="35">
        <f t="shared" si="605"/>
        <v>15266.158438514532</v>
      </c>
      <c r="F3480" s="117"/>
      <c r="G3480" s="58"/>
      <c r="H3480" s="77">
        <f t="shared" si="595"/>
        <v>0</v>
      </c>
      <c r="I3480" s="58"/>
      <c r="J3480" s="35">
        <f t="shared" si="596"/>
        <v>0</v>
      </c>
      <c r="K3480" s="58"/>
      <c r="L3480" s="83">
        <f t="shared" si="597"/>
        <v>128.50810775862666</v>
      </c>
      <c r="M3480" s="65"/>
      <c r="N3480" s="35">
        <f t="shared" si="598"/>
        <v>235.01122257590077</v>
      </c>
      <c r="O3480" s="35">
        <f t="shared" si="599"/>
        <v>266.15843851453212</v>
      </c>
      <c r="P3480" s="35">
        <f t="shared" si="600"/>
        <v>235.01122257590077</v>
      </c>
      <c r="Q3480" s="58"/>
      <c r="R3480" s="35">
        <f t="shared" si="601"/>
        <v>-363.51933033452747</v>
      </c>
      <c r="S3480" s="66"/>
      <c r="T3480" s="89">
        <f t="shared" si="602"/>
        <v>0.1133079219257267</v>
      </c>
      <c r="U3480" s="90">
        <f t="shared" si="603"/>
        <v>1.4133079219257265</v>
      </c>
    </row>
    <row r="3481" spans="1:21">
      <c r="A3481" s="74">
        <v>39989</v>
      </c>
      <c r="B3481" s="75">
        <v>0</v>
      </c>
      <c r="C3481" s="76">
        <v>6.81870578298833E-3</v>
      </c>
      <c r="D3481" s="77">
        <f t="shared" si="604"/>
        <v>1.4951319554090001</v>
      </c>
      <c r="E3481" s="35">
        <f t="shared" si="605"/>
        <v>14902.639108180005</v>
      </c>
      <c r="F3481" s="117"/>
      <c r="G3481" s="58"/>
      <c r="H3481" s="77">
        <f t="shared" si="595"/>
        <v>0</v>
      </c>
      <c r="I3481" s="58"/>
      <c r="J3481" s="35">
        <f t="shared" si="596"/>
        <v>0</v>
      </c>
      <c r="K3481" s="58"/>
      <c r="L3481" s="83">
        <f t="shared" si="597"/>
        <v>136.3741156597666</v>
      </c>
      <c r="M3481" s="65"/>
      <c r="N3481" s="35">
        <f t="shared" si="598"/>
        <v>0</v>
      </c>
      <c r="O3481" s="35">
        <f t="shared" si="599"/>
        <v>0</v>
      </c>
      <c r="P3481" s="35">
        <f t="shared" si="600"/>
        <v>0</v>
      </c>
      <c r="Q3481" s="58"/>
      <c r="R3481" s="35">
        <f t="shared" si="601"/>
        <v>-136.3741156597666</v>
      </c>
      <c r="S3481" s="66"/>
      <c r="T3481" s="89">
        <f t="shared" si="602"/>
        <v>9.5131955409000213E-2</v>
      </c>
      <c r="U3481" s="90">
        <f t="shared" si="603"/>
        <v>1.395131955409</v>
      </c>
    </row>
    <row r="3482" spans="1:21">
      <c r="A3482" s="74">
        <v>39990</v>
      </c>
      <c r="B3482" s="75">
        <v>0</v>
      </c>
      <c r="C3482" s="76">
        <v>5.8915734998614801E-3</v>
      </c>
      <c r="D3482" s="77">
        <f t="shared" si="604"/>
        <v>1.4883132496260119</v>
      </c>
      <c r="E3482" s="35">
        <f t="shared" si="605"/>
        <v>14766.264992520239</v>
      </c>
      <c r="F3482" s="117"/>
      <c r="G3482" s="58"/>
      <c r="H3482" s="77">
        <f t="shared" si="595"/>
        <v>0</v>
      </c>
      <c r="I3482" s="58"/>
      <c r="J3482" s="35">
        <f t="shared" si="596"/>
        <v>0</v>
      </c>
      <c r="K3482" s="58"/>
      <c r="L3482" s="83">
        <f t="shared" si="597"/>
        <v>117.8314699972296</v>
      </c>
      <c r="M3482" s="65"/>
      <c r="N3482" s="35">
        <f t="shared" si="598"/>
        <v>0</v>
      </c>
      <c r="O3482" s="35">
        <f t="shared" si="599"/>
        <v>0</v>
      </c>
      <c r="P3482" s="35">
        <f t="shared" si="600"/>
        <v>0</v>
      </c>
      <c r="Q3482" s="58"/>
      <c r="R3482" s="35">
        <f t="shared" si="601"/>
        <v>-117.8314699972296</v>
      </c>
      <c r="S3482" s="66"/>
      <c r="T3482" s="89">
        <f t="shared" si="602"/>
        <v>8.8313249626011947E-2</v>
      </c>
      <c r="U3482" s="90">
        <f t="shared" si="603"/>
        <v>1.3883132496260118</v>
      </c>
    </row>
    <row r="3483" spans="1:21">
      <c r="A3483" s="74">
        <v>39991</v>
      </c>
      <c r="B3483" s="75">
        <v>2.5399999999999999E-4</v>
      </c>
      <c r="C3483" s="76">
        <v>5.4975398388749167E-3</v>
      </c>
      <c r="D3483" s="77">
        <f t="shared" si="604"/>
        <v>1.4824216761261504</v>
      </c>
      <c r="E3483" s="35">
        <f t="shared" si="605"/>
        <v>14648.43352252301</v>
      </c>
      <c r="F3483" s="117"/>
      <c r="G3483" s="58"/>
      <c r="H3483" s="77">
        <f t="shared" si="595"/>
        <v>5.08</v>
      </c>
      <c r="I3483" s="58"/>
      <c r="J3483" s="35">
        <f t="shared" si="596"/>
        <v>9.1439999999999984</v>
      </c>
      <c r="K3483" s="58"/>
      <c r="L3483" s="83">
        <f t="shared" si="597"/>
        <v>109.95079677749834</v>
      </c>
      <c r="M3483" s="65"/>
      <c r="N3483" s="35">
        <f t="shared" si="598"/>
        <v>0</v>
      </c>
      <c r="O3483" s="35">
        <f t="shared" si="599"/>
        <v>0</v>
      </c>
      <c r="P3483" s="35">
        <f t="shared" si="600"/>
        <v>0</v>
      </c>
      <c r="Q3483" s="58"/>
      <c r="R3483" s="35">
        <f t="shared" si="601"/>
        <v>-95.726796777498336</v>
      </c>
      <c r="S3483" s="66"/>
      <c r="T3483" s="89">
        <f t="shared" si="602"/>
        <v>8.2421676126150478E-2</v>
      </c>
      <c r="U3483" s="90">
        <f t="shared" si="603"/>
        <v>1.3824216761261503</v>
      </c>
    </row>
    <row r="3484" spans="1:21">
      <c r="A3484" s="74">
        <v>39992</v>
      </c>
      <c r="B3484" s="75">
        <v>0</v>
      </c>
      <c r="C3484" s="76">
        <v>5.7388110662863687E-3</v>
      </c>
      <c r="D3484" s="77">
        <f t="shared" si="604"/>
        <v>1.4776353362872756</v>
      </c>
      <c r="E3484" s="35">
        <f t="shared" si="605"/>
        <v>14552.706725745511</v>
      </c>
      <c r="F3484" s="117"/>
      <c r="G3484" s="58"/>
      <c r="H3484" s="77">
        <f t="shared" si="595"/>
        <v>0</v>
      </c>
      <c r="I3484" s="58"/>
      <c r="J3484" s="35">
        <f t="shared" si="596"/>
        <v>0</v>
      </c>
      <c r="K3484" s="58"/>
      <c r="L3484" s="83">
        <f t="shared" si="597"/>
        <v>114.77622132572738</v>
      </c>
      <c r="M3484" s="65"/>
      <c r="N3484" s="35">
        <f t="shared" si="598"/>
        <v>0</v>
      </c>
      <c r="O3484" s="35">
        <f t="shared" si="599"/>
        <v>0</v>
      </c>
      <c r="P3484" s="35">
        <f t="shared" si="600"/>
        <v>0</v>
      </c>
      <c r="Q3484" s="58"/>
      <c r="R3484" s="35">
        <f t="shared" si="601"/>
        <v>-114.77622132572738</v>
      </c>
      <c r="S3484" s="66"/>
      <c r="T3484" s="89">
        <f t="shared" si="602"/>
        <v>7.7635336287275702E-2</v>
      </c>
      <c r="U3484" s="90">
        <f t="shared" si="603"/>
        <v>1.3776353362872755</v>
      </c>
    </row>
    <row r="3485" spans="1:21">
      <c r="A3485" s="74">
        <v>39993</v>
      </c>
      <c r="B3485" s="75">
        <v>1.1937999999999999E-2</v>
      </c>
      <c r="C3485" s="76">
        <v>5.4622562318657752E-3</v>
      </c>
      <c r="D3485" s="77">
        <f t="shared" si="604"/>
        <v>1.4718965252209892</v>
      </c>
      <c r="E3485" s="35">
        <f t="shared" si="605"/>
        <v>14437.930504419784</v>
      </c>
      <c r="F3485" s="117"/>
      <c r="G3485" s="58"/>
      <c r="H3485" s="77">
        <f t="shared" si="595"/>
        <v>238.76</v>
      </c>
      <c r="I3485" s="58"/>
      <c r="J3485" s="35">
        <f t="shared" si="596"/>
        <v>429.76799999999986</v>
      </c>
      <c r="K3485" s="58"/>
      <c r="L3485" s="83">
        <f t="shared" si="597"/>
        <v>109.2451246373155</v>
      </c>
      <c r="M3485" s="65"/>
      <c r="N3485" s="35">
        <f t="shared" si="598"/>
        <v>0</v>
      </c>
      <c r="O3485" s="35">
        <f t="shared" si="599"/>
        <v>0</v>
      </c>
      <c r="P3485" s="35">
        <f t="shared" si="600"/>
        <v>0</v>
      </c>
      <c r="Q3485" s="58"/>
      <c r="R3485" s="35">
        <f t="shared" si="601"/>
        <v>559.28287536268431</v>
      </c>
      <c r="S3485" s="66"/>
      <c r="T3485" s="89">
        <f t="shared" si="602"/>
        <v>7.1896525220989327E-2</v>
      </c>
      <c r="U3485" s="90">
        <f t="shared" si="603"/>
        <v>1.3718965252209891</v>
      </c>
    </row>
    <row r="3486" spans="1:21">
      <c r="A3486" s="74">
        <v>39994</v>
      </c>
      <c r="B3486" s="75">
        <v>1.5239999999999998E-2</v>
      </c>
      <c r="C3486" s="76">
        <v>4.5586807114161923E-3</v>
      </c>
      <c r="D3486" s="77">
        <f t="shared" si="604"/>
        <v>1.4998606689891234</v>
      </c>
      <c r="E3486" s="35">
        <f t="shared" si="605"/>
        <v>14997.213379782468</v>
      </c>
      <c r="F3486" s="117"/>
      <c r="G3486" s="58"/>
      <c r="H3486" s="77">
        <f t="shared" si="595"/>
        <v>304.79999999999995</v>
      </c>
      <c r="I3486" s="58"/>
      <c r="J3486" s="35">
        <f t="shared" si="596"/>
        <v>548.63999999999987</v>
      </c>
      <c r="K3486" s="58"/>
      <c r="L3486" s="83">
        <f t="shared" si="597"/>
        <v>91.173614228323842</v>
      </c>
      <c r="M3486" s="65"/>
      <c r="N3486" s="35">
        <f t="shared" si="598"/>
        <v>0</v>
      </c>
      <c r="O3486" s="35">
        <f t="shared" si="599"/>
        <v>0</v>
      </c>
      <c r="P3486" s="35">
        <f t="shared" si="600"/>
        <v>0</v>
      </c>
      <c r="Q3486" s="58"/>
      <c r="R3486" s="35">
        <f t="shared" si="601"/>
        <v>762.26638577167603</v>
      </c>
      <c r="S3486" s="66"/>
      <c r="T3486" s="89">
        <f t="shared" si="602"/>
        <v>9.9860668989123491E-2</v>
      </c>
      <c r="U3486" s="90">
        <f t="shared" si="603"/>
        <v>1.3998606689891233</v>
      </c>
    </row>
    <row r="3487" spans="1:21">
      <c r="A3487" s="74">
        <v>39995</v>
      </c>
      <c r="B3487" s="75">
        <v>0</v>
      </c>
      <c r="C3487" s="76">
        <v>5.6507041675848994E-3</v>
      </c>
      <c r="D3487" s="77">
        <f t="shared" si="604"/>
        <v>1.5379739882777073</v>
      </c>
      <c r="E3487" s="35">
        <f t="shared" si="605"/>
        <v>15759.479765554144</v>
      </c>
      <c r="F3487" s="117"/>
      <c r="G3487" s="58"/>
      <c r="H3487" s="77">
        <f t="shared" si="595"/>
        <v>0</v>
      </c>
      <c r="I3487" s="58"/>
      <c r="J3487" s="35">
        <f t="shared" si="596"/>
        <v>0</v>
      </c>
      <c r="K3487" s="58"/>
      <c r="L3487" s="83">
        <f t="shared" si="597"/>
        <v>113.01408335169799</v>
      </c>
      <c r="M3487" s="65"/>
      <c r="N3487" s="35">
        <f t="shared" si="598"/>
        <v>1132.7982079874953</v>
      </c>
      <c r="O3487" s="35">
        <f t="shared" si="599"/>
        <v>759.47976555414516</v>
      </c>
      <c r="P3487" s="35">
        <f t="shared" si="600"/>
        <v>759.47976555414516</v>
      </c>
      <c r="Q3487" s="58"/>
      <c r="R3487" s="35">
        <f t="shared" si="601"/>
        <v>-872.49384890584315</v>
      </c>
      <c r="S3487" s="66"/>
      <c r="T3487" s="89">
        <f t="shared" si="602"/>
        <v>0.13797398827770735</v>
      </c>
      <c r="U3487" s="90">
        <f t="shared" si="603"/>
        <v>1.4379739882777072</v>
      </c>
    </row>
    <row r="3488" spans="1:21">
      <c r="A3488" s="74">
        <v>39996</v>
      </c>
      <c r="B3488" s="75">
        <v>0</v>
      </c>
      <c r="C3488" s="76">
        <v>5.9592445380920057E-3</v>
      </c>
      <c r="D3488" s="77">
        <f t="shared" si="604"/>
        <v>1.4943492958324149</v>
      </c>
      <c r="E3488" s="35">
        <f t="shared" si="605"/>
        <v>14886.9859166483</v>
      </c>
      <c r="F3488" s="117"/>
      <c r="G3488" s="58"/>
      <c r="H3488" s="77">
        <f t="shared" si="595"/>
        <v>0</v>
      </c>
      <c r="I3488" s="58"/>
      <c r="J3488" s="35">
        <f t="shared" si="596"/>
        <v>0</v>
      </c>
      <c r="K3488" s="58"/>
      <c r="L3488" s="83">
        <f t="shared" si="597"/>
        <v>119.18489076184011</v>
      </c>
      <c r="M3488" s="65"/>
      <c r="N3488" s="35">
        <f t="shared" si="598"/>
        <v>0</v>
      </c>
      <c r="O3488" s="35">
        <f t="shared" si="599"/>
        <v>0</v>
      </c>
      <c r="P3488" s="35">
        <f t="shared" si="600"/>
        <v>0</v>
      </c>
      <c r="Q3488" s="58"/>
      <c r="R3488" s="35">
        <f t="shared" si="601"/>
        <v>-119.18489076184011</v>
      </c>
      <c r="S3488" s="66"/>
      <c r="T3488" s="89">
        <f t="shared" si="602"/>
        <v>9.4349295832415025E-2</v>
      </c>
      <c r="U3488" s="90">
        <f t="shared" si="603"/>
        <v>1.3943492958324148</v>
      </c>
    </row>
    <row r="3489" spans="1:21">
      <c r="A3489" s="74">
        <v>39997</v>
      </c>
      <c r="B3489" s="75">
        <v>3.3019999999999998E-3</v>
      </c>
      <c r="C3489" s="76">
        <v>5.6542196335607085E-3</v>
      </c>
      <c r="D3489" s="77">
        <f t="shared" si="604"/>
        <v>1.4883900512943229</v>
      </c>
      <c r="E3489" s="35">
        <f t="shared" si="605"/>
        <v>14767.80102588646</v>
      </c>
      <c r="F3489" s="117"/>
      <c r="G3489" s="58"/>
      <c r="H3489" s="77">
        <f t="shared" si="595"/>
        <v>66.039999999999992</v>
      </c>
      <c r="I3489" s="58"/>
      <c r="J3489" s="35">
        <f t="shared" si="596"/>
        <v>118.87199999999999</v>
      </c>
      <c r="K3489" s="58"/>
      <c r="L3489" s="83">
        <f t="shared" si="597"/>
        <v>113.08439267121418</v>
      </c>
      <c r="M3489" s="65"/>
      <c r="N3489" s="35">
        <f t="shared" si="598"/>
        <v>0</v>
      </c>
      <c r="O3489" s="35">
        <f t="shared" si="599"/>
        <v>0</v>
      </c>
      <c r="P3489" s="35">
        <f t="shared" si="600"/>
        <v>0</v>
      </c>
      <c r="Q3489" s="58"/>
      <c r="R3489" s="35">
        <f t="shared" si="601"/>
        <v>71.827607328785803</v>
      </c>
      <c r="S3489" s="66"/>
      <c r="T3489" s="89">
        <f t="shared" si="602"/>
        <v>8.839005129432298E-2</v>
      </c>
      <c r="U3489" s="90">
        <f t="shared" si="603"/>
        <v>1.3883900512943228</v>
      </c>
    </row>
    <row r="3490" spans="1:21">
      <c r="A3490" s="74">
        <v>39998</v>
      </c>
      <c r="B3490" s="75">
        <v>0</v>
      </c>
      <c r="C3490" s="76">
        <v>6.2407511376278224E-3</v>
      </c>
      <c r="D3490" s="77">
        <f t="shared" si="604"/>
        <v>1.4919814316607622</v>
      </c>
      <c r="E3490" s="35">
        <f t="shared" si="605"/>
        <v>14839.628633215245</v>
      </c>
      <c r="F3490" s="117"/>
      <c r="G3490" s="58"/>
      <c r="H3490" s="77">
        <f t="shared" si="595"/>
        <v>0</v>
      </c>
      <c r="I3490" s="58"/>
      <c r="J3490" s="35">
        <f t="shared" si="596"/>
        <v>0</v>
      </c>
      <c r="K3490" s="58"/>
      <c r="L3490" s="83">
        <f t="shared" si="597"/>
        <v>124.81502275255644</v>
      </c>
      <c r="M3490" s="65"/>
      <c r="N3490" s="35">
        <f t="shared" si="598"/>
        <v>0</v>
      </c>
      <c r="O3490" s="35">
        <f t="shared" si="599"/>
        <v>0</v>
      </c>
      <c r="P3490" s="35">
        <f t="shared" si="600"/>
        <v>0</v>
      </c>
      <c r="Q3490" s="58"/>
      <c r="R3490" s="35">
        <f t="shared" si="601"/>
        <v>-124.81502275255644</v>
      </c>
      <c r="S3490" s="66"/>
      <c r="T3490" s="89">
        <f t="shared" si="602"/>
        <v>9.1981431660762336E-2</v>
      </c>
      <c r="U3490" s="90">
        <f t="shared" si="603"/>
        <v>1.3919814316607622</v>
      </c>
    </row>
    <row r="3491" spans="1:21">
      <c r="A3491" s="74">
        <v>39999</v>
      </c>
      <c r="B3491" s="75">
        <v>0</v>
      </c>
      <c r="C3491" s="76">
        <v>6.1693461150764883E-3</v>
      </c>
      <c r="D3491" s="77">
        <f t="shared" si="604"/>
        <v>1.4857406805231346</v>
      </c>
      <c r="E3491" s="35">
        <f t="shared" si="605"/>
        <v>14714.813610462688</v>
      </c>
      <c r="F3491" s="117"/>
      <c r="G3491" s="58"/>
      <c r="H3491" s="77">
        <f t="shared" si="595"/>
        <v>0</v>
      </c>
      <c r="I3491" s="58"/>
      <c r="J3491" s="35">
        <f t="shared" si="596"/>
        <v>0</v>
      </c>
      <c r="K3491" s="58"/>
      <c r="L3491" s="83">
        <f t="shared" si="597"/>
        <v>123.38692230152976</v>
      </c>
      <c r="M3491" s="65"/>
      <c r="N3491" s="35">
        <f t="shared" si="598"/>
        <v>0</v>
      </c>
      <c r="O3491" s="35">
        <f t="shared" si="599"/>
        <v>0</v>
      </c>
      <c r="P3491" s="35">
        <f t="shared" si="600"/>
        <v>0</v>
      </c>
      <c r="Q3491" s="58"/>
      <c r="R3491" s="35">
        <f t="shared" si="601"/>
        <v>-123.38692230152976</v>
      </c>
      <c r="S3491" s="66"/>
      <c r="T3491" s="89">
        <f t="shared" si="602"/>
        <v>8.574068052313466E-2</v>
      </c>
      <c r="U3491" s="90">
        <f t="shared" si="603"/>
        <v>1.3857406805231345</v>
      </c>
    </row>
    <row r="3492" spans="1:21">
      <c r="A3492" s="74">
        <v>40000</v>
      </c>
      <c r="B3492" s="75">
        <v>1.2445999999999999E-2</v>
      </c>
      <c r="C3492" s="76">
        <v>4.1516935729298465E-3</v>
      </c>
      <c r="D3492" s="77">
        <f t="shared" si="604"/>
        <v>1.4795713344080579</v>
      </c>
      <c r="E3492" s="35">
        <f t="shared" si="605"/>
        <v>14591.426688161158</v>
      </c>
      <c r="F3492" s="117"/>
      <c r="G3492" s="58"/>
      <c r="H3492" s="77">
        <f t="shared" si="595"/>
        <v>248.92</v>
      </c>
      <c r="I3492" s="58"/>
      <c r="J3492" s="35">
        <f t="shared" si="596"/>
        <v>448.05599999999998</v>
      </c>
      <c r="K3492" s="58"/>
      <c r="L3492" s="83">
        <f t="shared" si="597"/>
        <v>83.033871458596934</v>
      </c>
      <c r="M3492" s="65"/>
      <c r="N3492" s="35">
        <f t="shared" si="598"/>
        <v>0</v>
      </c>
      <c r="O3492" s="35">
        <f t="shared" si="599"/>
        <v>0</v>
      </c>
      <c r="P3492" s="35">
        <f t="shared" si="600"/>
        <v>0</v>
      </c>
      <c r="Q3492" s="58"/>
      <c r="R3492" s="35">
        <f t="shared" si="601"/>
        <v>613.94212854140301</v>
      </c>
      <c r="S3492" s="66"/>
      <c r="T3492" s="89">
        <f t="shared" si="602"/>
        <v>7.957133440805797E-2</v>
      </c>
      <c r="U3492" s="90">
        <f t="shared" si="603"/>
        <v>1.3795713344080578</v>
      </c>
    </row>
    <row r="3493" spans="1:21">
      <c r="A3493" s="74">
        <v>40001</v>
      </c>
      <c r="B3493" s="75">
        <v>3.8353999999999999E-2</v>
      </c>
      <c r="C3493" s="76">
        <v>4.3882202651903471E-3</v>
      </c>
      <c r="D3493" s="77">
        <f t="shared" si="604"/>
        <v>1.5102684408351281</v>
      </c>
      <c r="E3493" s="35">
        <f t="shared" si="605"/>
        <v>15205.368816702561</v>
      </c>
      <c r="F3493" s="117"/>
      <c r="G3493" s="58"/>
      <c r="H3493" s="77">
        <f t="shared" si="595"/>
        <v>767.07999999999993</v>
      </c>
      <c r="I3493" s="58"/>
      <c r="J3493" s="35">
        <f t="shared" si="596"/>
        <v>1380.7439999999999</v>
      </c>
      <c r="K3493" s="58"/>
      <c r="L3493" s="83">
        <f t="shared" si="597"/>
        <v>87.764405303806939</v>
      </c>
      <c r="M3493" s="65"/>
      <c r="N3493" s="35">
        <f t="shared" si="598"/>
        <v>159.28687535085834</v>
      </c>
      <c r="O3493" s="35">
        <f t="shared" si="599"/>
        <v>205.36881670256247</v>
      </c>
      <c r="P3493" s="35">
        <f t="shared" si="600"/>
        <v>159.28687535085834</v>
      </c>
      <c r="Q3493" s="58"/>
      <c r="R3493" s="35">
        <f t="shared" si="601"/>
        <v>1900.7727193453343</v>
      </c>
      <c r="S3493" s="66"/>
      <c r="T3493" s="89">
        <f t="shared" si="602"/>
        <v>0.11026844083512821</v>
      </c>
      <c r="U3493" s="90">
        <f t="shared" si="603"/>
        <v>1.410268440835128</v>
      </c>
    </row>
    <row r="3494" spans="1:21">
      <c r="A3494" s="74">
        <v>40002</v>
      </c>
      <c r="B3494" s="75">
        <v>2.1335999999999997E-2</v>
      </c>
      <c r="C3494" s="76">
        <v>3.3323818762487998E-3</v>
      </c>
      <c r="D3494" s="77">
        <f t="shared" si="604"/>
        <v>1.6053070768023949</v>
      </c>
      <c r="E3494" s="35">
        <f t="shared" si="605"/>
        <v>17106.141536047897</v>
      </c>
      <c r="F3494" s="117"/>
      <c r="G3494" s="58"/>
      <c r="H3494" s="77">
        <f t="shared" si="595"/>
        <v>426.71999999999997</v>
      </c>
      <c r="I3494" s="58"/>
      <c r="J3494" s="35">
        <f t="shared" si="596"/>
        <v>768.09599999999989</v>
      </c>
      <c r="K3494" s="58"/>
      <c r="L3494" s="83">
        <f t="shared" si="597"/>
        <v>66.647637524975991</v>
      </c>
      <c r="M3494" s="65"/>
      <c r="N3494" s="35">
        <f t="shared" si="598"/>
        <v>5231.2993400700861</v>
      </c>
      <c r="O3494" s="35">
        <f t="shared" si="599"/>
        <v>2106.1415360478986</v>
      </c>
      <c r="P3494" s="35">
        <f t="shared" si="600"/>
        <v>2106.1415360478986</v>
      </c>
      <c r="Q3494" s="58"/>
      <c r="R3494" s="35">
        <f t="shared" si="601"/>
        <v>-977.97317357287488</v>
      </c>
      <c r="S3494" s="66"/>
      <c r="T3494" s="89">
        <f t="shared" si="602"/>
        <v>0.20530707680239502</v>
      </c>
      <c r="U3494" s="90">
        <f t="shared" si="603"/>
        <v>1.5053070768023948</v>
      </c>
    </row>
    <row r="3495" spans="1:21">
      <c r="A3495" s="74">
        <v>40003</v>
      </c>
      <c r="B3495" s="75">
        <v>3.0479999999999999E-3</v>
      </c>
      <c r="C3495" s="76">
        <v>4.4960958395691437E-3</v>
      </c>
      <c r="D3495" s="77">
        <f t="shared" si="604"/>
        <v>1.5564084181237512</v>
      </c>
      <c r="E3495" s="35">
        <f t="shared" si="605"/>
        <v>16128.168362475022</v>
      </c>
      <c r="F3495" s="117"/>
      <c r="G3495" s="58"/>
      <c r="H3495" s="77">
        <f t="shared" si="595"/>
        <v>60.96</v>
      </c>
      <c r="I3495" s="58"/>
      <c r="J3495" s="35">
        <f t="shared" si="596"/>
        <v>109.72799999999999</v>
      </c>
      <c r="K3495" s="58"/>
      <c r="L3495" s="83">
        <f t="shared" si="597"/>
        <v>89.92191679138287</v>
      </c>
      <c r="M3495" s="65"/>
      <c r="N3495" s="35">
        <f t="shared" si="598"/>
        <v>2050.8746482701599</v>
      </c>
      <c r="O3495" s="35">
        <f t="shared" si="599"/>
        <v>1128.1683624750237</v>
      </c>
      <c r="P3495" s="35">
        <f t="shared" si="600"/>
        <v>1128.1683624750237</v>
      </c>
      <c r="Q3495" s="58"/>
      <c r="R3495" s="35">
        <f t="shared" si="601"/>
        <v>-1047.4022792664066</v>
      </c>
      <c r="S3495" s="66"/>
      <c r="T3495" s="89">
        <f t="shared" si="602"/>
        <v>0.15640841812375128</v>
      </c>
      <c r="U3495" s="90">
        <f t="shared" si="603"/>
        <v>1.4564084181237511</v>
      </c>
    </row>
    <row r="3496" spans="1:21">
      <c r="A3496" s="74">
        <v>40004</v>
      </c>
      <c r="B3496" s="75">
        <v>1.016E-3</v>
      </c>
      <c r="C3496" s="76">
        <v>5.465766993047582E-3</v>
      </c>
      <c r="D3496" s="77">
        <f t="shared" si="604"/>
        <v>1.5040383041604308</v>
      </c>
      <c r="E3496" s="35">
        <f t="shared" si="605"/>
        <v>15080.766083208615</v>
      </c>
      <c r="F3496" s="117"/>
      <c r="G3496" s="58"/>
      <c r="H3496" s="77">
        <f t="shared" si="595"/>
        <v>20.32</v>
      </c>
      <c r="I3496" s="58"/>
      <c r="J3496" s="35">
        <f t="shared" si="596"/>
        <v>36.575999999999993</v>
      </c>
      <c r="K3496" s="58"/>
      <c r="L3496" s="83">
        <f t="shared" si="597"/>
        <v>109.31533986095164</v>
      </c>
      <c r="M3496" s="65"/>
      <c r="N3496" s="35">
        <f t="shared" si="598"/>
        <v>39.284549295740646</v>
      </c>
      <c r="O3496" s="35">
        <f t="shared" si="599"/>
        <v>80.76608320861655</v>
      </c>
      <c r="P3496" s="35">
        <f t="shared" si="600"/>
        <v>39.284549295740646</v>
      </c>
      <c r="Q3496" s="58"/>
      <c r="R3496" s="35">
        <f t="shared" si="601"/>
        <v>-91.703889156692298</v>
      </c>
      <c r="S3496" s="66"/>
      <c r="T3496" s="89">
        <f t="shared" si="602"/>
        <v>0.10403830416043092</v>
      </c>
      <c r="U3496" s="90">
        <f t="shared" si="603"/>
        <v>1.4040383041604307</v>
      </c>
    </row>
    <row r="3497" spans="1:21">
      <c r="A3497" s="74">
        <v>40005</v>
      </c>
      <c r="B3497" s="75">
        <v>0</v>
      </c>
      <c r="C3497" s="76">
        <v>5.2000396040574291E-3</v>
      </c>
      <c r="D3497" s="77">
        <f t="shared" si="604"/>
        <v>1.4994531097025963</v>
      </c>
      <c r="E3497" s="35">
        <f t="shared" si="605"/>
        <v>14989.062194051923</v>
      </c>
      <c r="F3497" s="117"/>
      <c r="G3497" s="58"/>
      <c r="H3497" s="77">
        <f t="shared" si="595"/>
        <v>0</v>
      </c>
      <c r="I3497" s="58"/>
      <c r="J3497" s="35">
        <f t="shared" si="596"/>
        <v>0</v>
      </c>
      <c r="K3497" s="58"/>
      <c r="L3497" s="83">
        <f t="shared" si="597"/>
        <v>104.00079208114859</v>
      </c>
      <c r="M3497" s="65"/>
      <c r="N3497" s="35">
        <f t="shared" si="598"/>
        <v>0</v>
      </c>
      <c r="O3497" s="35">
        <f t="shared" si="599"/>
        <v>0</v>
      </c>
      <c r="P3497" s="35">
        <f t="shared" si="600"/>
        <v>0</v>
      </c>
      <c r="Q3497" s="58"/>
      <c r="R3497" s="35">
        <f t="shared" si="601"/>
        <v>-104.00079208114859</v>
      </c>
      <c r="S3497" s="66"/>
      <c r="T3497" s="89">
        <f t="shared" si="602"/>
        <v>9.9453109702596354E-2</v>
      </c>
      <c r="U3497" s="90">
        <f t="shared" si="603"/>
        <v>1.3994531097025962</v>
      </c>
    </row>
    <row r="3498" spans="1:21">
      <c r="A3498" s="74">
        <v>40006</v>
      </c>
      <c r="B3498" s="75">
        <v>1.4477999999999998E-2</v>
      </c>
      <c r="C3498" s="76">
        <v>5.9559387445060627E-3</v>
      </c>
      <c r="D3498" s="77">
        <f t="shared" si="604"/>
        <v>1.4942530700985386</v>
      </c>
      <c r="E3498" s="35">
        <f t="shared" si="605"/>
        <v>14885.061401970774</v>
      </c>
      <c r="F3498" s="117"/>
      <c r="G3498" s="58"/>
      <c r="H3498" s="77">
        <f t="shared" si="595"/>
        <v>289.55999999999995</v>
      </c>
      <c r="I3498" s="58"/>
      <c r="J3498" s="35">
        <f t="shared" si="596"/>
        <v>521.20799999999997</v>
      </c>
      <c r="K3498" s="58"/>
      <c r="L3498" s="83">
        <f t="shared" si="597"/>
        <v>119.11877489012126</v>
      </c>
      <c r="M3498" s="65"/>
      <c r="N3498" s="35">
        <f t="shared" si="598"/>
        <v>0</v>
      </c>
      <c r="O3498" s="35">
        <f t="shared" si="599"/>
        <v>0</v>
      </c>
      <c r="P3498" s="35">
        <f t="shared" si="600"/>
        <v>0</v>
      </c>
      <c r="Q3498" s="58"/>
      <c r="R3498" s="35">
        <f t="shared" si="601"/>
        <v>691.64922510987867</v>
      </c>
      <c r="S3498" s="66"/>
      <c r="T3498" s="89">
        <f t="shared" si="602"/>
        <v>9.4253070098538672E-2</v>
      </c>
      <c r="U3498" s="90">
        <f t="shared" si="603"/>
        <v>1.3942530700985385</v>
      </c>
    </row>
    <row r="3499" spans="1:21">
      <c r="A3499" s="74">
        <v>40007</v>
      </c>
      <c r="B3499" s="75">
        <v>5.0799999999999999E-4</v>
      </c>
      <c r="C3499" s="76">
        <v>5.5358895021919742E-3</v>
      </c>
      <c r="D3499" s="77">
        <f t="shared" si="604"/>
        <v>1.5288355313540327</v>
      </c>
      <c r="E3499" s="35">
        <f t="shared" si="605"/>
        <v>15576.710627080653</v>
      </c>
      <c r="F3499" s="117"/>
      <c r="G3499" s="58"/>
      <c r="H3499" s="77">
        <f t="shared" si="595"/>
        <v>10.16</v>
      </c>
      <c r="I3499" s="58"/>
      <c r="J3499" s="35">
        <f t="shared" si="596"/>
        <v>18.287999999999997</v>
      </c>
      <c r="K3499" s="58"/>
      <c r="L3499" s="83">
        <f t="shared" si="597"/>
        <v>110.71779004383949</v>
      </c>
      <c r="M3499" s="65"/>
      <c r="N3499" s="35">
        <f t="shared" si="598"/>
        <v>749.57513770437845</v>
      </c>
      <c r="O3499" s="35">
        <f t="shared" si="599"/>
        <v>576.71062708065438</v>
      </c>
      <c r="P3499" s="35">
        <f t="shared" si="600"/>
        <v>576.71062708065438</v>
      </c>
      <c r="Q3499" s="58"/>
      <c r="R3499" s="35">
        <f t="shared" si="601"/>
        <v>-658.9804171244939</v>
      </c>
      <c r="S3499" s="66"/>
      <c r="T3499" s="89">
        <f t="shared" si="602"/>
        <v>0.12883553135403281</v>
      </c>
      <c r="U3499" s="90">
        <f t="shared" si="603"/>
        <v>1.4288355313540326</v>
      </c>
    </row>
    <row r="3500" spans="1:21">
      <c r="A3500" s="74">
        <v>40008</v>
      </c>
      <c r="B3500" s="75">
        <v>0</v>
      </c>
      <c r="C3500" s="76">
        <v>5.3037303571323077E-3</v>
      </c>
      <c r="D3500" s="77">
        <f t="shared" si="604"/>
        <v>1.4958865104978079</v>
      </c>
      <c r="E3500" s="35">
        <f t="shared" si="605"/>
        <v>14917.730209956158</v>
      </c>
      <c r="F3500" s="117"/>
      <c r="G3500" s="58"/>
      <c r="H3500" s="77">
        <f t="shared" si="595"/>
        <v>0</v>
      </c>
      <c r="I3500" s="58"/>
      <c r="J3500" s="35">
        <f t="shared" si="596"/>
        <v>0</v>
      </c>
      <c r="K3500" s="58"/>
      <c r="L3500" s="83">
        <f t="shared" si="597"/>
        <v>106.07460714264616</v>
      </c>
      <c r="M3500" s="65"/>
      <c r="N3500" s="35">
        <f t="shared" si="598"/>
        <v>0</v>
      </c>
      <c r="O3500" s="35">
        <f t="shared" si="599"/>
        <v>0</v>
      </c>
      <c r="P3500" s="35">
        <f t="shared" si="600"/>
        <v>0</v>
      </c>
      <c r="Q3500" s="58"/>
      <c r="R3500" s="35">
        <f t="shared" si="601"/>
        <v>-106.07460714264616</v>
      </c>
      <c r="S3500" s="66"/>
      <c r="T3500" s="89">
        <f t="shared" si="602"/>
        <v>9.5886510497807942E-2</v>
      </c>
      <c r="U3500" s="90">
        <f t="shared" si="603"/>
        <v>1.3958865104978078</v>
      </c>
    </row>
    <row r="3501" spans="1:21">
      <c r="A3501" s="74">
        <v>40009</v>
      </c>
      <c r="B3501" s="75">
        <v>0</v>
      </c>
      <c r="C3501" s="76">
        <v>5.4791541100610184E-3</v>
      </c>
      <c r="D3501" s="77">
        <f t="shared" si="604"/>
        <v>1.4905827801406757</v>
      </c>
      <c r="E3501" s="35">
        <f t="shared" si="605"/>
        <v>14811.655602813513</v>
      </c>
      <c r="F3501" s="117"/>
      <c r="G3501" s="58"/>
      <c r="H3501" s="77">
        <f t="shared" si="595"/>
        <v>0</v>
      </c>
      <c r="I3501" s="58"/>
      <c r="J3501" s="35">
        <f t="shared" si="596"/>
        <v>0</v>
      </c>
      <c r="K3501" s="58"/>
      <c r="L3501" s="83">
        <f t="shared" si="597"/>
        <v>109.58308220122036</v>
      </c>
      <c r="M3501" s="65"/>
      <c r="N3501" s="35">
        <f t="shared" si="598"/>
        <v>0</v>
      </c>
      <c r="O3501" s="35">
        <f t="shared" si="599"/>
        <v>0</v>
      </c>
      <c r="P3501" s="35">
        <f t="shared" si="600"/>
        <v>0</v>
      </c>
      <c r="Q3501" s="58"/>
      <c r="R3501" s="35">
        <f t="shared" si="601"/>
        <v>-109.58308220122036</v>
      </c>
      <c r="S3501" s="66"/>
      <c r="T3501" s="89">
        <f t="shared" si="602"/>
        <v>9.0582780140675778E-2</v>
      </c>
      <c r="U3501" s="90">
        <f t="shared" si="603"/>
        <v>1.3905827801406756</v>
      </c>
    </row>
    <row r="3502" spans="1:21">
      <c r="A3502" s="74">
        <v>40010</v>
      </c>
      <c r="B3502" s="75">
        <v>1.2192E-2</v>
      </c>
      <c r="C3502" s="76">
        <v>5.0618542325203131E-3</v>
      </c>
      <c r="D3502" s="77">
        <f t="shared" si="604"/>
        <v>1.4851036260306145</v>
      </c>
      <c r="E3502" s="35">
        <f t="shared" si="605"/>
        <v>14702.072520612292</v>
      </c>
      <c r="F3502" s="117"/>
      <c r="G3502" s="58"/>
      <c r="H3502" s="77">
        <f t="shared" si="595"/>
        <v>243.84</v>
      </c>
      <c r="I3502" s="58"/>
      <c r="J3502" s="35">
        <f t="shared" si="596"/>
        <v>438.91199999999998</v>
      </c>
      <c r="K3502" s="58"/>
      <c r="L3502" s="83">
        <f t="shared" si="597"/>
        <v>101.23708465040626</v>
      </c>
      <c r="M3502" s="65"/>
      <c r="N3502" s="35">
        <f t="shared" si="598"/>
        <v>0</v>
      </c>
      <c r="O3502" s="35">
        <f t="shared" si="599"/>
        <v>0</v>
      </c>
      <c r="P3502" s="35">
        <f t="shared" si="600"/>
        <v>0</v>
      </c>
      <c r="Q3502" s="58"/>
      <c r="R3502" s="35">
        <f t="shared" si="601"/>
        <v>581.51491534959371</v>
      </c>
      <c r="S3502" s="66"/>
      <c r="T3502" s="89">
        <f t="shared" si="602"/>
        <v>8.510362603061461E-2</v>
      </c>
      <c r="U3502" s="90">
        <f t="shared" si="603"/>
        <v>1.3851036260306144</v>
      </c>
    </row>
    <row r="3503" spans="1:21">
      <c r="A3503" s="74">
        <v>40011</v>
      </c>
      <c r="B3503" s="75">
        <v>7.6199999999999998E-4</v>
      </c>
      <c r="C3503" s="76">
        <v>5.3246887207596709E-3</v>
      </c>
      <c r="D3503" s="77">
        <f t="shared" si="604"/>
        <v>1.5141793717980943</v>
      </c>
      <c r="E3503" s="35">
        <f t="shared" si="605"/>
        <v>15283.587435961885</v>
      </c>
      <c r="F3503" s="117"/>
      <c r="G3503" s="58"/>
      <c r="H3503" s="77">
        <f t="shared" si="595"/>
        <v>15.24</v>
      </c>
      <c r="I3503" s="58"/>
      <c r="J3503" s="35">
        <f t="shared" si="596"/>
        <v>27.431999999999999</v>
      </c>
      <c r="K3503" s="58"/>
      <c r="L3503" s="83">
        <f t="shared" si="597"/>
        <v>106.49377441519341</v>
      </c>
      <c r="M3503" s="65"/>
      <c r="N3503" s="35">
        <f t="shared" si="598"/>
        <v>258.46915369055898</v>
      </c>
      <c r="O3503" s="35">
        <f t="shared" si="599"/>
        <v>283.58743596188509</v>
      </c>
      <c r="P3503" s="35">
        <f t="shared" si="600"/>
        <v>258.46915369055898</v>
      </c>
      <c r="Q3503" s="58"/>
      <c r="R3503" s="35">
        <f t="shared" si="601"/>
        <v>-322.29092810575241</v>
      </c>
      <c r="S3503" s="66"/>
      <c r="T3503" s="89">
        <f t="shared" si="602"/>
        <v>0.11417937179809434</v>
      </c>
      <c r="U3503" s="90">
        <f t="shared" si="603"/>
        <v>1.4141793717980942</v>
      </c>
    </row>
    <row r="3504" spans="1:21">
      <c r="A3504" s="74">
        <v>40012</v>
      </c>
      <c r="B3504" s="75">
        <v>4.3179999999999998E-3</v>
      </c>
      <c r="C3504" s="76">
        <v>4.1797856855878678E-3</v>
      </c>
      <c r="D3504" s="77">
        <f t="shared" si="604"/>
        <v>1.4980648253928066</v>
      </c>
      <c r="E3504" s="35">
        <f t="shared" si="605"/>
        <v>14961.296507856132</v>
      </c>
      <c r="F3504" s="117"/>
      <c r="G3504" s="58"/>
      <c r="H3504" s="77">
        <f t="shared" si="595"/>
        <v>86.36</v>
      </c>
      <c r="I3504" s="58"/>
      <c r="J3504" s="35">
        <f t="shared" si="596"/>
        <v>155.44799999999998</v>
      </c>
      <c r="K3504" s="58"/>
      <c r="L3504" s="83">
        <f t="shared" si="597"/>
        <v>83.595713711757355</v>
      </c>
      <c r="M3504" s="65"/>
      <c r="N3504" s="35">
        <f t="shared" si="598"/>
        <v>0</v>
      </c>
      <c r="O3504" s="35">
        <f t="shared" si="599"/>
        <v>0</v>
      </c>
      <c r="P3504" s="35">
        <f t="shared" si="600"/>
        <v>0</v>
      </c>
      <c r="Q3504" s="58"/>
      <c r="R3504" s="35">
        <f t="shared" si="601"/>
        <v>158.21228628824264</v>
      </c>
      <c r="S3504" s="66"/>
      <c r="T3504" s="89">
        <f t="shared" si="602"/>
        <v>9.8064825392806698E-2</v>
      </c>
      <c r="U3504" s="90">
        <f t="shared" si="603"/>
        <v>1.3980648253928065</v>
      </c>
    </row>
    <row r="3505" spans="1:21">
      <c r="A3505" s="74">
        <v>40013</v>
      </c>
      <c r="B3505" s="75">
        <v>2.2859999999999998E-3</v>
      </c>
      <c r="C3505" s="76">
        <v>5.207819930869829E-3</v>
      </c>
      <c r="D3505" s="77">
        <f t="shared" si="604"/>
        <v>1.5059754397072187</v>
      </c>
      <c r="E3505" s="35">
        <f t="shared" si="605"/>
        <v>15119.508794144374</v>
      </c>
      <c r="F3505" s="117"/>
      <c r="G3505" s="58"/>
      <c r="H3505" s="77">
        <f t="shared" si="595"/>
        <v>45.72</v>
      </c>
      <c r="I3505" s="58"/>
      <c r="J3505" s="35">
        <f t="shared" si="596"/>
        <v>82.295999999999978</v>
      </c>
      <c r="K3505" s="58"/>
      <c r="L3505" s="83">
        <f t="shared" si="597"/>
        <v>104.15639861739658</v>
      </c>
      <c r="M3505" s="65"/>
      <c r="N3505" s="35">
        <f t="shared" si="598"/>
        <v>70.709544297546358</v>
      </c>
      <c r="O3505" s="35">
        <f t="shared" si="599"/>
        <v>119.50879414437398</v>
      </c>
      <c r="P3505" s="35">
        <f t="shared" si="600"/>
        <v>70.709544297546358</v>
      </c>
      <c r="Q3505" s="58"/>
      <c r="R3505" s="35">
        <f t="shared" si="601"/>
        <v>-46.849942914942972</v>
      </c>
      <c r="S3505" s="66"/>
      <c r="T3505" s="89">
        <f t="shared" si="602"/>
        <v>0.10597543970721879</v>
      </c>
      <c r="U3505" s="90">
        <f t="shared" si="603"/>
        <v>1.4059754397072186</v>
      </c>
    </row>
    <row r="3506" spans="1:21">
      <c r="A3506" s="74">
        <v>40014</v>
      </c>
      <c r="B3506" s="75">
        <v>0</v>
      </c>
      <c r="C3506" s="76">
        <v>5.1126096353997117E-3</v>
      </c>
      <c r="D3506" s="77">
        <f t="shared" si="604"/>
        <v>1.5036329425614716</v>
      </c>
      <c r="E3506" s="35">
        <f t="shared" si="605"/>
        <v>15072.658851229431</v>
      </c>
      <c r="F3506" s="117"/>
      <c r="G3506" s="58"/>
      <c r="H3506" s="77">
        <f t="shared" si="595"/>
        <v>0</v>
      </c>
      <c r="I3506" s="58"/>
      <c r="J3506" s="35">
        <f t="shared" si="596"/>
        <v>0</v>
      </c>
      <c r="K3506" s="58"/>
      <c r="L3506" s="83">
        <f t="shared" si="597"/>
        <v>102.25219270799424</v>
      </c>
      <c r="M3506" s="65"/>
      <c r="N3506" s="35">
        <f t="shared" si="598"/>
        <v>33.520542030860661</v>
      </c>
      <c r="O3506" s="35">
        <f t="shared" si="599"/>
        <v>72.658851229432386</v>
      </c>
      <c r="P3506" s="35">
        <f t="shared" si="600"/>
        <v>33.520542030860661</v>
      </c>
      <c r="Q3506" s="58"/>
      <c r="R3506" s="35">
        <f t="shared" si="601"/>
        <v>-135.77273473885489</v>
      </c>
      <c r="S3506" s="66"/>
      <c r="T3506" s="89">
        <f t="shared" si="602"/>
        <v>0.10363294256147171</v>
      </c>
      <c r="U3506" s="90">
        <f t="shared" si="603"/>
        <v>1.4036329425614715</v>
      </c>
    </row>
    <row r="3507" spans="1:21">
      <c r="A3507" s="74">
        <v>40015</v>
      </c>
      <c r="B3507" s="75">
        <v>0</v>
      </c>
      <c r="C3507" s="76">
        <v>6.3758480832251359E-3</v>
      </c>
      <c r="D3507" s="77">
        <f t="shared" si="604"/>
        <v>1.4968443058245289</v>
      </c>
      <c r="E3507" s="35">
        <f t="shared" si="605"/>
        <v>14936.886116490576</v>
      </c>
      <c r="F3507" s="117"/>
      <c r="G3507" s="58"/>
      <c r="H3507" s="77">
        <f t="shared" si="595"/>
        <v>0</v>
      </c>
      <c r="I3507" s="58"/>
      <c r="J3507" s="35">
        <f t="shared" si="596"/>
        <v>0</v>
      </c>
      <c r="K3507" s="58"/>
      <c r="L3507" s="83">
        <f t="shared" si="597"/>
        <v>127.51696166450272</v>
      </c>
      <c r="M3507" s="65"/>
      <c r="N3507" s="35">
        <f t="shared" si="598"/>
        <v>0</v>
      </c>
      <c r="O3507" s="35">
        <f t="shared" si="599"/>
        <v>0</v>
      </c>
      <c r="P3507" s="35">
        <f t="shared" si="600"/>
        <v>0</v>
      </c>
      <c r="Q3507" s="58"/>
      <c r="R3507" s="35">
        <f t="shared" si="601"/>
        <v>-127.51696166450272</v>
      </c>
      <c r="S3507" s="66"/>
      <c r="T3507" s="89">
        <f t="shared" si="602"/>
        <v>9.6844305824528965E-2</v>
      </c>
      <c r="U3507" s="90">
        <f t="shared" si="603"/>
        <v>1.3968443058245288</v>
      </c>
    </row>
    <row r="3508" spans="1:21">
      <c r="A3508" s="74">
        <v>40016</v>
      </c>
      <c r="B3508" s="75">
        <v>3.5560000000000001E-3</v>
      </c>
      <c r="C3508" s="76">
        <v>6.028847988867765E-3</v>
      </c>
      <c r="D3508" s="77">
        <f t="shared" si="604"/>
        <v>1.4904684577413037</v>
      </c>
      <c r="E3508" s="35">
        <f t="shared" si="605"/>
        <v>14809.369154826072</v>
      </c>
      <c r="F3508" s="117"/>
      <c r="G3508" s="58"/>
      <c r="H3508" s="77">
        <f t="shared" si="595"/>
        <v>71.12</v>
      </c>
      <c r="I3508" s="58"/>
      <c r="J3508" s="35">
        <f t="shared" si="596"/>
        <v>128.01599999999999</v>
      </c>
      <c r="K3508" s="58"/>
      <c r="L3508" s="83">
        <f t="shared" si="597"/>
        <v>120.5769597773553</v>
      </c>
      <c r="M3508" s="65"/>
      <c r="N3508" s="35">
        <f t="shared" si="598"/>
        <v>0</v>
      </c>
      <c r="O3508" s="35">
        <f t="shared" si="599"/>
        <v>0</v>
      </c>
      <c r="P3508" s="35">
        <f t="shared" si="600"/>
        <v>0</v>
      </c>
      <c r="Q3508" s="58"/>
      <c r="R3508" s="35">
        <f t="shared" si="601"/>
        <v>78.559040222644697</v>
      </c>
      <c r="S3508" s="66"/>
      <c r="T3508" s="89">
        <f t="shared" si="602"/>
        <v>9.0468457741303743E-2</v>
      </c>
      <c r="U3508" s="90">
        <f t="shared" si="603"/>
        <v>1.3904684577413036</v>
      </c>
    </row>
    <row r="3509" spans="1:21">
      <c r="A3509" s="74">
        <v>40017</v>
      </c>
      <c r="B3509" s="75">
        <v>0</v>
      </c>
      <c r="C3509" s="76">
        <v>6.0422163543409216E-3</v>
      </c>
      <c r="D3509" s="77">
        <f t="shared" si="604"/>
        <v>1.4943964097524358</v>
      </c>
      <c r="E3509" s="35">
        <f t="shared" si="605"/>
        <v>14887.928195048717</v>
      </c>
      <c r="F3509" s="117"/>
      <c r="G3509" s="58"/>
      <c r="H3509" s="77">
        <f t="shared" si="595"/>
        <v>0</v>
      </c>
      <c r="I3509" s="58"/>
      <c r="J3509" s="35">
        <f t="shared" si="596"/>
        <v>0</v>
      </c>
      <c r="K3509" s="58"/>
      <c r="L3509" s="83">
        <f t="shared" si="597"/>
        <v>120.84432708681844</v>
      </c>
      <c r="M3509" s="65"/>
      <c r="N3509" s="35">
        <f t="shared" si="598"/>
        <v>0</v>
      </c>
      <c r="O3509" s="35">
        <f t="shared" si="599"/>
        <v>0</v>
      </c>
      <c r="P3509" s="35">
        <f t="shared" si="600"/>
        <v>0</v>
      </c>
      <c r="Q3509" s="58"/>
      <c r="R3509" s="35">
        <f t="shared" si="601"/>
        <v>-120.84432708681844</v>
      </c>
      <c r="S3509" s="66"/>
      <c r="T3509" s="89">
        <f t="shared" si="602"/>
        <v>9.4396409752435906E-2</v>
      </c>
      <c r="U3509" s="90">
        <f t="shared" si="603"/>
        <v>1.3943964097524357</v>
      </c>
    </row>
    <row r="3510" spans="1:21">
      <c r="A3510" s="74">
        <v>40018</v>
      </c>
      <c r="B3510" s="75">
        <v>4.3179999999999998E-3</v>
      </c>
      <c r="C3510" s="76">
        <v>5.4475223285094356E-3</v>
      </c>
      <c r="D3510" s="77">
        <f t="shared" si="604"/>
        <v>1.4883541933980948</v>
      </c>
      <c r="E3510" s="35">
        <f t="shared" si="605"/>
        <v>14767.083867961897</v>
      </c>
      <c r="F3510" s="117"/>
      <c r="G3510" s="58"/>
      <c r="H3510" s="77">
        <f t="shared" si="595"/>
        <v>86.36</v>
      </c>
      <c r="I3510" s="58"/>
      <c r="J3510" s="35">
        <f t="shared" si="596"/>
        <v>155.44799999999998</v>
      </c>
      <c r="K3510" s="58"/>
      <c r="L3510" s="83">
        <f t="shared" si="597"/>
        <v>108.95044657018872</v>
      </c>
      <c r="M3510" s="65"/>
      <c r="N3510" s="35">
        <f t="shared" si="598"/>
        <v>0</v>
      </c>
      <c r="O3510" s="35">
        <f t="shared" si="599"/>
        <v>0</v>
      </c>
      <c r="P3510" s="35">
        <f t="shared" si="600"/>
        <v>0</v>
      </c>
      <c r="Q3510" s="58"/>
      <c r="R3510" s="35">
        <f t="shared" si="601"/>
        <v>132.85755342981128</v>
      </c>
      <c r="S3510" s="66"/>
      <c r="T3510" s="89">
        <f t="shared" si="602"/>
        <v>8.8354193398094916E-2</v>
      </c>
      <c r="U3510" s="90">
        <f t="shared" si="603"/>
        <v>1.3883541933980947</v>
      </c>
    </row>
    <row r="3511" spans="1:21">
      <c r="A3511" s="74">
        <v>40019</v>
      </c>
      <c r="B3511" s="75">
        <v>4.0639999999999999E-3</v>
      </c>
      <c r="C3511" s="76">
        <v>5.890909984598491E-3</v>
      </c>
      <c r="D3511" s="77">
        <f t="shared" si="604"/>
        <v>1.4949970710695855</v>
      </c>
      <c r="E3511" s="35">
        <f t="shared" si="605"/>
        <v>14899.941421391708</v>
      </c>
      <c r="F3511" s="117"/>
      <c r="G3511" s="58"/>
      <c r="H3511" s="77">
        <f t="shared" si="595"/>
        <v>81.28</v>
      </c>
      <c r="I3511" s="58"/>
      <c r="J3511" s="35">
        <f t="shared" si="596"/>
        <v>146.30399999999997</v>
      </c>
      <c r="K3511" s="58"/>
      <c r="L3511" s="83">
        <f t="shared" si="597"/>
        <v>117.81819969196982</v>
      </c>
      <c r="M3511" s="65"/>
      <c r="N3511" s="35">
        <f t="shared" si="598"/>
        <v>0</v>
      </c>
      <c r="O3511" s="35">
        <f t="shared" si="599"/>
        <v>0</v>
      </c>
      <c r="P3511" s="35">
        <f t="shared" si="600"/>
        <v>0</v>
      </c>
      <c r="Q3511" s="58"/>
      <c r="R3511" s="35">
        <f t="shared" si="601"/>
        <v>109.76580030803015</v>
      </c>
      <c r="S3511" s="66"/>
      <c r="T3511" s="89">
        <f t="shared" si="602"/>
        <v>9.4997071069585548E-2</v>
      </c>
      <c r="U3511" s="90">
        <f t="shared" si="603"/>
        <v>1.3949970710695854</v>
      </c>
    </row>
    <row r="3512" spans="1:21">
      <c r="A3512" s="74">
        <v>40020</v>
      </c>
      <c r="B3512" s="75">
        <v>0</v>
      </c>
      <c r="C3512" s="76">
        <v>5.8045717972749463E-3</v>
      </c>
      <c r="D3512" s="77">
        <f t="shared" si="604"/>
        <v>1.5004853610849871</v>
      </c>
      <c r="E3512" s="35">
        <f t="shared" si="605"/>
        <v>15009.707221699739</v>
      </c>
      <c r="F3512" s="117"/>
      <c r="G3512" s="58"/>
      <c r="H3512" s="77">
        <f t="shared" si="595"/>
        <v>0</v>
      </c>
      <c r="I3512" s="58"/>
      <c r="J3512" s="35">
        <f t="shared" si="596"/>
        <v>0</v>
      </c>
      <c r="K3512" s="58"/>
      <c r="L3512" s="83">
        <f t="shared" si="597"/>
        <v>116.09143594549893</v>
      </c>
      <c r="M3512" s="65"/>
      <c r="N3512" s="35">
        <f t="shared" si="598"/>
        <v>1.636894405839284</v>
      </c>
      <c r="O3512" s="35">
        <f t="shared" si="599"/>
        <v>9.7072216997418082</v>
      </c>
      <c r="P3512" s="35">
        <f t="shared" si="600"/>
        <v>1.636894405839284</v>
      </c>
      <c r="Q3512" s="58"/>
      <c r="R3512" s="35">
        <f t="shared" si="601"/>
        <v>-117.72833035133822</v>
      </c>
      <c r="S3512" s="66"/>
      <c r="T3512" s="89">
        <f t="shared" si="602"/>
        <v>0.10048536108498718</v>
      </c>
      <c r="U3512" s="90">
        <f t="shared" si="603"/>
        <v>1.400485361084987</v>
      </c>
    </row>
    <row r="3513" spans="1:21">
      <c r="A3513" s="74">
        <v>40021</v>
      </c>
      <c r="B3513" s="75">
        <v>0</v>
      </c>
      <c r="C3513" s="76">
        <v>5.7200814497523015E-3</v>
      </c>
      <c r="D3513" s="77">
        <f t="shared" si="604"/>
        <v>1.4945989445674199</v>
      </c>
      <c r="E3513" s="35">
        <f t="shared" si="605"/>
        <v>14891.978891348401</v>
      </c>
      <c r="F3513" s="117"/>
      <c r="G3513" s="58"/>
      <c r="H3513" s="77">
        <f t="shared" si="595"/>
        <v>0</v>
      </c>
      <c r="I3513" s="58"/>
      <c r="J3513" s="35">
        <f t="shared" si="596"/>
        <v>0</v>
      </c>
      <c r="K3513" s="58"/>
      <c r="L3513" s="83">
        <f t="shared" si="597"/>
        <v>114.40162899504602</v>
      </c>
      <c r="M3513" s="65"/>
      <c r="N3513" s="35">
        <f t="shared" si="598"/>
        <v>0</v>
      </c>
      <c r="O3513" s="35">
        <f t="shared" si="599"/>
        <v>0</v>
      </c>
      <c r="P3513" s="35">
        <f t="shared" si="600"/>
        <v>0</v>
      </c>
      <c r="Q3513" s="58"/>
      <c r="R3513" s="35">
        <f t="shared" si="601"/>
        <v>-114.40162899504602</v>
      </c>
      <c r="S3513" s="66"/>
      <c r="T3513" s="89">
        <f t="shared" si="602"/>
        <v>9.4598944567420018E-2</v>
      </c>
      <c r="U3513" s="90">
        <f t="shared" si="603"/>
        <v>1.3945989445674198</v>
      </c>
    </row>
    <row r="3514" spans="1:21">
      <c r="A3514" s="74">
        <v>40022</v>
      </c>
      <c r="B3514" s="75">
        <v>0</v>
      </c>
      <c r="C3514" s="76">
        <v>5.9618488163317171E-3</v>
      </c>
      <c r="D3514" s="77">
        <f t="shared" si="604"/>
        <v>1.4888788631176677</v>
      </c>
      <c r="E3514" s="35">
        <f t="shared" si="605"/>
        <v>14777.577262353354</v>
      </c>
      <c r="F3514" s="117"/>
      <c r="G3514" s="58"/>
      <c r="H3514" s="77">
        <f t="shared" si="595"/>
        <v>0</v>
      </c>
      <c r="I3514" s="58"/>
      <c r="J3514" s="35">
        <f t="shared" si="596"/>
        <v>0</v>
      </c>
      <c r="K3514" s="58"/>
      <c r="L3514" s="83">
        <f t="shared" si="597"/>
        <v>119.23697632663435</v>
      </c>
      <c r="M3514" s="65"/>
      <c r="N3514" s="35">
        <f t="shared" si="598"/>
        <v>0</v>
      </c>
      <c r="O3514" s="35">
        <f t="shared" si="599"/>
        <v>0</v>
      </c>
      <c r="P3514" s="35">
        <f t="shared" si="600"/>
        <v>0</v>
      </c>
      <c r="Q3514" s="58"/>
      <c r="R3514" s="35">
        <f t="shared" si="601"/>
        <v>-119.23697632663435</v>
      </c>
      <c r="S3514" s="66"/>
      <c r="T3514" s="89">
        <f t="shared" si="602"/>
        <v>8.8878863117667795E-2</v>
      </c>
      <c r="U3514" s="90">
        <f t="shared" si="603"/>
        <v>1.3888788631176676</v>
      </c>
    </row>
    <row r="3515" spans="1:21">
      <c r="A3515" s="74">
        <v>40023</v>
      </c>
      <c r="B3515" s="75">
        <v>2.5400000000000002E-3</v>
      </c>
      <c r="C3515" s="76">
        <v>5.8193446164466929E-3</v>
      </c>
      <c r="D3515" s="77">
        <f t="shared" si="604"/>
        <v>1.4829170143013359</v>
      </c>
      <c r="E3515" s="35">
        <f t="shared" si="605"/>
        <v>14658.34028602672</v>
      </c>
      <c r="F3515" s="117"/>
      <c r="G3515" s="58"/>
      <c r="H3515" s="77">
        <f t="shared" si="595"/>
        <v>50.800000000000004</v>
      </c>
      <c r="I3515" s="58"/>
      <c r="J3515" s="35">
        <f t="shared" si="596"/>
        <v>91.44</v>
      </c>
      <c r="K3515" s="58"/>
      <c r="L3515" s="83">
        <f t="shared" si="597"/>
        <v>116.38689232893385</v>
      </c>
      <c r="M3515" s="65"/>
      <c r="N3515" s="35">
        <f t="shared" si="598"/>
        <v>0</v>
      </c>
      <c r="O3515" s="35">
        <f t="shared" si="599"/>
        <v>0</v>
      </c>
      <c r="P3515" s="35">
        <f t="shared" si="600"/>
        <v>0</v>
      </c>
      <c r="Q3515" s="58"/>
      <c r="R3515" s="35">
        <f t="shared" si="601"/>
        <v>25.853107671066155</v>
      </c>
      <c r="S3515" s="66"/>
      <c r="T3515" s="89">
        <f t="shared" si="602"/>
        <v>8.2917014301336023E-2</v>
      </c>
      <c r="U3515" s="90">
        <f t="shared" si="603"/>
        <v>1.3829170143013358</v>
      </c>
    </row>
    <row r="3516" spans="1:21">
      <c r="A3516" s="74">
        <v>40024</v>
      </c>
      <c r="B3516" s="75">
        <v>5.0799999999999999E-4</v>
      </c>
      <c r="C3516" s="76">
        <v>5.5205274932766338E-3</v>
      </c>
      <c r="D3516" s="77">
        <f t="shared" si="604"/>
        <v>1.4842096696848894</v>
      </c>
      <c r="E3516" s="35">
        <f t="shared" si="605"/>
        <v>14684.193393697786</v>
      </c>
      <c r="F3516" s="117"/>
      <c r="G3516" s="58"/>
      <c r="H3516" s="77">
        <f t="shared" si="595"/>
        <v>10.16</v>
      </c>
      <c r="I3516" s="58"/>
      <c r="J3516" s="35">
        <f t="shared" si="596"/>
        <v>18.287999999999997</v>
      </c>
      <c r="K3516" s="58"/>
      <c r="L3516" s="83">
        <f t="shared" si="597"/>
        <v>110.41054986553267</v>
      </c>
      <c r="M3516" s="65"/>
      <c r="N3516" s="35">
        <f t="shared" si="598"/>
        <v>0</v>
      </c>
      <c r="O3516" s="35">
        <f t="shared" si="599"/>
        <v>0</v>
      </c>
      <c r="P3516" s="35">
        <f t="shared" si="600"/>
        <v>0</v>
      </c>
      <c r="Q3516" s="58"/>
      <c r="R3516" s="35">
        <f t="shared" si="601"/>
        <v>-81.962549865532679</v>
      </c>
      <c r="S3516" s="66"/>
      <c r="T3516" s="89">
        <f t="shared" si="602"/>
        <v>8.4209669684889521E-2</v>
      </c>
      <c r="U3516" s="90">
        <f t="shared" si="603"/>
        <v>1.3842096696848893</v>
      </c>
    </row>
    <row r="3517" spans="1:21">
      <c r="A3517" s="74">
        <v>40025</v>
      </c>
      <c r="B3517" s="75">
        <v>1.7779999999999997E-2</v>
      </c>
      <c r="C3517" s="76">
        <v>5.3690255977372828E-3</v>
      </c>
      <c r="D3517" s="77">
        <f t="shared" si="604"/>
        <v>1.4801115421916125</v>
      </c>
      <c r="E3517" s="35">
        <f t="shared" si="605"/>
        <v>14602.230843832253</v>
      </c>
      <c r="F3517" s="117"/>
      <c r="G3517" s="58"/>
      <c r="H3517" s="77">
        <f t="shared" si="595"/>
        <v>355.59999999999997</v>
      </c>
      <c r="I3517" s="58"/>
      <c r="J3517" s="35">
        <f t="shared" si="596"/>
        <v>640.07999999999993</v>
      </c>
      <c r="K3517" s="58"/>
      <c r="L3517" s="83">
        <f t="shared" si="597"/>
        <v>107.38051195474566</v>
      </c>
      <c r="M3517" s="65"/>
      <c r="N3517" s="35">
        <f t="shared" si="598"/>
        <v>0</v>
      </c>
      <c r="O3517" s="35">
        <f t="shared" si="599"/>
        <v>0</v>
      </c>
      <c r="P3517" s="35">
        <f t="shared" si="600"/>
        <v>0</v>
      </c>
      <c r="Q3517" s="58"/>
      <c r="R3517" s="35">
        <f t="shared" si="601"/>
        <v>888.29948804525418</v>
      </c>
      <c r="S3517" s="66"/>
      <c r="T3517" s="89">
        <f t="shared" si="602"/>
        <v>8.0111542191612539E-2</v>
      </c>
      <c r="U3517" s="90">
        <f t="shared" si="603"/>
        <v>1.3801115421916124</v>
      </c>
    </row>
    <row r="3518" spans="1:21">
      <c r="A3518" s="74">
        <v>40026</v>
      </c>
      <c r="B3518" s="75">
        <v>4.0639999999999999E-3</v>
      </c>
      <c r="C3518" s="76">
        <v>5.4306635663612388E-3</v>
      </c>
      <c r="D3518" s="77">
        <f t="shared" si="604"/>
        <v>1.5245265165938753</v>
      </c>
      <c r="E3518" s="35">
        <f t="shared" si="605"/>
        <v>15490.530331877506</v>
      </c>
      <c r="F3518" s="117"/>
      <c r="G3518" s="58"/>
      <c r="H3518" s="77">
        <f t="shared" si="595"/>
        <v>81.28</v>
      </c>
      <c r="I3518" s="58"/>
      <c r="J3518" s="35">
        <f t="shared" si="596"/>
        <v>146.30399999999997</v>
      </c>
      <c r="K3518" s="58"/>
      <c r="L3518" s="83">
        <f t="shared" si="597"/>
        <v>108.61327132722478</v>
      </c>
      <c r="M3518" s="65"/>
      <c r="N3518" s="35">
        <f t="shared" si="598"/>
        <v>587.9996160121317</v>
      </c>
      <c r="O3518" s="35">
        <f t="shared" si="599"/>
        <v>490.5303318775056</v>
      </c>
      <c r="P3518" s="35">
        <f t="shared" si="600"/>
        <v>490.5303318775056</v>
      </c>
      <c r="Q3518" s="58"/>
      <c r="R3518" s="35">
        <f t="shared" si="601"/>
        <v>-371.55960320473042</v>
      </c>
      <c r="S3518" s="66"/>
      <c r="T3518" s="89">
        <f t="shared" si="602"/>
        <v>0.12452651659387537</v>
      </c>
      <c r="U3518" s="90">
        <f t="shared" si="603"/>
        <v>1.4245265165938752</v>
      </c>
    </row>
    <row r="3519" spans="1:21">
      <c r="A3519" s="74">
        <v>40027</v>
      </c>
      <c r="B3519" s="75">
        <v>0</v>
      </c>
      <c r="C3519" s="76">
        <v>5.3198012702114798E-3</v>
      </c>
      <c r="D3519" s="77">
        <f t="shared" si="604"/>
        <v>1.5059485364336387</v>
      </c>
      <c r="E3519" s="35">
        <f t="shared" si="605"/>
        <v>15118.970728672775</v>
      </c>
      <c r="F3519" s="117"/>
      <c r="G3519" s="58"/>
      <c r="H3519" s="77">
        <f t="shared" si="595"/>
        <v>0</v>
      </c>
      <c r="I3519" s="58"/>
      <c r="J3519" s="35">
        <f t="shared" si="596"/>
        <v>0</v>
      </c>
      <c r="K3519" s="58"/>
      <c r="L3519" s="83">
        <f t="shared" si="597"/>
        <v>106.39602540422959</v>
      </c>
      <c r="M3519" s="65"/>
      <c r="N3519" s="35">
        <f t="shared" si="598"/>
        <v>70.232547919196776</v>
      </c>
      <c r="O3519" s="35">
        <f t="shared" si="599"/>
        <v>118.9707286727737</v>
      </c>
      <c r="P3519" s="35">
        <f t="shared" si="600"/>
        <v>70.232547919196776</v>
      </c>
      <c r="Q3519" s="58"/>
      <c r="R3519" s="35">
        <f t="shared" si="601"/>
        <v>-176.62857332342637</v>
      </c>
      <c r="S3519" s="66"/>
      <c r="T3519" s="89">
        <f t="shared" si="602"/>
        <v>0.10594853643363877</v>
      </c>
      <c r="U3519" s="90">
        <f t="shared" si="603"/>
        <v>1.4059485364336386</v>
      </c>
    </row>
    <row r="3520" spans="1:21">
      <c r="A3520" s="74">
        <v>40028</v>
      </c>
      <c r="B3520" s="75">
        <v>2.2859999999999998E-3</v>
      </c>
      <c r="C3520" s="76">
        <v>4.7227942708108562E-3</v>
      </c>
      <c r="D3520" s="77">
        <f t="shared" si="604"/>
        <v>1.4971171077674672</v>
      </c>
      <c r="E3520" s="35">
        <f t="shared" si="605"/>
        <v>14942.342155349348</v>
      </c>
      <c r="F3520" s="117"/>
      <c r="G3520" s="58"/>
      <c r="H3520" s="77">
        <f t="shared" si="595"/>
        <v>45.72</v>
      </c>
      <c r="I3520" s="58"/>
      <c r="J3520" s="35">
        <f t="shared" si="596"/>
        <v>82.295999999999978</v>
      </c>
      <c r="K3520" s="58"/>
      <c r="L3520" s="83">
        <f t="shared" si="597"/>
        <v>94.455885416217129</v>
      </c>
      <c r="M3520" s="65"/>
      <c r="N3520" s="35">
        <f t="shared" si="598"/>
        <v>0</v>
      </c>
      <c r="O3520" s="35">
        <f t="shared" si="599"/>
        <v>0</v>
      </c>
      <c r="P3520" s="35">
        <f t="shared" si="600"/>
        <v>0</v>
      </c>
      <c r="Q3520" s="58"/>
      <c r="R3520" s="35">
        <f t="shared" si="601"/>
        <v>33.560114583782834</v>
      </c>
      <c r="S3520" s="66"/>
      <c r="T3520" s="89">
        <f t="shared" si="602"/>
        <v>9.7117107767467292E-2</v>
      </c>
      <c r="U3520" s="90">
        <f t="shared" si="603"/>
        <v>1.3971171077674671</v>
      </c>
    </row>
    <row r="3521" spans="1:21">
      <c r="A3521" s="74">
        <v>40029</v>
      </c>
      <c r="B3521" s="75">
        <v>2.5399999999999999E-4</v>
      </c>
      <c r="C3521" s="76">
        <v>5.4912655344519674E-3</v>
      </c>
      <c r="D3521" s="77">
        <f t="shared" si="604"/>
        <v>1.4987951134966566</v>
      </c>
      <c r="E3521" s="35">
        <f t="shared" si="605"/>
        <v>14975.902269933131</v>
      </c>
      <c r="F3521" s="117"/>
      <c r="G3521" s="58"/>
      <c r="H3521" s="77">
        <f t="shared" si="595"/>
        <v>5.08</v>
      </c>
      <c r="I3521" s="58"/>
      <c r="J3521" s="35">
        <f t="shared" si="596"/>
        <v>9.1439999999999984</v>
      </c>
      <c r="K3521" s="58"/>
      <c r="L3521" s="83">
        <f t="shared" si="597"/>
        <v>109.82531068903936</v>
      </c>
      <c r="M3521" s="65"/>
      <c r="N3521" s="35">
        <f t="shared" si="598"/>
        <v>0</v>
      </c>
      <c r="O3521" s="35">
        <f t="shared" si="599"/>
        <v>0</v>
      </c>
      <c r="P3521" s="35">
        <f t="shared" si="600"/>
        <v>0</v>
      </c>
      <c r="Q3521" s="58"/>
      <c r="R3521" s="35">
        <f t="shared" si="601"/>
        <v>-95.601310689039352</v>
      </c>
      <c r="S3521" s="66"/>
      <c r="T3521" s="89">
        <f t="shared" si="602"/>
        <v>9.8795113496656706E-2</v>
      </c>
      <c r="U3521" s="90">
        <f t="shared" si="603"/>
        <v>1.3987951134966565</v>
      </c>
    </row>
    <row r="3522" spans="1:21">
      <c r="A3522" s="74">
        <v>40030</v>
      </c>
      <c r="B3522" s="75">
        <v>9.4995999999999997E-2</v>
      </c>
      <c r="C3522" s="76">
        <v>5.5002884367943202E-3</v>
      </c>
      <c r="D3522" s="77">
        <f t="shared" si="604"/>
        <v>1.4940150479622047</v>
      </c>
      <c r="E3522" s="35">
        <f t="shared" si="605"/>
        <v>14880.300959244092</v>
      </c>
      <c r="F3522" s="117"/>
      <c r="G3522" s="58"/>
      <c r="H3522" s="77">
        <f t="shared" si="595"/>
        <v>1899.9199999999998</v>
      </c>
      <c r="I3522" s="58"/>
      <c r="J3522" s="35">
        <f t="shared" si="596"/>
        <v>3419.8559999999993</v>
      </c>
      <c r="K3522" s="58"/>
      <c r="L3522" s="83">
        <f t="shared" si="597"/>
        <v>110.00576873588641</v>
      </c>
      <c r="M3522" s="65"/>
      <c r="N3522" s="35">
        <f t="shared" si="598"/>
        <v>0</v>
      </c>
      <c r="O3522" s="35">
        <f t="shared" si="599"/>
        <v>0</v>
      </c>
      <c r="P3522" s="35">
        <f t="shared" si="600"/>
        <v>0</v>
      </c>
      <c r="Q3522" s="58"/>
      <c r="R3522" s="35">
        <f t="shared" si="601"/>
        <v>5209.7702312641122</v>
      </c>
      <c r="S3522" s="66"/>
      <c r="T3522" s="89">
        <f t="shared" si="602"/>
        <v>9.4015047962204834E-2</v>
      </c>
      <c r="U3522" s="90">
        <f t="shared" si="603"/>
        <v>1.3940150479622047</v>
      </c>
    </row>
    <row r="3523" spans="1:21">
      <c r="A3523" s="74">
        <v>40031</v>
      </c>
      <c r="B3523" s="75">
        <v>4.6736E-2</v>
      </c>
      <c r="C3523" s="76">
        <v>5.4272678633976732E-3</v>
      </c>
      <c r="D3523" s="77">
        <f t="shared" si="604"/>
        <v>1.7545035595254104</v>
      </c>
      <c r="E3523" s="35">
        <f t="shared" si="605"/>
        <v>20090.071190508206</v>
      </c>
      <c r="F3523" s="117"/>
      <c r="G3523" s="58"/>
      <c r="H3523" s="77">
        <f t="shared" si="595"/>
        <v>934.72</v>
      </c>
      <c r="I3523" s="58"/>
      <c r="J3523" s="35">
        <f t="shared" si="596"/>
        <v>1682.4960000000001</v>
      </c>
      <c r="K3523" s="58"/>
      <c r="L3523" s="83">
        <f t="shared" si="597"/>
        <v>108.54535726795346</v>
      </c>
      <c r="M3523" s="65"/>
      <c r="N3523" s="35">
        <f t="shared" si="598"/>
        <v>19654.59171127302</v>
      </c>
      <c r="O3523" s="35">
        <f t="shared" si="599"/>
        <v>5090.0711905082071</v>
      </c>
      <c r="P3523" s="35">
        <f t="shared" si="600"/>
        <v>5090.0711905082071</v>
      </c>
      <c r="Q3523" s="58"/>
      <c r="R3523" s="35">
        <f t="shared" si="601"/>
        <v>-2581.4005477761602</v>
      </c>
      <c r="S3523" s="66"/>
      <c r="T3523" s="89">
        <f t="shared" si="602"/>
        <v>0.35450355952541046</v>
      </c>
      <c r="U3523" s="90">
        <f t="shared" si="603"/>
        <v>1.6545035595254103</v>
      </c>
    </row>
    <row r="3524" spans="1:21">
      <c r="A3524" s="74">
        <v>40032</v>
      </c>
      <c r="B3524" s="75">
        <v>0</v>
      </c>
      <c r="C3524" s="76">
        <v>5.7021514965060627E-3</v>
      </c>
      <c r="D3524" s="77">
        <f t="shared" si="604"/>
        <v>1.6254335321366022</v>
      </c>
      <c r="E3524" s="35">
        <f t="shared" si="605"/>
        <v>17508.670642732046</v>
      </c>
      <c r="F3524" s="117"/>
      <c r="G3524" s="58"/>
      <c r="H3524" s="77">
        <f t="shared" si="595"/>
        <v>0</v>
      </c>
      <c r="I3524" s="58"/>
      <c r="J3524" s="35">
        <f t="shared" si="596"/>
        <v>0</v>
      </c>
      <c r="K3524" s="58"/>
      <c r="L3524" s="83">
        <f t="shared" si="597"/>
        <v>114.04302993012125</v>
      </c>
      <c r="M3524" s="65"/>
      <c r="N3524" s="35">
        <f t="shared" si="598"/>
        <v>6800.5449135963427</v>
      </c>
      <c r="O3524" s="35">
        <f t="shared" si="599"/>
        <v>2508.6706427320451</v>
      </c>
      <c r="P3524" s="35">
        <f t="shared" si="600"/>
        <v>2508.6706427320451</v>
      </c>
      <c r="Q3524" s="58"/>
      <c r="R3524" s="35">
        <f t="shared" si="601"/>
        <v>-2622.7136726621661</v>
      </c>
      <c r="S3524" s="66"/>
      <c r="T3524" s="89">
        <f t="shared" si="602"/>
        <v>0.22543353213660233</v>
      </c>
      <c r="U3524" s="90">
        <f t="shared" si="603"/>
        <v>1.5254335321366022</v>
      </c>
    </row>
    <row r="3525" spans="1:21">
      <c r="A3525" s="74">
        <v>40033</v>
      </c>
      <c r="B3525" s="75">
        <v>0</v>
      </c>
      <c r="C3525" s="76">
        <v>5.6275580393770506E-3</v>
      </c>
      <c r="D3525" s="77">
        <f t="shared" si="604"/>
        <v>1.4942978485034939</v>
      </c>
      <c r="E3525" s="35">
        <f t="shared" si="605"/>
        <v>14885.956970069879</v>
      </c>
      <c r="F3525" s="117"/>
      <c r="G3525" s="58"/>
      <c r="H3525" s="77">
        <f t="shared" si="595"/>
        <v>0</v>
      </c>
      <c r="I3525" s="58"/>
      <c r="J3525" s="35">
        <f t="shared" si="596"/>
        <v>0</v>
      </c>
      <c r="K3525" s="58"/>
      <c r="L3525" s="83">
        <f t="shared" si="597"/>
        <v>112.55116078754101</v>
      </c>
      <c r="M3525" s="65"/>
      <c r="N3525" s="35">
        <f t="shared" si="598"/>
        <v>0</v>
      </c>
      <c r="O3525" s="35">
        <f t="shared" si="599"/>
        <v>0</v>
      </c>
      <c r="P3525" s="35">
        <f t="shared" si="600"/>
        <v>0</v>
      </c>
      <c r="Q3525" s="58"/>
      <c r="R3525" s="35">
        <f t="shared" si="601"/>
        <v>-112.55116078754101</v>
      </c>
      <c r="S3525" s="66"/>
      <c r="T3525" s="89">
        <f t="shared" si="602"/>
        <v>9.4297848503493986E-2</v>
      </c>
      <c r="U3525" s="90">
        <f t="shared" si="603"/>
        <v>1.3942978485034938</v>
      </c>
    </row>
    <row r="3526" spans="1:21">
      <c r="A3526" s="74">
        <v>40034</v>
      </c>
      <c r="B3526" s="75">
        <v>0</v>
      </c>
      <c r="C3526" s="76">
        <v>5.6857374961382214E-3</v>
      </c>
      <c r="D3526" s="77">
        <f t="shared" si="604"/>
        <v>1.4886702904641169</v>
      </c>
      <c r="E3526" s="35">
        <f t="shared" si="605"/>
        <v>14773.405809282338</v>
      </c>
      <c r="F3526" s="117"/>
      <c r="G3526" s="58"/>
      <c r="H3526" s="77">
        <f t="shared" si="595"/>
        <v>0</v>
      </c>
      <c r="I3526" s="58"/>
      <c r="J3526" s="35">
        <f t="shared" si="596"/>
        <v>0</v>
      </c>
      <c r="K3526" s="58"/>
      <c r="L3526" s="83">
        <f t="shared" si="597"/>
        <v>113.71474992276443</v>
      </c>
      <c r="M3526" s="65"/>
      <c r="N3526" s="35">
        <f t="shared" si="598"/>
        <v>0</v>
      </c>
      <c r="O3526" s="35">
        <f t="shared" si="599"/>
        <v>0</v>
      </c>
      <c r="P3526" s="35">
        <f t="shared" si="600"/>
        <v>0</v>
      </c>
      <c r="Q3526" s="58"/>
      <c r="R3526" s="35">
        <f t="shared" si="601"/>
        <v>-113.71474992276443</v>
      </c>
      <c r="S3526" s="66"/>
      <c r="T3526" s="89">
        <f t="shared" si="602"/>
        <v>8.8670290464117008E-2</v>
      </c>
      <c r="U3526" s="90">
        <f t="shared" si="603"/>
        <v>1.3886702904641168</v>
      </c>
    </row>
    <row r="3527" spans="1:21">
      <c r="A3527" s="74">
        <v>40035</v>
      </c>
      <c r="B3527" s="75">
        <v>0</v>
      </c>
      <c r="C3527" s="76">
        <v>5.9191969348277333E-3</v>
      </c>
      <c r="D3527" s="77">
        <f t="shared" si="604"/>
        <v>1.4829845529679788</v>
      </c>
      <c r="E3527" s="35">
        <f t="shared" si="605"/>
        <v>14659.691059359573</v>
      </c>
      <c r="F3527" s="117"/>
      <c r="G3527" s="58"/>
      <c r="H3527" s="77">
        <f t="shared" si="595"/>
        <v>0</v>
      </c>
      <c r="I3527" s="58"/>
      <c r="J3527" s="35">
        <f t="shared" si="596"/>
        <v>0</v>
      </c>
      <c r="K3527" s="58"/>
      <c r="L3527" s="83">
        <f t="shared" si="597"/>
        <v>118.38393869655467</v>
      </c>
      <c r="M3527" s="65"/>
      <c r="N3527" s="35">
        <f t="shared" si="598"/>
        <v>0</v>
      </c>
      <c r="O3527" s="35">
        <f t="shared" si="599"/>
        <v>0</v>
      </c>
      <c r="P3527" s="35">
        <f t="shared" si="600"/>
        <v>0</v>
      </c>
      <c r="Q3527" s="58"/>
      <c r="R3527" s="35">
        <f t="shared" si="601"/>
        <v>-118.38393869655467</v>
      </c>
      <c r="S3527" s="66"/>
      <c r="T3527" s="89">
        <f t="shared" si="602"/>
        <v>8.2984552967978908E-2</v>
      </c>
      <c r="U3527" s="90">
        <f t="shared" si="603"/>
        <v>1.3829845529679787</v>
      </c>
    </row>
    <row r="3528" spans="1:21">
      <c r="A3528" s="74">
        <v>40036</v>
      </c>
      <c r="B3528" s="75">
        <v>0</v>
      </c>
      <c r="C3528" s="76">
        <v>5.8263809496565573E-3</v>
      </c>
      <c r="D3528" s="77">
        <f t="shared" si="604"/>
        <v>1.477065356033151</v>
      </c>
      <c r="E3528" s="35">
        <f t="shared" si="605"/>
        <v>14541.307120663017</v>
      </c>
      <c r="F3528" s="117"/>
      <c r="G3528" s="58"/>
      <c r="H3528" s="77">
        <f t="shared" si="595"/>
        <v>0</v>
      </c>
      <c r="I3528" s="58"/>
      <c r="J3528" s="35">
        <f t="shared" si="596"/>
        <v>0</v>
      </c>
      <c r="K3528" s="58"/>
      <c r="L3528" s="83">
        <f t="shared" si="597"/>
        <v>116.52761899313114</v>
      </c>
      <c r="M3528" s="65"/>
      <c r="N3528" s="35">
        <f t="shared" si="598"/>
        <v>0</v>
      </c>
      <c r="O3528" s="35">
        <f t="shared" si="599"/>
        <v>0</v>
      </c>
      <c r="P3528" s="35">
        <f t="shared" si="600"/>
        <v>0</v>
      </c>
      <c r="Q3528" s="58"/>
      <c r="R3528" s="35">
        <f t="shared" si="601"/>
        <v>-116.52761899313114</v>
      </c>
      <c r="S3528" s="66"/>
      <c r="T3528" s="89">
        <f t="shared" si="602"/>
        <v>7.7065356033151122E-2</v>
      </c>
      <c r="U3528" s="90">
        <f t="shared" si="603"/>
        <v>1.3770653560331509</v>
      </c>
    </row>
    <row r="3529" spans="1:21">
      <c r="A3529" s="74">
        <v>40037</v>
      </c>
      <c r="B3529" s="75">
        <v>0</v>
      </c>
      <c r="C3529" s="76">
        <v>5.2923822176242832E-3</v>
      </c>
      <c r="D3529" s="77">
        <f t="shared" si="604"/>
        <v>1.4712389750834944</v>
      </c>
      <c r="E3529" s="35">
        <f t="shared" si="605"/>
        <v>14424.779501669886</v>
      </c>
      <c r="F3529" s="117"/>
      <c r="G3529" s="58"/>
      <c r="H3529" s="77">
        <f t="shared" si="595"/>
        <v>0</v>
      </c>
      <c r="I3529" s="58"/>
      <c r="J3529" s="35">
        <f t="shared" si="596"/>
        <v>0</v>
      </c>
      <c r="K3529" s="58"/>
      <c r="L3529" s="83">
        <f t="shared" si="597"/>
        <v>105.84764435248566</v>
      </c>
      <c r="M3529" s="65"/>
      <c r="N3529" s="35">
        <f t="shared" si="598"/>
        <v>0</v>
      </c>
      <c r="O3529" s="35">
        <f t="shared" si="599"/>
        <v>0</v>
      </c>
      <c r="P3529" s="35">
        <f t="shared" si="600"/>
        <v>0</v>
      </c>
      <c r="Q3529" s="58"/>
      <c r="R3529" s="35">
        <f t="shared" si="601"/>
        <v>-105.84764435248566</v>
      </c>
      <c r="S3529" s="66"/>
      <c r="T3529" s="89">
        <f t="shared" si="602"/>
        <v>7.1238975083494527E-2</v>
      </c>
      <c r="U3529" s="90">
        <f t="shared" si="603"/>
        <v>1.3712389750834943</v>
      </c>
    </row>
    <row r="3530" spans="1:21">
      <c r="A3530" s="74">
        <v>40038</v>
      </c>
      <c r="B3530" s="75">
        <v>4.3179999999999998E-3</v>
      </c>
      <c r="C3530" s="76">
        <v>4.6105310601507214E-3</v>
      </c>
      <c r="D3530" s="77">
        <f t="shared" si="604"/>
        <v>1.4659465928658701</v>
      </c>
      <c r="E3530" s="35">
        <f t="shared" si="605"/>
        <v>14318.9318573174</v>
      </c>
      <c r="F3530" s="117"/>
      <c r="G3530" s="58"/>
      <c r="H3530" s="77">
        <f t="shared" si="595"/>
        <v>86.36</v>
      </c>
      <c r="I3530" s="58"/>
      <c r="J3530" s="35">
        <f t="shared" si="596"/>
        <v>155.44799999999998</v>
      </c>
      <c r="K3530" s="58"/>
      <c r="L3530" s="83">
        <f t="shared" si="597"/>
        <v>92.210621203014426</v>
      </c>
      <c r="M3530" s="65"/>
      <c r="N3530" s="35">
        <f t="shared" si="598"/>
        <v>0</v>
      </c>
      <c r="O3530" s="35">
        <f t="shared" si="599"/>
        <v>0</v>
      </c>
      <c r="P3530" s="35">
        <f t="shared" si="600"/>
        <v>0</v>
      </c>
      <c r="Q3530" s="58"/>
      <c r="R3530" s="35">
        <f t="shared" si="601"/>
        <v>149.59737879698557</v>
      </c>
      <c r="S3530" s="66"/>
      <c r="T3530" s="89">
        <f t="shared" si="602"/>
        <v>6.5946592865870235E-2</v>
      </c>
      <c r="U3530" s="90">
        <f t="shared" si="603"/>
        <v>1.3659465928658701</v>
      </c>
    </row>
    <row r="3531" spans="1:21">
      <c r="A3531" s="74">
        <v>40039</v>
      </c>
      <c r="B3531" s="75">
        <v>7.6199999999999998E-4</v>
      </c>
      <c r="C3531" s="76">
        <v>3.9951258132173272E-3</v>
      </c>
      <c r="D3531" s="77">
        <f t="shared" si="604"/>
        <v>1.4734264618057193</v>
      </c>
      <c r="E3531" s="35">
        <f t="shared" si="605"/>
        <v>14468.529236114386</v>
      </c>
      <c r="F3531" s="117"/>
      <c r="G3531" s="58"/>
      <c r="H3531" s="77">
        <f t="shared" si="595"/>
        <v>15.24</v>
      </c>
      <c r="I3531" s="58"/>
      <c r="J3531" s="35">
        <f t="shared" si="596"/>
        <v>27.431999999999999</v>
      </c>
      <c r="K3531" s="58"/>
      <c r="L3531" s="83">
        <f t="shared" si="597"/>
        <v>79.902516264346545</v>
      </c>
      <c r="M3531" s="65"/>
      <c r="N3531" s="35">
        <f t="shared" si="598"/>
        <v>0</v>
      </c>
      <c r="O3531" s="35">
        <f t="shared" si="599"/>
        <v>0</v>
      </c>
      <c r="P3531" s="35">
        <f t="shared" si="600"/>
        <v>0</v>
      </c>
      <c r="Q3531" s="58"/>
      <c r="R3531" s="35">
        <f t="shared" si="601"/>
        <v>-37.230516264346548</v>
      </c>
      <c r="S3531" s="66"/>
      <c r="T3531" s="89">
        <f t="shared" si="602"/>
        <v>7.3426461805719434E-2</v>
      </c>
      <c r="U3531" s="90">
        <f t="shared" si="603"/>
        <v>1.3734264618057193</v>
      </c>
    </row>
    <row r="3532" spans="1:21">
      <c r="A3532" s="74">
        <v>40040</v>
      </c>
      <c r="B3532" s="75">
        <v>0</v>
      </c>
      <c r="C3532" s="76">
        <v>5.0171198159895012E-3</v>
      </c>
      <c r="D3532" s="77">
        <f t="shared" si="604"/>
        <v>1.471564935992502</v>
      </c>
      <c r="E3532" s="35">
        <f t="shared" si="605"/>
        <v>14431.29871985004</v>
      </c>
      <c r="F3532" s="117"/>
      <c r="G3532" s="58"/>
      <c r="H3532" s="77">
        <f t="shared" si="595"/>
        <v>0</v>
      </c>
      <c r="I3532" s="58"/>
      <c r="J3532" s="35">
        <f t="shared" si="596"/>
        <v>0</v>
      </c>
      <c r="K3532" s="58"/>
      <c r="L3532" s="83">
        <f t="shared" si="597"/>
        <v>100.34239631979003</v>
      </c>
      <c r="M3532" s="65"/>
      <c r="N3532" s="35">
        <f t="shared" si="598"/>
        <v>0</v>
      </c>
      <c r="O3532" s="35">
        <f t="shared" si="599"/>
        <v>0</v>
      </c>
      <c r="P3532" s="35">
        <f t="shared" si="600"/>
        <v>0</v>
      </c>
      <c r="Q3532" s="58"/>
      <c r="R3532" s="35">
        <f t="shared" si="601"/>
        <v>-100.34239631979003</v>
      </c>
      <c r="S3532" s="66"/>
      <c r="T3532" s="89">
        <f t="shared" si="602"/>
        <v>7.1564935992502132E-2</v>
      </c>
      <c r="U3532" s="90">
        <f t="shared" si="603"/>
        <v>1.371564935992502</v>
      </c>
    </row>
    <row r="3533" spans="1:21">
      <c r="A3533" s="74">
        <v>40041</v>
      </c>
      <c r="B3533" s="75">
        <v>8.3820000000000006E-3</v>
      </c>
      <c r="C3533" s="76">
        <v>4.7351237101099976E-3</v>
      </c>
      <c r="D3533" s="77">
        <f t="shared" si="604"/>
        <v>1.4665478161765124</v>
      </c>
      <c r="E3533" s="35">
        <f t="shared" si="605"/>
        <v>14330.95632353025</v>
      </c>
      <c r="F3533" s="117"/>
      <c r="G3533" s="58"/>
      <c r="H3533" s="77">
        <f t="shared" si="595"/>
        <v>167.64000000000001</v>
      </c>
      <c r="I3533" s="58"/>
      <c r="J3533" s="35">
        <f t="shared" si="596"/>
        <v>301.75200000000001</v>
      </c>
      <c r="K3533" s="58"/>
      <c r="L3533" s="83">
        <f t="shared" si="597"/>
        <v>94.702474202199951</v>
      </c>
      <c r="M3533" s="65"/>
      <c r="N3533" s="35">
        <f t="shared" si="598"/>
        <v>0</v>
      </c>
      <c r="O3533" s="35">
        <f t="shared" si="599"/>
        <v>0</v>
      </c>
      <c r="P3533" s="35">
        <f t="shared" si="600"/>
        <v>0</v>
      </c>
      <c r="Q3533" s="58"/>
      <c r="R3533" s="35">
        <f t="shared" si="601"/>
        <v>374.68952579780012</v>
      </c>
      <c r="S3533" s="66"/>
      <c r="T3533" s="89">
        <f t="shared" si="602"/>
        <v>6.6547816176512509E-2</v>
      </c>
      <c r="U3533" s="90">
        <f t="shared" si="603"/>
        <v>1.3665478161765123</v>
      </c>
    </row>
    <row r="3534" spans="1:21">
      <c r="A3534" s="74">
        <v>40042</v>
      </c>
      <c r="B3534" s="75">
        <v>5.0799999999999999E-4</v>
      </c>
      <c r="C3534" s="76">
        <v>4.1820113578387883E-3</v>
      </c>
      <c r="D3534" s="77">
        <f t="shared" si="604"/>
        <v>1.4852822924664026</v>
      </c>
      <c r="E3534" s="35">
        <f t="shared" si="605"/>
        <v>14705.64584932805</v>
      </c>
      <c r="F3534" s="117"/>
      <c r="G3534" s="58"/>
      <c r="H3534" s="77">
        <f t="shared" si="595"/>
        <v>10.16</v>
      </c>
      <c r="I3534" s="58"/>
      <c r="J3534" s="35">
        <f t="shared" si="596"/>
        <v>18.287999999999997</v>
      </c>
      <c r="K3534" s="58"/>
      <c r="L3534" s="83">
        <f t="shared" si="597"/>
        <v>83.640227156775765</v>
      </c>
      <c r="M3534" s="65"/>
      <c r="N3534" s="35">
        <f t="shared" si="598"/>
        <v>0</v>
      </c>
      <c r="O3534" s="35">
        <f t="shared" si="599"/>
        <v>0</v>
      </c>
      <c r="P3534" s="35">
        <f t="shared" si="600"/>
        <v>0</v>
      </c>
      <c r="Q3534" s="58"/>
      <c r="R3534" s="35">
        <f t="shared" si="601"/>
        <v>-55.192227156775772</v>
      </c>
      <c r="S3534" s="66"/>
      <c r="T3534" s="89">
        <f t="shared" si="602"/>
        <v>8.5282292466402732E-2</v>
      </c>
      <c r="U3534" s="90">
        <f t="shared" si="603"/>
        <v>1.3852822924664026</v>
      </c>
    </row>
    <row r="3535" spans="1:21">
      <c r="A3535" s="74">
        <v>40043</v>
      </c>
      <c r="B3535" s="75">
        <v>2.5399999999999999E-4</v>
      </c>
      <c r="C3535" s="76">
        <v>4.5742712679085846E-3</v>
      </c>
      <c r="D3535" s="77">
        <f t="shared" si="604"/>
        <v>1.4825226811085637</v>
      </c>
      <c r="E3535" s="35">
        <f t="shared" si="605"/>
        <v>14650.453622171273</v>
      </c>
      <c r="F3535" s="117"/>
      <c r="G3535" s="58"/>
      <c r="H3535" s="77">
        <f t="shared" si="595"/>
        <v>5.08</v>
      </c>
      <c r="I3535" s="58"/>
      <c r="J3535" s="35">
        <f t="shared" si="596"/>
        <v>9.1439999999999984</v>
      </c>
      <c r="K3535" s="58"/>
      <c r="L3535" s="83">
        <f t="shared" si="597"/>
        <v>91.485425358171696</v>
      </c>
      <c r="M3535" s="65"/>
      <c r="N3535" s="35">
        <f t="shared" si="598"/>
        <v>0</v>
      </c>
      <c r="O3535" s="35">
        <f t="shared" si="599"/>
        <v>0</v>
      </c>
      <c r="P3535" s="35">
        <f t="shared" si="600"/>
        <v>0</v>
      </c>
      <c r="Q3535" s="58"/>
      <c r="R3535" s="35">
        <f t="shared" si="601"/>
        <v>-77.261425358171692</v>
      </c>
      <c r="S3535" s="66"/>
      <c r="T3535" s="89">
        <f t="shared" si="602"/>
        <v>8.2522681108563756E-2</v>
      </c>
      <c r="U3535" s="90">
        <f t="shared" si="603"/>
        <v>1.3825226811085636</v>
      </c>
    </row>
    <row r="3536" spans="1:21">
      <c r="A3536" s="74">
        <v>40044</v>
      </c>
      <c r="B3536" s="75">
        <v>0</v>
      </c>
      <c r="C3536" s="76">
        <v>5.3169854459249287E-3</v>
      </c>
      <c r="D3536" s="77">
        <f t="shared" si="604"/>
        <v>1.478659609840655</v>
      </c>
      <c r="E3536" s="35">
        <f t="shared" si="605"/>
        <v>14573.192196813101</v>
      </c>
      <c r="F3536" s="117"/>
      <c r="G3536" s="58"/>
      <c r="H3536" s="77">
        <f t="shared" si="595"/>
        <v>0</v>
      </c>
      <c r="I3536" s="58"/>
      <c r="J3536" s="35">
        <f t="shared" si="596"/>
        <v>0</v>
      </c>
      <c r="K3536" s="58"/>
      <c r="L3536" s="83">
        <f t="shared" si="597"/>
        <v>106.33970891849857</v>
      </c>
      <c r="M3536" s="65"/>
      <c r="N3536" s="35">
        <f t="shared" si="598"/>
        <v>0</v>
      </c>
      <c r="O3536" s="35">
        <f t="shared" si="599"/>
        <v>0</v>
      </c>
      <c r="P3536" s="35">
        <f t="shared" si="600"/>
        <v>0</v>
      </c>
      <c r="Q3536" s="58"/>
      <c r="R3536" s="35">
        <f t="shared" si="601"/>
        <v>-106.33970891849857</v>
      </c>
      <c r="S3536" s="66"/>
      <c r="T3536" s="89">
        <f t="shared" si="602"/>
        <v>7.865960984065512E-2</v>
      </c>
      <c r="U3536" s="90">
        <f t="shared" si="603"/>
        <v>1.3786596098406549</v>
      </c>
    </row>
    <row r="3537" spans="1:21">
      <c r="A3537" s="74">
        <v>40045</v>
      </c>
      <c r="B3537" s="75">
        <v>0</v>
      </c>
      <c r="C3537" s="76">
        <v>5.1456111421607949E-3</v>
      </c>
      <c r="D3537" s="77">
        <f t="shared" si="604"/>
        <v>1.4733426243947303</v>
      </c>
      <c r="E3537" s="35">
        <f t="shared" si="605"/>
        <v>14466.852487894603</v>
      </c>
      <c r="F3537" s="117"/>
      <c r="G3537" s="58"/>
      <c r="H3537" s="77">
        <f t="shared" si="595"/>
        <v>0</v>
      </c>
      <c r="I3537" s="58"/>
      <c r="J3537" s="35">
        <f t="shared" si="596"/>
        <v>0</v>
      </c>
      <c r="K3537" s="58"/>
      <c r="L3537" s="83">
        <f t="shared" si="597"/>
        <v>102.9122228432159</v>
      </c>
      <c r="M3537" s="65"/>
      <c r="N3537" s="35">
        <f t="shared" si="598"/>
        <v>0</v>
      </c>
      <c r="O3537" s="35">
        <f t="shared" si="599"/>
        <v>0</v>
      </c>
      <c r="P3537" s="35">
        <f t="shared" si="600"/>
        <v>0</v>
      </c>
      <c r="Q3537" s="58"/>
      <c r="R3537" s="35">
        <f t="shared" si="601"/>
        <v>-102.9122228432159</v>
      </c>
      <c r="S3537" s="66"/>
      <c r="T3537" s="89">
        <f t="shared" si="602"/>
        <v>7.3342624394730382E-2</v>
      </c>
      <c r="U3537" s="90">
        <f t="shared" si="603"/>
        <v>1.3733426243947302</v>
      </c>
    </row>
    <row r="3538" spans="1:21">
      <c r="A3538" s="74">
        <v>40046</v>
      </c>
      <c r="B3538" s="75">
        <v>0</v>
      </c>
      <c r="C3538" s="76">
        <v>5.1178249487197494E-3</v>
      </c>
      <c r="D3538" s="77">
        <f t="shared" si="604"/>
        <v>1.4681970132525695</v>
      </c>
      <c r="E3538" s="35">
        <f t="shared" si="605"/>
        <v>14363.940265051388</v>
      </c>
      <c r="F3538" s="117"/>
      <c r="G3538" s="58"/>
      <c r="H3538" s="77">
        <f t="shared" ref="H3538:H3601" si="606">B3538*($D$12+$D$11)*10000</f>
        <v>0</v>
      </c>
      <c r="I3538" s="58"/>
      <c r="J3538" s="35">
        <f t="shared" ref="J3538:J3601" si="607">B3538*$K$14*$D$10*10000</f>
        <v>0</v>
      </c>
      <c r="K3538" s="58"/>
      <c r="L3538" s="83">
        <f t="shared" ref="L3538:L3601" si="608">C3538*($D$12+$D$11)*10000</f>
        <v>102.356498974395</v>
      </c>
      <c r="M3538" s="65"/>
      <c r="N3538" s="35">
        <f t="shared" ref="N3538:N3601" si="609">IF(D3538&lt;$N$10,0,(2/3*$N$12*SQRT(2*$N$13)*$N$11*(D3538-$N$10)^(3/2))*24*60*60)</f>
        <v>0</v>
      </c>
      <c r="O3538" s="35">
        <f t="shared" ref="O3538:O3601" si="610">IF(D3538&lt;$N$10,0,(D3538-$N$10)*10000*($D$12+$D$11))</f>
        <v>0</v>
      </c>
      <c r="P3538" s="35">
        <f t="shared" ref="P3538:P3601" si="611">IF(N3538&gt;O3538,O3538,N3538)</f>
        <v>0</v>
      </c>
      <c r="Q3538" s="58"/>
      <c r="R3538" s="35">
        <f t="shared" ref="R3538:R3601" si="612">H3538+J3538-L3538-P3538</f>
        <v>-102.356498974395</v>
      </c>
      <c r="S3538" s="66"/>
      <c r="T3538" s="89">
        <f t="shared" ref="T3538:T3601" si="613">D3538-$D$14</f>
        <v>6.8197013252569549E-2</v>
      </c>
      <c r="U3538" s="90">
        <f t="shared" ref="U3538:U3601" si="614">IF(D3538&lt;$D$13,0,D3538-$D$13)</f>
        <v>1.3681970132525694</v>
      </c>
    </row>
    <row r="3539" spans="1:21">
      <c r="A3539" s="74">
        <v>40047</v>
      </c>
      <c r="B3539" s="75">
        <v>5.0799999999999999E-4</v>
      </c>
      <c r="C3539" s="76">
        <v>4.1046863197947581E-3</v>
      </c>
      <c r="D3539" s="77">
        <f t="shared" ref="D3539:D3602" si="615">IF(E3539&lt;$D$11*10000*($D$14-$D$13),(E3539+$D$13*$D$11*10000)/($D$11*10000),(E3539+$D$13*$D$11*10000+$D$14*$D$12*10000)/($D$11*10000+$D$12*10000))</f>
        <v>1.4630791883038494</v>
      </c>
      <c r="E3539" s="35">
        <f t="shared" ref="E3539:E3602" si="616">E3538+R3538</f>
        <v>14261.583766076992</v>
      </c>
      <c r="F3539" s="117"/>
      <c r="G3539" s="58"/>
      <c r="H3539" s="77">
        <f t="shared" si="606"/>
        <v>10.16</v>
      </c>
      <c r="I3539" s="58"/>
      <c r="J3539" s="35">
        <f t="shared" si="607"/>
        <v>18.287999999999997</v>
      </c>
      <c r="K3539" s="58"/>
      <c r="L3539" s="83">
        <f t="shared" si="608"/>
        <v>82.09372639589516</v>
      </c>
      <c r="M3539" s="65"/>
      <c r="N3539" s="35">
        <f t="shared" si="609"/>
        <v>0</v>
      </c>
      <c r="O3539" s="35">
        <f t="shared" si="610"/>
        <v>0</v>
      </c>
      <c r="P3539" s="35">
        <f t="shared" si="611"/>
        <v>0</v>
      </c>
      <c r="Q3539" s="58"/>
      <c r="R3539" s="35">
        <f t="shared" si="612"/>
        <v>-53.645726395895167</v>
      </c>
      <c r="S3539" s="66"/>
      <c r="T3539" s="89">
        <f t="shared" si="613"/>
        <v>6.3079188303849509E-2</v>
      </c>
      <c r="U3539" s="90">
        <f t="shared" si="614"/>
        <v>1.3630791883038493</v>
      </c>
    </row>
    <row r="3540" spans="1:21">
      <c r="A3540" s="74">
        <v>40048</v>
      </c>
      <c r="B3540" s="75">
        <v>0</v>
      </c>
      <c r="C3540" s="76">
        <v>5.5213939039809382E-3</v>
      </c>
      <c r="D3540" s="77">
        <f t="shared" si="615"/>
        <v>1.4603969019840548</v>
      </c>
      <c r="E3540" s="35">
        <f t="shared" si="616"/>
        <v>14207.938039681098</v>
      </c>
      <c r="F3540" s="117"/>
      <c r="G3540" s="58"/>
      <c r="H3540" s="77">
        <f t="shared" si="606"/>
        <v>0</v>
      </c>
      <c r="I3540" s="58"/>
      <c r="J3540" s="35">
        <f t="shared" si="607"/>
        <v>0</v>
      </c>
      <c r="K3540" s="58"/>
      <c r="L3540" s="83">
        <f t="shared" si="608"/>
        <v>110.42787807961876</v>
      </c>
      <c r="M3540" s="65"/>
      <c r="N3540" s="35">
        <f t="shared" si="609"/>
        <v>0</v>
      </c>
      <c r="O3540" s="35">
        <f t="shared" si="610"/>
        <v>0</v>
      </c>
      <c r="P3540" s="35">
        <f t="shared" si="611"/>
        <v>0</v>
      </c>
      <c r="Q3540" s="58"/>
      <c r="R3540" s="35">
        <f t="shared" si="612"/>
        <v>-110.42787807961876</v>
      </c>
      <c r="S3540" s="66"/>
      <c r="T3540" s="89">
        <f t="shared" si="613"/>
        <v>6.0396901984054896E-2</v>
      </c>
      <c r="U3540" s="90">
        <f t="shared" si="614"/>
        <v>1.3603969019840547</v>
      </c>
    </row>
    <row r="3541" spans="1:21">
      <c r="A3541" s="74">
        <v>40049</v>
      </c>
      <c r="B3541" s="75">
        <v>0</v>
      </c>
      <c r="C3541" s="76">
        <v>5.9788897947864669E-3</v>
      </c>
      <c r="D3541" s="77">
        <f t="shared" si="615"/>
        <v>1.4548755080800739</v>
      </c>
      <c r="E3541" s="35">
        <f t="shared" si="616"/>
        <v>14097.510161601478</v>
      </c>
      <c r="F3541" s="117"/>
      <c r="G3541" s="58"/>
      <c r="H3541" s="77">
        <f t="shared" si="606"/>
        <v>0</v>
      </c>
      <c r="I3541" s="58"/>
      <c r="J3541" s="35">
        <f t="shared" si="607"/>
        <v>0</v>
      </c>
      <c r="K3541" s="58"/>
      <c r="L3541" s="83">
        <f t="shared" si="608"/>
        <v>119.57779589572934</v>
      </c>
      <c r="M3541" s="65"/>
      <c r="N3541" s="35">
        <f t="shared" si="609"/>
        <v>0</v>
      </c>
      <c r="O3541" s="35">
        <f t="shared" si="610"/>
        <v>0</v>
      </c>
      <c r="P3541" s="35">
        <f t="shared" si="611"/>
        <v>0</v>
      </c>
      <c r="Q3541" s="58"/>
      <c r="R3541" s="35">
        <f t="shared" si="612"/>
        <v>-119.57779589572934</v>
      </c>
      <c r="S3541" s="66"/>
      <c r="T3541" s="89">
        <f t="shared" si="613"/>
        <v>5.487550808007402E-2</v>
      </c>
      <c r="U3541" s="90">
        <f t="shared" si="614"/>
        <v>1.3548755080800738</v>
      </c>
    </row>
    <row r="3542" spans="1:21">
      <c r="A3542" s="74">
        <v>40050</v>
      </c>
      <c r="B3542" s="75">
        <v>2.5399999999999999E-4</v>
      </c>
      <c r="C3542" s="76">
        <v>6.2977800782483603E-3</v>
      </c>
      <c r="D3542" s="77">
        <f t="shared" si="615"/>
        <v>1.4488966182852874</v>
      </c>
      <c r="E3542" s="35">
        <f t="shared" si="616"/>
        <v>13977.932365705748</v>
      </c>
      <c r="F3542" s="117"/>
      <c r="G3542" s="58"/>
      <c r="H3542" s="77">
        <f t="shared" si="606"/>
        <v>5.08</v>
      </c>
      <c r="I3542" s="58"/>
      <c r="J3542" s="35">
        <f t="shared" si="607"/>
        <v>9.1439999999999984</v>
      </c>
      <c r="K3542" s="58"/>
      <c r="L3542" s="83">
        <f t="shared" si="608"/>
        <v>125.95560156496721</v>
      </c>
      <c r="M3542" s="65"/>
      <c r="N3542" s="35">
        <f t="shared" si="609"/>
        <v>0</v>
      </c>
      <c r="O3542" s="35">
        <f t="shared" si="610"/>
        <v>0</v>
      </c>
      <c r="P3542" s="35">
        <f t="shared" si="611"/>
        <v>0</v>
      </c>
      <c r="Q3542" s="58"/>
      <c r="R3542" s="35">
        <f t="shared" si="612"/>
        <v>-111.73160156496721</v>
      </c>
      <c r="S3542" s="66"/>
      <c r="T3542" s="89">
        <f t="shared" si="613"/>
        <v>4.8896618285287463E-2</v>
      </c>
      <c r="U3542" s="90">
        <f t="shared" si="614"/>
        <v>1.3488966182852873</v>
      </c>
    </row>
    <row r="3543" spans="1:21">
      <c r="A3543" s="74">
        <v>40051</v>
      </c>
      <c r="B3543" s="75">
        <v>1.3207999999999999E-2</v>
      </c>
      <c r="C3543" s="76">
        <v>4.7366162626752634E-3</v>
      </c>
      <c r="D3543" s="77">
        <f t="shared" si="615"/>
        <v>1.4433100382070392</v>
      </c>
      <c r="E3543" s="35">
        <f t="shared" si="616"/>
        <v>13866.200764140782</v>
      </c>
      <c r="F3543" s="117"/>
      <c r="G3543" s="58"/>
      <c r="H3543" s="77">
        <f t="shared" si="606"/>
        <v>264.15999999999997</v>
      </c>
      <c r="I3543" s="58"/>
      <c r="J3543" s="35">
        <f t="shared" si="607"/>
        <v>475.48799999999994</v>
      </c>
      <c r="K3543" s="58"/>
      <c r="L3543" s="83">
        <f t="shared" si="608"/>
        <v>94.732325253505266</v>
      </c>
      <c r="M3543" s="65"/>
      <c r="N3543" s="35">
        <f t="shared" si="609"/>
        <v>0</v>
      </c>
      <c r="O3543" s="35">
        <f t="shared" si="610"/>
        <v>0</v>
      </c>
      <c r="P3543" s="35">
        <f t="shared" si="611"/>
        <v>0</v>
      </c>
      <c r="Q3543" s="58"/>
      <c r="R3543" s="35">
        <f t="shared" si="612"/>
        <v>644.91567474649469</v>
      </c>
      <c r="S3543" s="66"/>
      <c r="T3543" s="89">
        <f t="shared" si="613"/>
        <v>4.331003820703927E-2</v>
      </c>
      <c r="U3543" s="90">
        <f t="shared" si="614"/>
        <v>1.3433100382070391</v>
      </c>
    </row>
    <row r="3544" spans="1:21">
      <c r="A3544" s="74">
        <v>40052</v>
      </c>
      <c r="B3544" s="75">
        <v>3.8607999999999996E-2</v>
      </c>
      <c r="C3544" s="76">
        <v>3.7613187337662136E-3</v>
      </c>
      <c r="D3544" s="77">
        <f t="shared" si="615"/>
        <v>1.4755558219443639</v>
      </c>
      <c r="E3544" s="35">
        <f t="shared" si="616"/>
        <v>14511.116438887277</v>
      </c>
      <c r="F3544" s="117"/>
      <c r="G3544" s="58"/>
      <c r="H3544" s="77">
        <f t="shared" si="606"/>
        <v>772.16</v>
      </c>
      <c r="I3544" s="58"/>
      <c r="J3544" s="35">
        <f t="shared" si="607"/>
        <v>1389.8879999999999</v>
      </c>
      <c r="K3544" s="58"/>
      <c r="L3544" s="83">
        <f t="shared" si="608"/>
        <v>75.226374675324266</v>
      </c>
      <c r="M3544" s="65"/>
      <c r="N3544" s="35">
        <f t="shared" si="609"/>
        <v>0</v>
      </c>
      <c r="O3544" s="35">
        <f t="shared" si="610"/>
        <v>0</v>
      </c>
      <c r="P3544" s="35">
        <f t="shared" si="611"/>
        <v>0</v>
      </c>
      <c r="Q3544" s="58"/>
      <c r="R3544" s="35">
        <f t="shared" si="612"/>
        <v>2086.8216253246756</v>
      </c>
      <c r="S3544" s="66"/>
      <c r="T3544" s="89">
        <f t="shared" si="613"/>
        <v>7.5555821944363943E-2</v>
      </c>
      <c r="U3544" s="90">
        <f t="shared" si="614"/>
        <v>1.3755558219443638</v>
      </c>
    </row>
    <row r="3545" spans="1:21">
      <c r="A3545" s="74">
        <v>40053</v>
      </c>
      <c r="B3545" s="75">
        <v>2.032E-3</v>
      </c>
      <c r="C3545" s="76">
        <v>4.4111805516414441E-3</v>
      </c>
      <c r="D3545" s="77">
        <f t="shared" si="615"/>
        <v>1.5798969032105976</v>
      </c>
      <c r="E3545" s="35">
        <f t="shared" si="616"/>
        <v>16597.93806421195</v>
      </c>
      <c r="F3545" s="117"/>
      <c r="G3545" s="58"/>
      <c r="H3545" s="77">
        <f t="shared" si="606"/>
        <v>40.64</v>
      </c>
      <c r="I3545" s="58"/>
      <c r="J3545" s="35">
        <f t="shared" si="607"/>
        <v>73.151999999999987</v>
      </c>
      <c r="K3545" s="58"/>
      <c r="L3545" s="83">
        <f t="shared" si="608"/>
        <v>88.223611032828885</v>
      </c>
      <c r="M3545" s="65"/>
      <c r="N3545" s="35">
        <f t="shared" si="609"/>
        <v>3457.1494567742111</v>
      </c>
      <c r="O3545" s="35">
        <f t="shared" si="610"/>
        <v>1597.9380642119522</v>
      </c>
      <c r="P3545" s="35">
        <f t="shared" si="611"/>
        <v>1597.9380642119522</v>
      </c>
      <c r="Q3545" s="58"/>
      <c r="R3545" s="35">
        <f t="shared" si="612"/>
        <v>-1572.3696752447811</v>
      </c>
      <c r="S3545" s="66"/>
      <c r="T3545" s="89">
        <f t="shared" si="613"/>
        <v>0.1798969032105977</v>
      </c>
      <c r="U3545" s="90">
        <f t="shared" si="614"/>
        <v>1.4798969032105975</v>
      </c>
    </row>
    <row r="3546" spans="1:21">
      <c r="A3546" s="74">
        <v>40054</v>
      </c>
      <c r="B3546" s="75">
        <v>0</v>
      </c>
      <c r="C3546" s="76">
        <v>5.2440482253336982E-3</v>
      </c>
      <c r="D3546" s="77">
        <f t="shared" si="615"/>
        <v>1.5012784194483586</v>
      </c>
      <c r="E3546" s="35">
        <f t="shared" si="616"/>
        <v>15025.568388967169</v>
      </c>
      <c r="F3546" s="117"/>
      <c r="G3546" s="58"/>
      <c r="H3546" s="77">
        <f t="shared" si="606"/>
        <v>0</v>
      </c>
      <c r="I3546" s="58"/>
      <c r="J3546" s="35">
        <f t="shared" si="607"/>
        <v>0</v>
      </c>
      <c r="K3546" s="58"/>
      <c r="L3546" s="83">
        <f t="shared" si="608"/>
        <v>104.88096450667396</v>
      </c>
      <c r="M3546" s="65"/>
      <c r="N3546" s="35">
        <f t="shared" si="609"/>
        <v>6.9973450249127849</v>
      </c>
      <c r="O3546" s="35">
        <f t="shared" si="610"/>
        <v>25.568388967172062</v>
      </c>
      <c r="P3546" s="35">
        <f t="shared" si="611"/>
        <v>6.9973450249127849</v>
      </c>
      <c r="Q3546" s="58"/>
      <c r="R3546" s="35">
        <f t="shared" si="612"/>
        <v>-111.87830953158675</v>
      </c>
      <c r="S3546" s="66"/>
      <c r="T3546" s="89">
        <f t="shared" si="613"/>
        <v>0.10127841944835869</v>
      </c>
      <c r="U3546" s="90">
        <f t="shared" si="614"/>
        <v>1.4012784194483585</v>
      </c>
    </row>
    <row r="3547" spans="1:21">
      <c r="A3547" s="74">
        <v>40055</v>
      </c>
      <c r="B3547" s="75">
        <v>0</v>
      </c>
      <c r="C3547" s="76">
        <v>5.4688658443170415E-3</v>
      </c>
      <c r="D3547" s="77">
        <f t="shared" si="615"/>
        <v>1.4956845039717792</v>
      </c>
      <c r="E3547" s="35">
        <f t="shared" si="616"/>
        <v>14913.690079435582</v>
      </c>
      <c r="F3547" s="117"/>
      <c r="G3547" s="58"/>
      <c r="H3547" s="77">
        <f t="shared" si="606"/>
        <v>0</v>
      </c>
      <c r="I3547" s="58"/>
      <c r="J3547" s="35">
        <f t="shared" si="607"/>
        <v>0</v>
      </c>
      <c r="K3547" s="58"/>
      <c r="L3547" s="83">
        <f t="shared" si="608"/>
        <v>109.37731688634084</v>
      </c>
      <c r="M3547" s="65"/>
      <c r="N3547" s="35">
        <f t="shared" si="609"/>
        <v>0</v>
      </c>
      <c r="O3547" s="35">
        <f t="shared" si="610"/>
        <v>0</v>
      </c>
      <c r="P3547" s="35">
        <f t="shared" si="611"/>
        <v>0</v>
      </c>
      <c r="Q3547" s="58"/>
      <c r="R3547" s="35">
        <f t="shared" si="612"/>
        <v>-109.37731688634084</v>
      </c>
      <c r="S3547" s="66"/>
      <c r="T3547" s="89">
        <f t="shared" si="613"/>
        <v>9.56845039717793E-2</v>
      </c>
      <c r="U3547" s="90">
        <f t="shared" si="614"/>
        <v>1.3956845039717791</v>
      </c>
    </row>
    <row r="3548" spans="1:21">
      <c r="A3548" s="74">
        <v>40056</v>
      </c>
      <c r="B3548" s="75">
        <v>0</v>
      </c>
      <c r="C3548" s="76">
        <v>4.8962560419231757E-3</v>
      </c>
      <c r="D3548" s="77">
        <f t="shared" si="615"/>
        <v>1.4902156381274621</v>
      </c>
      <c r="E3548" s="35">
        <f t="shared" si="616"/>
        <v>14804.312762549242</v>
      </c>
      <c r="F3548" s="117"/>
      <c r="G3548" s="58"/>
      <c r="H3548" s="77">
        <f t="shared" si="606"/>
        <v>0</v>
      </c>
      <c r="I3548" s="58"/>
      <c r="J3548" s="35">
        <f t="shared" si="607"/>
        <v>0</v>
      </c>
      <c r="K3548" s="58"/>
      <c r="L3548" s="83">
        <f t="shared" si="608"/>
        <v>97.925120838463513</v>
      </c>
      <c r="M3548" s="65"/>
      <c r="N3548" s="35">
        <f t="shared" si="609"/>
        <v>0</v>
      </c>
      <c r="O3548" s="35">
        <f t="shared" si="610"/>
        <v>0</v>
      </c>
      <c r="P3548" s="35">
        <f t="shared" si="611"/>
        <v>0</v>
      </c>
      <c r="Q3548" s="58"/>
      <c r="R3548" s="35">
        <f t="shared" si="612"/>
        <v>-97.925120838463513</v>
      </c>
      <c r="S3548" s="66"/>
      <c r="T3548" s="89">
        <f t="shared" si="613"/>
        <v>9.0215638127462139E-2</v>
      </c>
      <c r="U3548" s="90">
        <f t="shared" si="614"/>
        <v>1.390215638127462</v>
      </c>
    </row>
    <row r="3549" spans="1:21">
      <c r="A3549" s="74">
        <v>40057</v>
      </c>
      <c r="B3549" s="75">
        <v>5.0799999999999999E-4</v>
      </c>
      <c r="C3549" s="76">
        <v>4.249928265772058E-3</v>
      </c>
      <c r="D3549" s="77">
        <f t="shared" si="615"/>
        <v>1.4853193820855388</v>
      </c>
      <c r="E3549" s="35">
        <f t="shared" si="616"/>
        <v>14706.387641710779</v>
      </c>
      <c r="F3549" s="117"/>
      <c r="G3549" s="58"/>
      <c r="H3549" s="77">
        <f t="shared" si="606"/>
        <v>10.16</v>
      </c>
      <c r="I3549" s="58"/>
      <c r="J3549" s="35">
        <f t="shared" si="607"/>
        <v>18.287999999999997</v>
      </c>
      <c r="K3549" s="58"/>
      <c r="L3549" s="83">
        <f t="shared" si="608"/>
        <v>84.998565315441155</v>
      </c>
      <c r="M3549" s="65"/>
      <c r="N3549" s="35">
        <f t="shared" si="609"/>
        <v>0</v>
      </c>
      <c r="O3549" s="35">
        <f t="shared" si="610"/>
        <v>0</v>
      </c>
      <c r="P3549" s="35">
        <f t="shared" si="611"/>
        <v>0</v>
      </c>
      <c r="Q3549" s="58"/>
      <c r="R3549" s="35">
        <f t="shared" si="612"/>
        <v>-56.550565315441162</v>
      </c>
      <c r="S3549" s="66"/>
      <c r="T3549" s="89">
        <f t="shared" si="613"/>
        <v>8.5319382085538908E-2</v>
      </c>
      <c r="U3549" s="90">
        <f t="shared" si="614"/>
        <v>1.3853193820855387</v>
      </c>
    </row>
    <row r="3550" spans="1:21">
      <c r="A3550" s="74">
        <v>40058</v>
      </c>
      <c r="B3550" s="75">
        <v>1.2700000000000001E-3</v>
      </c>
      <c r="C3550" s="76">
        <v>3.2749247928017234E-3</v>
      </c>
      <c r="D3550" s="77">
        <f t="shared" si="615"/>
        <v>1.4824918538197667</v>
      </c>
      <c r="E3550" s="35">
        <f t="shared" si="616"/>
        <v>14649.837076395337</v>
      </c>
      <c r="F3550" s="117"/>
      <c r="G3550" s="58"/>
      <c r="H3550" s="77">
        <f t="shared" si="606"/>
        <v>25.400000000000002</v>
      </c>
      <c r="I3550" s="58"/>
      <c r="J3550" s="35">
        <f t="shared" si="607"/>
        <v>45.72</v>
      </c>
      <c r="K3550" s="58"/>
      <c r="L3550" s="83">
        <f t="shared" si="608"/>
        <v>65.498495856034467</v>
      </c>
      <c r="M3550" s="65"/>
      <c r="N3550" s="35">
        <f t="shared" si="609"/>
        <v>0</v>
      </c>
      <c r="O3550" s="35">
        <f t="shared" si="610"/>
        <v>0</v>
      </c>
      <c r="P3550" s="35">
        <f t="shared" si="611"/>
        <v>0</v>
      </c>
      <c r="Q3550" s="58"/>
      <c r="R3550" s="35">
        <f t="shared" si="612"/>
        <v>5.621504143965538</v>
      </c>
      <c r="S3550" s="66"/>
      <c r="T3550" s="89">
        <f t="shared" si="613"/>
        <v>8.2491853819766758E-2</v>
      </c>
      <c r="U3550" s="90">
        <f t="shared" si="614"/>
        <v>1.3824918538197666</v>
      </c>
    </row>
    <row r="3551" spans="1:21">
      <c r="A3551" s="74">
        <v>40059</v>
      </c>
      <c r="B3551" s="75">
        <v>0</v>
      </c>
      <c r="C3551" s="76">
        <v>4.1078963025471243E-3</v>
      </c>
      <c r="D3551" s="77">
        <f t="shared" si="615"/>
        <v>1.4827729290269651</v>
      </c>
      <c r="E3551" s="35">
        <f t="shared" si="616"/>
        <v>14655.458580539304</v>
      </c>
      <c r="F3551" s="117"/>
      <c r="G3551" s="58"/>
      <c r="H3551" s="77">
        <f t="shared" si="606"/>
        <v>0</v>
      </c>
      <c r="I3551" s="58"/>
      <c r="J3551" s="35">
        <f t="shared" si="607"/>
        <v>0</v>
      </c>
      <c r="K3551" s="58"/>
      <c r="L3551" s="83">
        <f t="shared" si="608"/>
        <v>82.157926050942478</v>
      </c>
      <c r="M3551" s="65"/>
      <c r="N3551" s="35">
        <f t="shared" si="609"/>
        <v>0</v>
      </c>
      <c r="O3551" s="35">
        <f t="shared" si="610"/>
        <v>0</v>
      </c>
      <c r="P3551" s="35">
        <f t="shared" si="611"/>
        <v>0</v>
      </c>
      <c r="Q3551" s="58"/>
      <c r="R3551" s="35">
        <f t="shared" si="612"/>
        <v>-82.157926050942478</v>
      </c>
      <c r="S3551" s="66"/>
      <c r="T3551" s="89">
        <f t="shared" si="613"/>
        <v>8.2772929026965203E-2</v>
      </c>
      <c r="U3551" s="90">
        <f t="shared" si="614"/>
        <v>1.382772929026965</v>
      </c>
    </row>
    <row r="3552" spans="1:21">
      <c r="A3552" s="74">
        <v>40060</v>
      </c>
      <c r="B3552" s="75">
        <v>0</v>
      </c>
      <c r="C3552" s="76">
        <v>4.6559148735690033E-3</v>
      </c>
      <c r="D3552" s="77">
        <f t="shared" si="615"/>
        <v>1.478665032724418</v>
      </c>
      <c r="E3552" s="35">
        <f t="shared" si="616"/>
        <v>14573.300654488361</v>
      </c>
      <c r="F3552" s="117"/>
      <c r="G3552" s="58"/>
      <c r="H3552" s="77">
        <f t="shared" si="606"/>
        <v>0</v>
      </c>
      <c r="I3552" s="58"/>
      <c r="J3552" s="35">
        <f t="shared" si="607"/>
        <v>0</v>
      </c>
      <c r="K3552" s="58"/>
      <c r="L3552" s="83">
        <f t="shared" si="608"/>
        <v>93.11829747138006</v>
      </c>
      <c r="M3552" s="65"/>
      <c r="N3552" s="35">
        <f t="shared" si="609"/>
        <v>0</v>
      </c>
      <c r="O3552" s="35">
        <f t="shared" si="610"/>
        <v>0</v>
      </c>
      <c r="P3552" s="35">
        <f t="shared" si="611"/>
        <v>0</v>
      </c>
      <c r="Q3552" s="58"/>
      <c r="R3552" s="35">
        <f t="shared" si="612"/>
        <v>-93.11829747138006</v>
      </c>
      <c r="S3552" s="66"/>
      <c r="T3552" s="89">
        <f t="shared" si="613"/>
        <v>7.8665032724418049E-2</v>
      </c>
      <c r="U3552" s="90">
        <f t="shared" si="614"/>
        <v>1.3786650327244179</v>
      </c>
    </row>
    <row r="3553" spans="1:21">
      <c r="A3553" s="74">
        <v>40061</v>
      </c>
      <c r="B3553" s="75">
        <v>7.6199999999999998E-4</v>
      </c>
      <c r="C3553" s="76">
        <v>4.3684068895794882E-3</v>
      </c>
      <c r="D3553" s="77">
        <f t="shared" si="615"/>
        <v>1.474009117850849</v>
      </c>
      <c r="E3553" s="35">
        <f t="shared" si="616"/>
        <v>14480.182357016982</v>
      </c>
      <c r="F3553" s="117"/>
      <c r="G3553" s="58"/>
      <c r="H3553" s="77">
        <f t="shared" si="606"/>
        <v>15.24</v>
      </c>
      <c r="I3553" s="58"/>
      <c r="J3553" s="35">
        <f t="shared" si="607"/>
        <v>27.431999999999999</v>
      </c>
      <c r="K3553" s="58"/>
      <c r="L3553" s="83">
        <f t="shared" si="608"/>
        <v>87.36813779158976</v>
      </c>
      <c r="M3553" s="65"/>
      <c r="N3553" s="35">
        <f t="shared" si="609"/>
        <v>0</v>
      </c>
      <c r="O3553" s="35">
        <f t="shared" si="610"/>
        <v>0</v>
      </c>
      <c r="P3553" s="35">
        <f t="shared" si="611"/>
        <v>0</v>
      </c>
      <c r="Q3553" s="58"/>
      <c r="R3553" s="35">
        <f t="shared" si="612"/>
        <v>-44.696137791589763</v>
      </c>
      <c r="S3553" s="66"/>
      <c r="T3553" s="89">
        <f t="shared" si="613"/>
        <v>7.4009117850849071E-2</v>
      </c>
      <c r="U3553" s="90">
        <f t="shared" si="614"/>
        <v>1.3740091178508489</v>
      </c>
    </row>
    <row r="3554" spans="1:21">
      <c r="A3554" s="74">
        <v>40062</v>
      </c>
      <c r="B3554" s="75">
        <v>5.0799999999999999E-4</v>
      </c>
      <c r="C3554" s="76">
        <v>4.5950993265649965E-3</v>
      </c>
      <c r="D3554" s="77">
        <f t="shared" si="615"/>
        <v>1.4717743109612698</v>
      </c>
      <c r="E3554" s="35">
        <f t="shared" si="616"/>
        <v>14435.486219225391</v>
      </c>
      <c r="F3554" s="117"/>
      <c r="G3554" s="58"/>
      <c r="H3554" s="77">
        <f t="shared" si="606"/>
        <v>10.16</v>
      </c>
      <c r="I3554" s="58"/>
      <c r="J3554" s="35">
        <f t="shared" si="607"/>
        <v>18.287999999999997</v>
      </c>
      <c r="K3554" s="58"/>
      <c r="L3554" s="83">
        <f t="shared" si="608"/>
        <v>91.901986531299926</v>
      </c>
      <c r="M3554" s="65"/>
      <c r="N3554" s="35">
        <f t="shared" si="609"/>
        <v>0</v>
      </c>
      <c r="O3554" s="35">
        <f t="shared" si="610"/>
        <v>0</v>
      </c>
      <c r="P3554" s="35">
        <f t="shared" si="611"/>
        <v>0</v>
      </c>
      <c r="Q3554" s="58"/>
      <c r="R3554" s="35">
        <f t="shared" si="612"/>
        <v>-63.453986531299932</v>
      </c>
      <c r="S3554" s="66"/>
      <c r="T3554" s="89">
        <f t="shared" si="613"/>
        <v>7.1774310961269849E-2</v>
      </c>
      <c r="U3554" s="90">
        <f t="shared" si="614"/>
        <v>1.3717743109612697</v>
      </c>
    </row>
    <row r="3555" spans="1:21">
      <c r="A3555" s="74">
        <v>40063</v>
      </c>
      <c r="B3555" s="75">
        <v>0</v>
      </c>
      <c r="C3555" s="76">
        <v>4.3318729280137722E-3</v>
      </c>
      <c r="D3555" s="77">
        <f t="shared" si="615"/>
        <v>1.4686016116347045</v>
      </c>
      <c r="E3555" s="35">
        <f t="shared" si="616"/>
        <v>14372.032232694091</v>
      </c>
      <c r="F3555" s="117"/>
      <c r="G3555" s="58"/>
      <c r="H3555" s="77">
        <f t="shared" si="606"/>
        <v>0</v>
      </c>
      <c r="I3555" s="58"/>
      <c r="J3555" s="35">
        <f t="shared" si="607"/>
        <v>0</v>
      </c>
      <c r="K3555" s="58"/>
      <c r="L3555" s="83">
        <f t="shared" si="608"/>
        <v>86.637458560275448</v>
      </c>
      <c r="M3555" s="65"/>
      <c r="N3555" s="35">
        <f t="shared" si="609"/>
        <v>0</v>
      </c>
      <c r="O3555" s="35">
        <f t="shared" si="610"/>
        <v>0</v>
      </c>
      <c r="P3555" s="35">
        <f t="shared" si="611"/>
        <v>0</v>
      </c>
      <c r="Q3555" s="58"/>
      <c r="R3555" s="35">
        <f t="shared" si="612"/>
        <v>-86.637458560275448</v>
      </c>
      <c r="S3555" s="66"/>
      <c r="T3555" s="89">
        <f t="shared" si="613"/>
        <v>6.8601611634704573E-2</v>
      </c>
      <c r="U3555" s="90">
        <f t="shared" si="614"/>
        <v>1.3686016116347044</v>
      </c>
    </row>
    <row r="3556" spans="1:21">
      <c r="A3556" s="74">
        <v>40064</v>
      </c>
      <c r="B3556" s="75">
        <v>0</v>
      </c>
      <c r="C3556" s="76">
        <v>5.1032762784903127E-3</v>
      </c>
      <c r="D3556" s="77">
        <f t="shared" si="615"/>
        <v>1.4642697387066907</v>
      </c>
      <c r="E3556" s="35">
        <f t="shared" si="616"/>
        <v>14285.394774133816</v>
      </c>
      <c r="F3556" s="117"/>
      <c r="G3556" s="58"/>
      <c r="H3556" s="77">
        <f t="shared" si="606"/>
        <v>0</v>
      </c>
      <c r="I3556" s="58"/>
      <c r="J3556" s="35">
        <f t="shared" si="607"/>
        <v>0</v>
      </c>
      <c r="K3556" s="58"/>
      <c r="L3556" s="83">
        <f t="shared" si="608"/>
        <v>102.06552556980625</v>
      </c>
      <c r="M3556" s="65"/>
      <c r="N3556" s="35">
        <f t="shared" si="609"/>
        <v>0</v>
      </c>
      <c r="O3556" s="35">
        <f t="shared" si="610"/>
        <v>0</v>
      </c>
      <c r="P3556" s="35">
        <f t="shared" si="611"/>
        <v>0</v>
      </c>
      <c r="Q3556" s="58"/>
      <c r="R3556" s="35">
        <f t="shared" si="612"/>
        <v>-102.06552556980625</v>
      </c>
      <c r="S3556" s="66"/>
      <c r="T3556" s="89">
        <f t="shared" si="613"/>
        <v>6.4269738706690838E-2</v>
      </c>
      <c r="U3556" s="90">
        <f t="shared" si="614"/>
        <v>1.3642697387066907</v>
      </c>
    </row>
    <row r="3557" spans="1:21">
      <c r="A3557" s="74">
        <v>40065</v>
      </c>
      <c r="B3557" s="75">
        <v>0</v>
      </c>
      <c r="C3557" s="76">
        <v>5.0193392121579694E-3</v>
      </c>
      <c r="D3557" s="77">
        <f t="shared" si="615"/>
        <v>1.4591664624282006</v>
      </c>
      <c r="E3557" s="35">
        <f t="shared" si="616"/>
        <v>14183.32924856401</v>
      </c>
      <c r="F3557" s="117"/>
      <c r="G3557" s="58"/>
      <c r="H3557" s="77">
        <f t="shared" si="606"/>
        <v>0</v>
      </c>
      <c r="I3557" s="58"/>
      <c r="J3557" s="35">
        <f t="shared" si="607"/>
        <v>0</v>
      </c>
      <c r="K3557" s="58"/>
      <c r="L3557" s="83">
        <f t="shared" si="608"/>
        <v>100.38678424315938</v>
      </c>
      <c r="M3557" s="65"/>
      <c r="N3557" s="35">
        <f t="shared" si="609"/>
        <v>0</v>
      </c>
      <c r="O3557" s="35">
        <f t="shared" si="610"/>
        <v>0</v>
      </c>
      <c r="P3557" s="35">
        <f t="shared" si="611"/>
        <v>0</v>
      </c>
      <c r="Q3557" s="58"/>
      <c r="R3557" s="35">
        <f t="shared" si="612"/>
        <v>-100.38678424315938</v>
      </c>
      <c r="S3557" s="66"/>
      <c r="T3557" s="89">
        <f t="shared" si="613"/>
        <v>5.9166462428200672E-2</v>
      </c>
      <c r="U3557" s="90">
        <f t="shared" si="614"/>
        <v>1.3591664624282005</v>
      </c>
    </row>
    <row r="3558" spans="1:21">
      <c r="A3558" s="74">
        <v>40066</v>
      </c>
      <c r="B3558" s="75">
        <v>0</v>
      </c>
      <c r="C3558" s="76">
        <v>4.9070810092182761E-3</v>
      </c>
      <c r="D3558" s="77">
        <f t="shared" si="615"/>
        <v>1.4541471232160426</v>
      </c>
      <c r="E3558" s="35">
        <f t="shared" si="616"/>
        <v>14082.942464320851</v>
      </c>
      <c r="F3558" s="117"/>
      <c r="G3558" s="58"/>
      <c r="H3558" s="77">
        <f t="shared" si="606"/>
        <v>0</v>
      </c>
      <c r="I3558" s="58"/>
      <c r="J3558" s="35">
        <f t="shared" si="607"/>
        <v>0</v>
      </c>
      <c r="K3558" s="58"/>
      <c r="L3558" s="83">
        <f t="shared" si="608"/>
        <v>98.141620184365522</v>
      </c>
      <c r="M3558" s="65"/>
      <c r="N3558" s="35">
        <f t="shared" si="609"/>
        <v>0</v>
      </c>
      <c r="O3558" s="35">
        <f t="shared" si="610"/>
        <v>0</v>
      </c>
      <c r="P3558" s="35">
        <f t="shared" si="611"/>
        <v>0</v>
      </c>
      <c r="Q3558" s="58"/>
      <c r="R3558" s="35">
        <f t="shared" si="612"/>
        <v>-98.141620184365522</v>
      </c>
      <c r="S3558" s="66"/>
      <c r="T3558" s="89">
        <f t="shared" si="613"/>
        <v>5.4147123216042647E-2</v>
      </c>
      <c r="U3558" s="90">
        <f t="shared" si="614"/>
        <v>1.3541471232160425</v>
      </c>
    </row>
    <row r="3559" spans="1:21">
      <c r="A3559" s="74">
        <v>40067</v>
      </c>
      <c r="B3559" s="75">
        <v>0</v>
      </c>
      <c r="C3559" s="76">
        <v>4.5992792886648606E-3</v>
      </c>
      <c r="D3559" s="77">
        <f t="shared" si="615"/>
        <v>1.4492400422068243</v>
      </c>
      <c r="E3559" s="35">
        <f t="shared" si="616"/>
        <v>13984.800844136485</v>
      </c>
      <c r="F3559" s="117"/>
      <c r="G3559" s="58"/>
      <c r="H3559" s="77">
        <f t="shared" si="606"/>
        <v>0</v>
      </c>
      <c r="I3559" s="58"/>
      <c r="J3559" s="35">
        <f t="shared" si="607"/>
        <v>0</v>
      </c>
      <c r="K3559" s="58"/>
      <c r="L3559" s="83">
        <f t="shared" si="608"/>
        <v>91.985585773297217</v>
      </c>
      <c r="M3559" s="65"/>
      <c r="N3559" s="35">
        <f t="shared" si="609"/>
        <v>0</v>
      </c>
      <c r="O3559" s="35">
        <f t="shared" si="610"/>
        <v>0</v>
      </c>
      <c r="P3559" s="35">
        <f t="shared" si="611"/>
        <v>0</v>
      </c>
      <c r="Q3559" s="58"/>
      <c r="R3559" s="35">
        <f t="shared" si="612"/>
        <v>-91.985585773297217</v>
      </c>
      <c r="S3559" s="66"/>
      <c r="T3559" s="89">
        <f t="shared" si="613"/>
        <v>4.924004220682443E-2</v>
      </c>
      <c r="U3559" s="90">
        <f t="shared" si="614"/>
        <v>1.3492400422068243</v>
      </c>
    </row>
    <row r="3560" spans="1:21">
      <c r="A3560" s="74">
        <v>40068</v>
      </c>
      <c r="B3560" s="75">
        <v>2.1335999999999997E-2</v>
      </c>
      <c r="C3560" s="76">
        <v>3.2430516040561682E-3</v>
      </c>
      <c r="D3560" s="77">
        <f t="shared" si="615"/>
        <v>1.4446407629181595</v>
      </c>
      <c r="E3560" s="35">
        <f t="shared" si="616"/>
        <v>13892.815258363189</v>
      </c>
      <c r="F3560" s="117"/>
      <c r="G3560" s="58"/>
      <c r="H3560" s="77">
        <f t="shared" si="606"/>
        <v>426.71999999999997</v>
      </c>
      <c r="I3560" s="58"/>
      <c r="J3560" s="35">
        <f t="shared" si="607"/>
        <v>768.09599999999989</v>
      </c>
      <c r="K3560" s="58"/>
      <c r="L3560" s="83">
        <f t="shared" si="608"/>
        <v>64.861032081123369</v>
      </c>
      <c r="M3560" s="65"/>
      <c r="N3560" s="35">
        <f t="shared" si="609"/>
        <v>0</v>
      </c>
      <c r="O3560" s="35">
        <f t="shared" si="610"/>
        <v>0</v>
      </c>
      <c r="P3560" s="35">
        <f t="shared" si="611"/>
        <v>0</v>
      </c>
      <c r="Q3560" s="58"/>
      <c r="R3560" s="35">
        <f t="shared" si="612"/>
        <v>1129.9549679188765</v>
      </c>
      <c r="S3560" s="66"/>
      <c r="T3560" s="89">
        <f t="shared" si="613"/>
        <v>4.4640762918159549E-2</v>
      </c>
      <c r="U3560" s="90">
        <f t="shared" si="614"/>
        <v>1.3446407629181594</v>
      </c>
    </row>
    <row r="3561" spans="1:21">
      <c r="A3561" s="74">
        <v>40069</v>
      </c>
      <c r="B3561" s="75">
        <v>5.842E-3</v>
      </c>
      <c r="C3561" s="76">
        <v>4.0944181281635881E-3</v>
      </c>
      <c r="D3561" s="77">
        <f t="shared" si="615"/>
        <v>1.5011385113141034</v>
      </c>
      <c r="E3561" s="35">
        <f t="shared" si="616"/>
        <v>15022.770226282066</v>
      </c>
      <c r="F3561" s="117"/>
      <c r="G3561" s="58"/>
      <c r="H3561" s="77">
        <f t="shared" si="606"/>
        <v>116.84</v>
      </c>
      <c r="I3561" s="58"/>
      <c r="J3561" s="35">
        <f t="shared" si="607"/>
        <v>210.31200000000001</v>
      </c>
      <c r="K3561" s="58"/>
      <c r="L3561" s="83">
        <f t="shared" si="608"/>
        <v>81.888362563271755</v>
      </c>
      <c r="M3561" s="65"/>
      <c r="N3561" s="35">
        <f t="shared" si="609"/>
        <v>5.8807032071575351</v>
      </c>
      <c r="O3561" s="35">
        <f t="shared" si="610"/>
        <v>22.770226282067263</v>
      </c>
      <c r="P3561" s="35">
        <f t="shared" si="611"/>
        <v>5.8807032071575351</v>
      </c>
      <c r="Q3561" s="58"/>
      <c r="R3561" s="35">
        <f t="shared" si="612"/>
        <v>239.38293422957076</v>
      </c>
      <c r="S3561" s="66"/>
      <c r="T3561" s="89">
        <f t="shared" si="613"/>
        <v>0.10113851131410345</v>
      </c>
      <c r="U3561" s="90">
        <f t="shared" si="614"/>
        <v>1.4011385113141033</v>
      </c>
    </row>
    <row r="3562" spans="1:21">
      <c r="A3562" s="74">
        <v>40070</v>
      </c>
      <c r="B3562" s="75">
        <v>0</v>
      </c>
      <c r="C3562" s="76">
        <v>4.3806912901504166E-3</v>
      </c>
      <c r="D3562" s="77">
        <f t="shared" si="615"/>
        <v>1.5131076580255818</v>
      </c>
      <c r="E3562" s="35">
        <f t="shared" si="616"/>
        <v>15262.153160511636</v>
      </c>
      <c r="F3562" s="117"/>
      <c r="G3562" s="58"/>
      <c r="H3562" s="77">
        <f t="shared" si="606"/>
        <v>0</v>
      </c>
      <c r="I3562" s="58"/>
      <c r="J3562" s="35">
        <f t="shared" si="607"/>
        <v>0</v>
      </c>
      <c r="K3562" s="58"/>
      <c r="L3562" s="83">
        <f t="shared" si="608"/>
        <v>87.613825803008339</v>
      </c>
      <c r="M3562" s="65"/>
      <c r="N3562" s="35">
        <f t="shared" si="609"/>
        <v>229.72639039018665</v>
      </c>
      <c r="O3562" s="35">
        <f t="shared" si="610"/>
        <v>262.15316051163563</v>
      </c>
      <c r="P3562" s="35">
        <f t="shared" si="611"/>
        <v>229.72639039018665</v>
      </c>
      <c r="Q3562" s="58"/>
      <c r="R3562" s="35">
        <f t="shared" si="612"/>
        <v>-317.34021619319498</v>
      </c>
      <c r="S3562" s="66"/>
      <c r="T3562" s="89">
        <f t="shared" si="613"/>
        <v>0.11310765802558187</v>
      </c>
      <c r="U3562" s="90">
        <f t="shared" si="614"/>
        <v>1.4131076580255817</v>
      </c>
    </row>
    <row r="3563" spans="1:21">
      <c r="A3563" s="74">
        <v>40071</v>
      </c>
      <c r="B3563" s="75">
        <v>0</v>
      </c>
      <c r="C3563" s="76">
        <v>4.2037362204474515E-3</v>
      </c>
      <c r="D3563" s="77">
        <f t="shared" si="615"/>
        <v>1.4972406472159221</v>
      </c>
      <c r="E3563" s="35">
        <f t="shared" si="616"/>
        <v>14944.812944318441</v>
      </c>
      <c r="F3563" s="117"/>
      <c r="G3563" s="58"/>
      <c r="H3563" s="77">
        <f t="shared" si="606"/>
        <v>0</v>
      </c>
      <c r="I3563" s="58"/>
      <c r="J3563" s="35">
        <f t="shared" si="607"/>
        <v>0</v>
      </c>
      <c r="K3563" s="58"/>
      <c r="L3563" s="83">
        <f t="shared" si="608"/>
        <v>84.074724408949038</v>
      </c>
      <c r="M3563" s="65"/>
      <c r="N3563" s="35">
        <f t="shared" si="609"/>
        <v>0</v>
      </c>
      <c r="O3563" s="35">
        <f t="shared" si="610"/>
        <v>0</v>
      </c>
      <c r="P3563" s="35">
        <f t="shared" si="611"/>
        <v>0</v>
      </c>
      <c r="Q3563" s="58"/>
      <c r="R3563" s="35">
        <f t="shared" si="612"/>
        <v>-84.074724408949038</v>
      </c>
      <c r="S3563" s="66"/>
      <c r="T3563" s="89">
        <f t="shared" si="613"/>
        <v>9.7240647215922182E-2</v>
      </c>
      <c r="U3563" s="90">
        <f t="shared" si="614"/>
        <v>1.397240647215922</v>
      </c>
    </row>
    <row r="3564" spans="1:21">
      <c r="A3564" s="74">
        <v>40072</v>
      </c>
      <c r="B3564" s="75">
        <v>0</v>
      </c>
      <c r="C3564" s="76">
        <v>4.6694925986110972E-3</v>
      </c>
      <c r="D3564" s="77">
        <f t="shared" si="615"/>
        <v>1.4930369109954746</v>
      </c>
      <c r="E3564" s="35">
        <f t="shared" si="616"/>
        <v>14860.738219909492</v>
      </c>
      <c r="F3564" s="117"/>
      <c r="G3564" s="58"/>
      <c r="H3564" s="77">
        <f t="shared" si="606"/>
        <v>0</v>
      </c>
      <c r="I3564" s="58"/>
      <c r="J3564" s="35">
        <f t="shared" si="607"/>
        <v>0</v>
      </c>
      <c r="K3564" s="58"/>
      <c r="L3564" s="83">
        <f t="shared" si="608"/>
        <v>93.389851972221948</v>
      </c>
      <c r="M3564" s="65"/>
      <c r="N3564" s="35">
        <f t="shared" si="609"/>
        <v>0</v>
      </c>
      <c r="O3564" s="35">
        <f t="shared" si="610"/>
        <v>0</v>
      </c>
      <c r="P3564" s="35">
        <f t="shared" si="611"/>
        <v>0</v>
      </c>
      <c r="Q3564" s="58"/>
      <c r="R3564" s="35">
        <f t="shared" si="612"/>
        <v>-93.389851972221948</v>
      </c>
      <c r="S3564" s="66"/>
      <c r="T3564" s="89">
        <f t="shared" si="613"/>
        <v>9.3036910995474731E-2</v>
      </c>
      <c r="U3564" s="90">
        <f t="shared" si="614"/>
        <v>1.3930369109954746</v>
      </c>
    </row>
    <row r="3565" spans="1:21">
      <c r="A3565" s="74">
        <v>40073</v>
      </c>
      <c r="B3565" s="75">
        <v>5.1816000000000001E-2</v>
      </c>
      <c r="C3565" s="76">
        <v>4.3801205414832753E-3</v>
      </c>
      <c r="D3565" s="77">
        <f t="shared" si="615"/>
        <v>1.4883674183968634</v>
      </c>
      <c r="E3565" s="35">
        <f t="shared" si="616"/>
        <v>14767.348367937269</v>
      </c>
      <c r="F3565" s="117"/>
      <c r="G3565" s="58"/>
      <c r="H3565" s="77">
        <f t="shared" si="606"/>
        <v>1036.32</v>
      </c>
      <c r="I3565" s="58"/>
      <c r="J3565" s="35">
        <f t="shared" si="607"/>
        <v>1865.3759999999997</v>
      </c>
      <c r="K3565" s="58"/>
      <c r="L3565" s="83">
        <f t="shared" si="608"/>
        <v>87.602410829665502</v>
      </c>
      <c r="M3565" s="65"/>
      <c r="N3565" s="35">
        <f t="shared" si="609"/>
        <v>0</v>
      </c>
      <c r="O3565" s="35">
        <f t="shared" si="610"/>
        <v>0</v>
      </c>
      <c r="P3565" s="35">
        <f t="shared" si="611"/>
        <v>0</v>
      </c>
      <c r="Q3565" s="58"/>
      <c r="R3565" s="35">
        <f t="shared" si="612"/>
        <v>2814.0935891703343</v>
      </c>
      <c r="S3565" s="66"/>
      <c r="T3565" s="89">
        <f t="shared" si="613"/>
        <v>8.8367418396863462E-2</v>
      </c>
      <c r="U3565" s="90">
        <f t="shared" si="614"/>
        <v>1.3883674183968633</v>
      </c>
    </row>
    <row r="3566" spans="1:21">
      <c r="A3566" s="74">
        <v>40074</v>
      </c>
      <c r="B3566" s="75">
        <v>2.5399999999999999E-4</v>
      </c>
      <c r="C3566" s="76">
        <v>4.1515059767724335E-3</v>
      </c>
      <c r="D3566" s="77">
        <f t="shared" si="615"/>
        <v>1.6290720978553801</v>
      </c>
      <c r="E3566" s="35">
        <f t="shared" si="616"/>
        <v>17581.441957107603</v>
      </c>
      <c r="F3566" s="117"/>
      <c r="G3566" s="58"/>
      <c r="H3566" s="77">
        <f t="shared" si="606"/>
        <v>5.08</v>
      </c>
      <c r="I3566" s="58"/>
      <c r="J3566" s="35">
        <f t="shared" si="607"/>
        <v>9.1439999999999984</v>
      </c>
      <c r="K3566" s="58"/>
      <c r="L3566" s="83">
        <f t="shared" si="608"/>
        <v>83.030119535448677</v>
      </c>
      <c r="M3566" s="65"/>
      <c r="N3566" s="35">
        <f t="shared" si="609"/>
        <v>7098.5850257728653</v>
      </c>
      <c r="O3566" s="35">
        <f t="shared" si="610"/>
        <v>2581.4419571076019</v>
      </c>
      <c r="P3566" s="35">
        <f t="shared" si="611"/>
        <v>2581.4419571076019</v>
      </c>
      <c r="Q3566" s="58"/>
      <c r="R3566" s="35">
        <f t="shared" si="612"/>
        <v>-2650.2480766430504</v>
      </c>
      <c r="S3566" s="66"/>
      <c r="T3566" s="89">
        <f t="shared" si="613"/>
        <v>0.22907209785538019</v>
      </c>
      <c r="U3566" s="90">
        <f t="shared" si="614"/>
        <v>1.52907209785538</v>
      </c>
    </row>
    <row r="3567" spans="1:21">
      <c r="A3567" s="74">
        <v>40075</v>
      </c>
      <c r="B3567" s="75">
        <v>0</v>
      </c>
      <c r="C3567" s="76">
        <v>4.7285738396682531E-3</v>
      </c>
      <c r="D3567" s="77">
        <f t="shared" si="615"/>
        <v>1.4965596940232277</v>
      </c>
      <c r="E3567" s="35">
        <f t="shared" si="616"/>
        <v>14931.193880464552</v>
      </c>
      <c r="F3567" s="117"/>
      <c r="G3567" s="58"/>
      <c r="H3567" s="77">
        <f t="shared" si="606"/>
        <v>0</v>
      </c>
      <c r="I3567" s="58"/>
      <c r="J3567" s="35">
        <f t="shared" si="607"/>
        <v>0</v>
      </c>
      <c r="K3567" s="58"/>
      <c r="L3567" s="83">
        <f t="shared" si="608"/>
        <v>94.571476793365065</v>
      </c>
      <c r="M3567" s="65"/>
      <c r="N3567" s="35">
        <f t="shared" si="609"/>
        <v>0</v>
      </c>
      <c r="O3567" s="35">
        <f t="shared" si="610"/>
        <v>0</v>
      </c>
      <c r="P3567" s="35">
        <f t="shared" si="611"/>
        <v>0</v>
      </c>
      <c r="Q3567" s="58"/>
      <c r="R3567" s="35">
        <f t="shared" si="612"/>
        <v>-94.571476793365065</v>
      </c>
      <c r="S3567" s="66"/>
      <c r="T3567" s="89">
        <f t="shared" si="613"/>
        <v>9.6559694023227838E-2</v>
      </c>
      <c r="U3567" s="90">
        <f t="shared" si="614"/>
        <v>1.3965596940232277</v>
      </c>
    </row>
    <row r="3568" spans="1:21">
      <c r="A3568" s="74">
        <v>40076</v>
      </c>
      <c r="B3568" s="75">
        <v>0</v>
      </c>
      <c r="C3568" s="76">
        <v>4.6081489358179208E-3</v>
      </c>
      <c r="D3568" s="77">
        <f t="shared" si="615"/>
        <v>1.4918311201835592</v>
      </c>
      <c r="E3568" s="35">
        <f t="shared" si="616"/>
        <v>14836.622403671186</v>
      </c>
      <c r="F3568" s="117"/>
      <c r="G3568" s="58"/>
      <c r="H3568" s="77">
        <f t="shared" si="606"/>
        <v>0</v>
      </c>
      <c r="I3568" s="58"/>
      <c r="J3568" s="35">
        <f t="shared" si="607"/>
        <v>0</v>
      </c>
      <c r="K3568" s="58"/>
      <c r="L3568" s="83">
        <f t="shared" si="608"/>
        <v>92.16297871635841</v>
      </c>
      <c r="M3568" s="65"/>
      <c r="N3568" s="35">
        <f t="shared" si="609"/>
        <v>0</v>
      </c>
      <c r="O3568" s="35">
        <f t="shared" si="610"/>
        <v>0</v>
      </c>
      <c r="P3568" s="35">
        <f t="shared" si="611"/>
        <v>0</v>
      </c>
      <c r="Q3568" s="58"/>
      <c r="R3568" s="35">
        <f t="shared" si="612"/>
        <v>-92.16297871635841</v>
      </c>
      <c r="S3568" s="66"/>
      <c r="T3568" s="89">
        <f t="shared" si="613"/>
        <v>9.1831120183559323E-2</v>
      </c>
      <c r="U3568" s="90">
        <f t="shared" si="614"/>
        <v>1.3918311201835591</v>
      </c>
    </row>
    <row r="3569" spans="1:21">
      <c r="A3569" s="74">
        <v>40077</v>
      </c>
      <c r="B3569" s="75">
        <v>1.7780000000000001E-3</v>
      </c>
      <c r="C3569" s="76">
        <v>4.4048448304804706E-3</v>
      </c>
      <c r="D3569" s="77">
        <f t="shared" si="615"/>
        <v>1.4872229712477414</v>
      </c>
      <c r="E3569" s="35">
        <f t="shared" si="616"/>
        <v>14744.459424954828</v>
      </c>
      <c r="F3569" s="117"/>
      <c r="G3569" s="58"/>
      <c r="H3569" s="77">
        <f t="shared" si="606"/>
        <v>35.56</v>
      </c>
      <c r="I3569" s="58"/>
      <c r="J3569" s="35">
        <f t="shared" si="607"/>
        <v>64.007999999999996</v>
      </c>
      <c r="K3569" s="58"/>
      <c r="L3569" s="83">
        <f t="shared" si="608"/>
        <v>88.096896609609416</v>
      </c>
      <c r="M3569" s="65"/>
      <c r="N3569" s="35">
        <f t="shared" si="609"/>
        <v>0</v>
      </c>
      <c r="O3569" s="35">
        <f t="shared" si="610"/>
        <v>0</v>
      </c>
      <c r="P3569" s="35">
        <f t="shared" si="611"/>
        <v>0</v>
      </c>
      <c r="Q3569" s="58"/>
      <c r="R3569" s="35">
        <f t="shared" si="612"/>
        <v>11.471103390390581</v>
      </c>
      <c r="S3569" s="66"/>
      <c r="T3569" s="89">
        <f t="shared" si="613"/>
        <v>8.7222971247741476E-2</v>
      </c>
      <c r="U3569" s="90">
        <f t="shared" si="614"/>
        <v>1.3872229712477413</v>
      </c>
    </row>
    <row r="3570" spans="1:21">
      <c r="A3570" s="74">
        <v>40078</v>
      </c>
      <c r="B3570" s="75">
        <v>0</v>
      </c>
      <c r="C3570" s="76">
        <v>4.4600958989913083E-3</v>
      </c>
      <c r="D3570" s="77">
        <f t="shared" si="615"/>
        <v>1.487796526417261</v>
      </c>
      <c r="E3570" s="35">
        <f t="shared" si="616"/>
        <v>14755.930528345219</v>
      </c>
      <c r="F3570" s="117"/>
      <c r="G3570" s="58"/>
      <c r="H3570" s="77">
        <f t="shared" si="606"/>
        <v>0</v>
      </c>
      <c r="I3570" s="58"/>
      <c r="J3570" s="35">
        <f t="shared" si="607"/>
        <v>0</v>
      </c>
      <c r="K3570" s="58"/>
      <c r="L3570" s="83">
        <f t="shared" si="608"/>
        <v>89.201917979826163</v>
      </c>
      <c r="M3570" s="65"/>
      <c r="N3570" s="35">
        <f t="shared" si="609"/>
        <v>0</v>
      </c>
      <c r="O3570" s="35">
        <f t="shared" si="610"/>
        <v>0</v>
      </c>
      <c r="P3570" s="35">
        <f t="shared" si="611"/>
        <v>0</v>
      </c>
      <c r="Q3570" s="58"/>
      <c r="R3570" s="35">
        <f t="shared" si="612"/>
        <v>-89.201917979826163</v>
      </c>
      <c r="S3570" s="66"/>
      <c r="T3570" s="89">
        <f t="shared" si="613"/>
        <v>8.77965264172611E-2</v>
      </c>
      <c r="U3570" s="90">
        <f t="shared" si="614"/>
        <v>1.3877965264172609</v>
      </c>
    </row>
    <row r="3571" spans="1:21">
      <c r="A3571" s="74">
        <v>40079</v>
      </c>
      <c r="B3571" s="75">
        <v>0</v>
      </c>
      <c r="C3571" s="76">
        <v>4.5747212134663075E-3</v>
      </c>
      <c r="D3571" s="77">
        <f t="shared" si="615"/>
        <v>1.4833364305182697</v>
      </c>
      <c r="E3571" s="35">
        <f t="shared" si="616"/>
        <v>14666.728610365393</v>
      </c>
      <c r="F3571" s="117"/>
      <c r="G3571" s="58"/>
      <c r="H3571" s="77">
        <f t="shared" si="606"/>
        <v>0</v>
      </c>
      <c r="I3571" s="58"/>
      <c r="J3571" s="35">
        <f t="shared" si="607"/>
        <v>0</v>
      </c>
      <c r="K3571" s="58"/>
      <c r="L3571" s="83">
        <f t="shared" si="608"/>
        <v>91.494424269326146</v>
      </c>
      <c r="M3571" s="65"/>
      <c r="N3571" s="35">
        <f t="shared" si="609"/>
        <v>0</v>
      </c>
      <c r="O3571" s="35">
        <f t="shared" si="610"/>
        <v>0</v>
      </c>
      <c r="P3571" s="35">
        <f t="shared" si="611"/>
        <v>0</v>
      </c>
      <c r="Q3571" s="58"/>
      <c r="R3571" s="35">
        <f t="shared" si="612"/>
        <v>-91.494424269326146</v>
      </c>
      <c r="S3571" s="66"/>
      <c r="T3571" s="89">
        <f t="shared" si="613"/>
        <v>8.3336430518269777E-2</v>
      </c>
      <c r="U3571" s="90">
        <f t="shared" si="614"/>
        <v>1.3833364305182696</v>
      </c>
    </row>
    <row r="3572" spans="1:21">
      <c r="A3572" s="74">
        <v>40080</v>
      </c>
      <c r="B3572" s="75">
        <v>2.794E-3</v>
      </c>
      <c r="C3572" s="76">
        <v>4.2734386805471751E-3</v>
      </c>
      <c r="D3572" s="77">
        <f t="shared" si="615"/>
        <v>1.4787617093048033</v>
      </c>
      <c r="E3572" s="35">
        <f t="shared" si="616"/>
        <v>14575.234186096068</v>
      </c>
      <c r="F3572" s="117"/>
      <c r="G3572" s="58"/>
      <c r="H3572" s="77">
        <f t="shared" si="606"/>
        <v>55.88</v>
      </c>
      <c r="I3572" s="58"/>
      <c r="J3572" s="35">
        <f t="shared" si="607"/>
        <v>100.584</v>
      </c>
      <c r="K3572" s="58"/>
      <c r="L3572" s="83">
        <f t="shared" si="608"/>
        <v>85.468773610943501</v>
      </c>
      <c r="M3572" s="65"/>
      <c r="N3572" s="35">
        <f t="shared" si="609"/>
        <v>0</v>
      </c>
      <c r="O3572" s="35">
        <f t="shared" si="610"/>
        <v>0</v>
      </c>
      <c r="P3572" s="35">
        <f t="shared" si="611"/>
        <v>0</v>
      </c>
      <c r="Q3572" s="58"/>
      <c r="R3572" s="35">
        <f t="shared" si="612"/>
        <v>70.995226389056498</v>
      </c>
      <c r="S3572" s="66"/>
      <c r="T3572" s="89">
        <f t="shared" si="613"/>
        <v>7.8761709304803418E-2</v>
      </c>
      <c r="U3572" s="90">
        <f t="shared" si="614"/>
        <v>1.3787617093048032</v>
      </c>
    </row>
    <row r="3573" spans="1:21">
      <c r="A3573" s="74">
        <v>40081</v>
      </c>
      <c r="B3573" s="75">
        <v>2.5399999999999999E-4</v>
      </c>
      <c r="C3573" s="76">
        <v>4.8533262088467921E-3</v>
      </c>
      <c r="D3573" s="77">
        <f t="shared" si="615"/>
        <v>1.4823114706242562</v>
      </c>
      <c r="E3573" s="35">
        <f t="shared" si="616"/>
        <v>14646.229412485125</v>
      </c>
      <c r="F3573" s="117"/>
      <c r="G3573" s="58"/>
      <c r="H3573" s="77">
        <f t="shared" si="606"/>
        <v>5.08</v>
      </c>
      <c r="I3573" s="58"/>
      <c r="J3573" s="35">
        <f t="shared" si="607"/>
        <v>9.1439999999999984</v>
      </c>
      <c r="K3573" s="58"/>
      <c r="L3573" s="83">
        <f t="shared" si="608"/>
        <v>97.066524176935843</v>
      </c>
      <c r="M3573" s="65"/>
      <c r="N3573" s="35">
        <f t="shared" si="609"/>
        <v>0</v>
      </c>
      <c r="O3573" s="35">
        <f t="shared" si="610"/>
        <v>0</v>
      </c>
      <c r="P3573" s="35">
        <f t="shared" si="611"/>
        <v>0</v>
      </c>
      <c r="Q3573" s="58"/>
      <c r="R3573" s="35">
        <f t="shared" si="612"/>
        <v>-82.842524176935839</v>
      </c>
      <c r="S3573" s="66"/>
      <c r="T3573" s="89">
        <f t="shared" si="613"/>
        <v>8.2311470624256255E-2</v>
      </c>
      <c r="U3573" s="90">
        <f t="shared" si="614"/>
        <v>1.3823114706242561</v>
      </c>
    </row>
    <row r="3574" spans="1:21">
      <c r="A3574" s="74">
        <v>40082</v>
      </c>
      <c r="B3574" s="75">
        <v>0</v>
      </c>
      <c r="C3574" s="76">
        <v>4.9803055151416463E-3</v>
      </c>
      <c r="D3574" s="77">
        <f t="shared" si="615"/>
        <v>1.4781693444154094</v>
      </c>
      <c r="E3574" s="35">
        <f t="shared" si="616"/>
        <v>14563.386888308189</v>
      </c>
      <c r="F3574" s="117"/>
      <c r="G3574" s="58"/>
      <c r="H3574" s="77">
        <f t="shared" si="606"/>
        <v>0</v>
      </c>
      <c r="I3574" s="58"/>
      <c r="J3574" s="35">
        <f t="shared" si="607"/>
        <v>0</v>
      </c>
      <c r="K3574" s="58"/>
      <c r="L3574" s="83">
        <f t="shared" si="608"/>
        <v>99.606110302832931</v>
      </c>
      <c r="M3574" s="65"/>
      <c r="N3574" s="35">
        <f t="shared" si="609"/>
        <v>0</v>
      </c>
      <c r="O3574" s="35">
        <f t="shared" si="610"/>
        <v>0</v>
      </c>
      <c r="P3574" s="35">
        <f t="shared" si="611"/>
        <v>0</v>
      </c>
      <c r="Q3574" s="58"/>
      <c r="R3574" s="35">
        <f t="shared" si="612"/>
        <v>-99.606110302832931</v>
      </c>
      <c r="S3574" s="66"/>
      <c r="T3574" s="89">
        <f t="shared" si="613"/>
        <v>7.8169344415409459E-2</v>
      </c>
      <c r="U3574" s="90">
        <f t="shared" si="614"/>
        <v>1.3781693444154093</v>
      </c>
    </row>
    <row r="3575" spans="1:21">
      <c r="A3575" s="74">
        <v>40083</v>
      </c>
      <c r="B3575" s="75">
        <v>0</v>
      </c>
      <c r="C3575" s="76">
        <v>4.6922901094110714E-3</v>
      </c>
      <c r="D3575" s="77">
        <f t="shared" si="615"/>
        <v>1.4731890389002678</v>
      </c>
      <c r="E3575" s="35">
        <f t="shared" si="616"/>
        <v>14463.780778005355</v>
      </c>
      <c r="F3575" s="117"/>
      <c r="G3575" s="58"/>
      <c r="H3575" s="77">
        <f t="shared" si="606"/>
        <v>0</v>
      </c>
      <c r="I3575" s="58"/>
      <c r="J3575" s="35">
        <f t="shared" si="607"/>
        <v>0</v>
      </c>
      <c r="K3575" s="58"/>
      <c r="L3575" s="83">
        <f t="shared" si="608"/>
        <v>93.845802188221427</v>
      </c>
      <c r="M3575" s="65"/>
      <c r="N3575" s="35">
        <f t="shared" si="609"/>
        <v>0</v>
      </c>
      <c r="O3575" s="35">
        <f t="shared" si="610"/>
        <v>0</v>
      </c>
      <c r="P3575" s="35">
        <f t="shared" si="611"/>
        <v>0</v>
      </c>
      <c r="Q3575" s="58"/>
      <c r="R3575" s="35">
        <f t="shared" si="612"/>
        <v>-93.845802188221427</v>
      </c>
      <c r="S3575" s="66"/>
      <c r="T3575" s="89">
        <f t="shared" si="613"/>
        <v>7.3189038900267844E-2</v>
      </c>
      <c r="U3575" s="90">
        <f t="shared" si="614"/>
        <v>1.3731890389002677</v>
      </c>
    </row>
    <row r="3576" spans="1:21">
      <c r="A3576" s="74">
        <v>40084</v>
      </c>
      <c r="B3576" s="75">
        <v>0</v>
      </c>
      <c r="C3576" s="76">
        <v>5.1298737453910588E-3</v>
      </c>
      <c r="D3576" s="77">
        <f t="shared" si="615"/>
        <v>1.4684967487908567</v>
      </c>
      <c r="E3576" s="35">
        <f t="shared" si="616"/>
        <v>14369.934975817134</v>
      </c>
      <c r="F3576" s="117"/>
      <c r="G3576" s="58"/>
      <c r="H3576" s="77">
        <f t="shared" si="606"/>
        <v>0</v>
      </c>
      <c r="I3576" s="58"/>
      <c r="J3576" s="35">
        <f t="shared" si="607"/>
        <v>0</v>
      </c>
      <c r="K3576" s="58"/>
      <c r="L3576" s="83">
        <f t="shared" si="608"/>
        <v>102.59747490782118</v>
      </c>
      <c r="M3576" s="65"/>
      <c r="N3576" s="35">
        <f t="shared" si="609"/>
        <v>0</v>
      </c>
      <c r="O3576" s="35">
        <f t="shared" si="610"/>
        <v>0</v>
      </c>
      <c r="P3576" s="35">
        <f t="shared" si="611"/>
        <v>0</v>
      </c>
      <c r="Q3576" s="58"/>
      <c r="R3576" s="35">
        <f t="shared" si="612"/>
        <v>-102.59747490782118</v>
      </c>
      <c r="S3576" s="66"/>
      <c r="T3576" s="89">
        <f t="shared" si="613"/>
        <v>6.8496748790856765E-2</v>
      </c>
      <c r="U3576" s="90">
        <f t="shared" si="614"/>
        <v>1.3684967487908566</v>
      </c>
    </row>
    <row r="3577" spans="1:21">
      <c r="A3577" s="74">
        <v>40085</v>
      </c>
      <c r="B3577" s="75">
        <v>3.8099999999999996E-3</v>
      </c>
      <c r="C3577" s="76">
        <v>4.9327039598909186E-3</v>
      </c>
      <c r="D3577" s="77">
        <f t="shared" si="615"/>
        <v>1.4633668750454658</v>
      </c>
      <c r="E3577" s="35">
        <f t="shared" si="616"/>
        <v>14267.337500909312</v>
      </c>
      <c r="F3577" s="117"/>
      <c r="G3577" s="58"/>
      <c r="H3577" s="77">
        <f t="shared" si="606"/>
        <v>76.199999999999989</v>
      </c>
      <c r="I3577" s="58"/>
      <c r="J3577" s="35">
        <f t="shared" si="607"/>
        <v>137.15999999999997</v>
      </c>
      <c r="K3577" s="58"/>
      <c r="L3577" s="83">
        <f t="shared" si="608"/>
        <v>98.654079197818376</v>
      </c>
      <c r="M3577" s="65"/>
      <c r="N3577" s="35">
        <f t="shared" si="609"/>
        <v>0</v>
      </c>
      <c r="O3577" s="35">
        <f t="shared" si="610"/>
        <v>0</v>
      </c>
      <c r="P3577" s="35">
        <f t="shared" si="611"/>
        <v>0</v>
      </c>
      <c r="Q3577" s="58"/>
      <c r="R3577" s="35">
        <f t="shared" si="612"/>
        <v>114.70592080218158</v>
      </c>
      <c r="S3577" s="66"/>
      <c r="T3577" s="89">
        <f t="shared" si="613"/>
        <v>6.3366875045465898E-2</v>
      </c>
      <c r="U3577" s="90">
        <f t="shared" si="614"/>
        <v>1.3633668750454657</v>
      </c>
    </row>
    <row r="3578" spans="1:21">
      <c r="A3578" s="74">
        <v>40086</v>
      </c>
      <c r="B3578" s="75">
        <v>0</v>
      </c>
      <c r="C3578" s="76">
        <v>4.3526376939316651E-3</v>
      </c>
      <c r="D3578" s="77">
        <f t="shared" si="615"/>
        <v>1.4691021710855747</v>
      </c>
      <c r="E3578" s="35">
        <f t="shared" si="616"/>
        <v>14382.043421711494</v>
      </c>
      <c r="F3578" s="117"/>
      <c r="G3578" s="58"/>
      <c r="H3578" s="77">
        <f t="shared" si="606"/>
        <v>0</v>
      </c>
      <c r="I3578" s="58"/>
      <c r="J3578" s="35">
        <f t="shared" si="607"/>
        <v>0</v>
      </c>
      <c r="K3578" s="58"/>
      <c r="L3578" s="83">
        <f t="shared" si="608"/>
        <v>87.052753878633297</v>
      </c>
      <c r="M3578" s="65"/>
      <c r="N3578" s="35">
        <f t="shared" si="609"/>
        <v>0</v>
      </c>
      <c r="O3578" s="35">
        <f t="shared" si="610"/>
        <v>0</v>
      </c>
      <c r="P3578" s="35">
        <f t="shared" si="611"/>
        <v>0</v>
      </c>
      <c r="Q3578" s="58"/>
      <c r="R3578" s="35">
        <f t="shared" si="612"/>
        <v>-87.052753878633297</v>
      </c>
      <c r="S3578" s="66"/>
      <c r="T3578" s="89">
        <f t="shared" si="613"/>
        <v>6.9102171085574815E-2</v>
      </c>
      <c r="U3578" s="90">
        <f t="shared" si="614"/>
        <v>1.3691021710855746</v>
      </c>
    </row>
    <row r="3579" spans="1:21">
      <c r="A3579" s="74">
        <v>40087</v>
      </c>
      <c r="B3579" s="75">
        <v>0</v>
      </c>
      <c r="C3579" s="76">
        <v>4.8866258495180769E-3</v>
      </c>
      <c r="D3579" s="77">
        <f t="shared" si="615"/>
        <v>1.4647495333916432</v>
      </c>
      <c r="E3579" s="35">
        <f t="shared" si="616"/>
        <v>14294.990667832861</v>
      </c>
      <c r="F3579" s="117"/>
      <c r="G3579" s="58"/>
      <c r="H3579" s="77">
        <f t="shared" si="606"/>
        <v>0</v>
      </c>
      <c r="I3579" s="58"/>
      <c r="J3579" s="35">
        <f t="shared" si="607"/>
        <v>0</v>
      </c>
      <c r="K3579" s="58"/>
      <c r="L3579" s="83">
        <f t="shared" si="608"/>
        <v>97.732516990361532</v>
      </c>
      <c r="M3579" s="65"/>
      <c r="N3579" s="35">
        <f t="shared" si="609"/>
        <v>0</v>
      </c>
      <c r="O3579" s="35">
        <f t="shared" si="610"/>
        <v>0</v>
      </c>
      <c r="P3579" s="35">
        <f t="shared" si="611"/>
        <v>0</v>
      </c>
      <c r="Q3579" s="58"/>
      <c r="R3579" s="35">
        <f t="shared" si="612"/>
        <v>-97.732516990361532</v>
      </c>
      <c r="S3579" s="66"/>
      <c r="T3579" s="89">
        <f t="shared" si="613"/>
        <v>6.4749533391643244E-2</v>
      </c>
      <c r="U3579" s="90">
        <f t="shared" si="614"/>
        <v>1.3647495333916431</v>
      </c>
    </row>
    <row r="3580" spans="1:21">
      <c r="A3580" s="74">
        <v>40088</v>
      </c>
      <c r="B3580" s="75">
        <v>0</v>
      </c>
      <c r="C3580" s="76">
        <v>4.1099180887589331E-3</v>
      </c>
      <c r="D3580" s="77">
        <f t="shared" si="615"/>
        <v>1.459862907542125</v>
      </c>
      <c r="E3580" s="35">
        <f t="shared" si="616"/>
        <v>14197.258150842499</v>
      </c>
      <c r="F3580" s="117"/>
      <c r="G3580" s="58"/>
      <c r="H3580" s="77">
        <f t="shared" si="606"/>
        <v>0</v>
      </c>
      <c r="I3580" s="58"/>
      <c r="J3580" s="35">
        <f t="shared" si="607"/>
        <v>0</v>
      </c>
      <c r="K3580" s="58"/>
      <c r="L3580" s="83">
        <f t="shared" si="608"/>
        <v>82.198361775178668</v>
      </c>
      <c r="M3580" s="65"/>
      <c r="N3580" s="35">
        <f t="shared" si="609"/>
        <v>0</v>
      </c>
      <c r="O3580" s="35">
        <f t="shared" si="610"/>
        <v>0</v>
      </c>
      <c r="P3580" s="35">
        <f t="shared" si="611"/>
        <v>0</v>
      </c>
      <c r="Q3580" s="58"/>
      <c r="R3580" s="35">
        <f t="shared" si="612"/>
        <v>-82.198361775178668</v>
      </c>
      <c r="S3580" s="66"/>
      <c r="T3580" s="89">
        <f t="shared" si="613"/>
        <v>5.9862907542125088E-2</v>
      </c>
      <c r="U3580" s="90">
        <f t="shared" si="614"/>
        <v>1.3598629075421249</v>
      </c>
    </row>
    <row r="3581" spans="1:21">
      <c r="A3581" s="74">
        <v>40089</v>
      </c>
      <c r="B3581" s="75">
        <v>0</v>
      </c>
      <c r="C3581" s="76">
        <v>4.0109197915859937E-3</v>
      </c>
      <c r="D3581" s="77">
        <f t="shared" si="615"/>
        <v>1.4557529894533661</v>
      </c>
      <c r="E3581" s="35">
        <f t="shared" si="616"/>
        <v>14115.05978906732</v>
      </c>
      <c r="F3581" s="117"/>
      <c r="G3581" s="58"/>
      <c r="H3581" s="77">
        <f t="shared" si="606"/>
        <v>0</v>
      </c>
      <c r="I3581" s="58"/>
      <c r="J3581" s="35">
        <f t="shared" si="607"/>
        <v>0</v>
      </c>
      <c r="K3581" s="58"/>
      <c r="L3581" s="83">
        <f t="shared" si="608"/>
        <v>80.218395831719874</v>
      </c>
      <c r="M3581" s="65"/>
      <c r="N3581" s="35">
        <f t="shared" si="609"/>
        <v>0</v>
      </c>
      <c r="O3581" s="35">
        <f t="shared" si="610"/>
        <v>0</v>
      </c>
      <c r="P3581" s="35">
        <f t="shared" si="611"/>
        <v>0</v>
      </c>
      <c r="Q3581" s="58"/>
      <c r="R3581" s="35">
        <f t="shared" si="612"/>
        <v>-80.218395831719874</v>
      </c>
      <c r="S3581" s="66"/>
      <c r="T3581" s="89">
        <f t="shared" si="613"/>
        <v>5.5752989453366153E-2</v>
      </c>
      <c r="U3581" s="90">
        <f t="shared" si="614"/>
        <v>1.355752989453366</v>
      </c>
    </row>
    <row r="3582" spans="1:21">
      <c r="A3582" s="74">
        <v>40090</v>
      </c>
      <c r="B3582" s="75">
        <v>0</v>
      </c>
      <c r="C3582" s="76">
        <v>3.8180046680637205E-3</v>
      </c>
      <c r="D3582" s="77">
        <f t="shared" si="615"/>
        <v>1.45174206966178</v>
      </c>
      <c r="E3582" s="35">
        <f t="shared" si="616"/>
        <v>14034.8413932356</v>
      </c>
      <c r="F3582" s="117"/>
      <c r="G3582" s="58"/>
      <c r="H3582" s="77">
        <f t="shared" si="606"/>
        <v>0</v>
      </c>
      <c r="I3582" s="58"/>
      <c r="J3582" s="35">
        <f t="shared" si="607"/>
        <v>0</v>
      </c>
      <c r="K3582" s="58"/>
      <c r="L3582" s="83">
        <f t="shared" si="608"/>
        <v>76.360093361274409</v>
      </c>
      <c r="M3582" s="65"/>
      <c r="N3582" s="35">
        <f t="shared" si="609"/>
        <v>0</v>
      </c>
      <c r="O3582" s="35">
        <f t="shared" si="610"/>
        <v>0</v>
      </c>
      <c r="P3582" s="35">
        <f t="shared" si="611"/>
        <v>0</v>
      </c>
      <c r="Q3582" s="58"/>
      <c r="R3582" s="35">
        <f t="shared" si="612"/>
        <v>-76.360093361274409</v>
      </c>
      <c r="S3582" s="66"/>
      <c r="T3582" s="89">
        <f t="shared" si="613"/>
        <v>5.1742069661780077E-2</v>
      </c>
      <c r="U3582" s="90">
        <f t="shared" si="614"/>
        <v>1.3517420696617799</v>
      </c>
    </row>
    <row r="3583" spans="1:21">
      <c r="A3583" s="74">
        <v>40091</v>
      </c>
      <c r="B3583" s="75">
        <v>2.3622000000000001E-2</v>
      </c>
      <c r="C3583" s="76">
        <v>2.6845901399389777E-3</v>
      </c>
      <c r="D3583" s="77">
        <f t="shared" si="615"/>
        <v>1.4479240649937162</v>
      </c>
      <c r="E3583" s="35">
        <f t="shared" si="616"/>
        <v>13958.481299874325</v>
      </c>
      <c r="F3583" s="117"/>
      <c r="G3583" s="58"/>
      <c r="H3583" s="77">
        <f t="shared" si="606"/>
        <v>472.44</v>
      </c>
      <c r="I3583" s="58"/>
      <c r="J3583" s="35">
        <f t="shared" si="607"/>
        <v>850.39199999999994</v>
      </c>
      <c r="K3583" s="58"/>
      <c r="L3583" s="83">
        <f t="shared" si="608"/>
        <v>53.691802798779555</v>
      </c>
      <c r="M3583" s="65"/>
      <c r="N3583" s="35">
        <f t="shared" si="609"/>
        <v>0</v>
      </c>
      <c r="O3583" s="35">
        <f t="shared" si="610"/>
        <v>0</v>
      </c>
      <c r="P3583" s="35">
        <f t="shared" si="611"/>
        <v>0</v>
      </c>
      <c r="Q3583" s="58"/>
      <c r="R3583" s="35">
        <f t="shared" si="612"/>
        <v>1269.1401972012204</v>
      </c>
      <c r="S3583" s="66"/>
      <c r="T3583" s="89">
        <f t="shared" si="613"/>
        <v>4.7924064993716264E-2</v>
      </c>
      <c r="U3583" s="90">
        <f t="shared" si="614"/>
        <v>1.3479240649937161</v>
      </c>
    </row>
    <row r="3584" spans="1:21">
      <c r="A3584" s="74">
        <v>40092</v>
      </c>
      <c r="B3584" s="75">
        <v>2.5399999999999999E-4</v>
      </c>
      <c r="C3584" s="76">
        <v>3.6594429314741979E-3</v>
      </c>
      <c r="D3584" s="77">
        <f t="shared" si="615"/>
        <v>1.5113810748537773</v>
      </c>
      <c r="E3584" s="35">
        <f t="shared" si="616"/>
        <v>15227.621497075546</v>
      </c>
      <c r="F3584" s="117"/>
      <c r="G3584" s="58"/>
      <c r="H3584" s="77">
        <f t="shared" si="606"/>
        <v>5.08</v>
      </c>
      <c r="I3584" s="58"/>
      <c r="J3584" s="35">
        <f t="shared" si="607"/>
        <v>9.1439999999999984</v>
      </c>
      <c r="K3584" s="58"/>
      <c r="L3584" s="83">
        <f t="shared" si="608"/>
        <v>73.18885862948396</v>
      </c>
      <c r="M3584" s="65"/>
      <c r="N3584" s="35">
        <f t="shared" si="609"/>
        <v>185.8652306247694</v>
      </c>
      <c r="O3584" s="35">
        <f t="shared" si="610"/>
        <v>227.62149707554525</v>
      </c>
      <c r="P3584" s="35">
        <f t="shared" si="611"/>
        <v>185.8652306247694</v>
      </c>
      <c r="Q3584" s="58"/>
      <c r="R3584" s="35">
        <f t="shared" si="612"/>
        <v>-244.83008925425335</v>
      </c>
      <c r="S3584" s="66"/>
      <c r="T3584" s="89">
        <f t="shared" si="613"/>
        <v>0.11138107485377735</v>
      </c>
      <c r="U3584" s="90">
        <f t="shared" si="614"/>
        <v>1.4113810748537772</v>
      </c>
    </row>
    <row r="3585" spans="1:21">
      <c r="A3585" s="74">
        <v>40093</v>
      </c>
      <c r="B3585" s="75">
        <v>5.0799999999999999E-4</v>
      </c>
      <c r="C3585" s="76">
        <v>3.5495038307270439E-3</v>
      </c>
      <c r="D3585" s="77">
        <f t="shared" si="615"/>
        <v>1.4991395703910646</v>
      </c>
      <c r="E3585" s="35">
        <f t="shared" si="616"/>
        <v>14982.791407821293</v>
      </c>
      <c r="F3585" s="117"/>
      <c r="G3585" s="58"/>
      <c r="H3585" s="77">
        <f t="shared" si="606"/>
        <v>10.16</v>
      </c>
      <c r="I3585" s="58"/>
      <c r="J3585" s="35">
        <f t="shared" si="607"/>
        <v>18.287999999999997</v>
      </c>
      <c r="K3585" s="58"/>
      <c r="L3585" s="83">
        <f t="shared" si="608"/>
        <v>70.990076614540882</v>
      </c>
      <c r="M3585" s="65"/>
      <c r="N3585" s="35">
        <f t="shared" si="609"/>
        <v>0</v>
      </c>
      <c r="O3585" s="35">
        <f t="shared" si="610"/>
        <v>0</v>
      </c>
      <c r="P3585" s="35">
        <f t="shared" si="611"/>
        <v>0</v>
      </c>
      <c r="Q3585" s="58"/>
      <c r="R3585" s="35">
        <f t="shared" si="612"/>
        <v>-42.542076614540889</v>
      </c>
      <c r="S3585" s="66"/>
      <c r="T3585" s="89">
        <f t="shared" si="613"/>
        <v>9.9139570391064691E-2</v>
      </c>
      <c r="U3585" s="90">
        <f t="shared" si="614"/>
        <v>1.3991395703910645</v>
      </c>
    </row>
    <row r="3586" spans="1:21">
      <c r="A3586" s="74">
        <v>40094</v>
      </c>
      <c r="B3586" s="75">
        <v>0</v>
      </c>
      <c r="C3586" s="76">
        <v>3.5436847385638625E-3</v>
      </c>
      <c r="D3586" s="77">
        <f t="shared" si="615"/>
        <v>1.4970124665603377</v>
      </c>
      <c r="E3586" s="35">
        <f t="shared" si="616"/>
        <v>14940.249331206751</v>
      </c>
      <c r="F3586" s="117"/>
      <c r="G3586" s="58"/>
      <c r="H3586" s="77">
        <f t="shared" si="606"/>
        <v>0</v>
      </c>
      <c r="I3586" s="58"/>
      <c r="J3586" s="35">
        <f t="shared" si="607"/>
        <v>0</v>
      </c>
      <c r="K3586" s="58"/>
      <c r="L3586" s="83">
        <f t="shared" si="608"/>
        <v>70.873694771277243</v>
      </c>
      <c r="M3586" s="65"/>
      <c r="N3586" s="35">
        <f t="shared" si="609"/>
        <v>0</v>
      </c>
      <c r="O3586" s="35">
        <f t="shared" si="610"/>
        <v>0</v>
      </c>
      <c r="P3586" s="35">
        <f t="shared" si="611"/>
        <v>0</v>
      </c>
      <c r="Q3586" s="58"/>
      <c r="R3586" s="35">
        <f t="shared" si="612"/>
        <v>-70.873694771277243</v>
      </c>
      <c r="S3586" s="66"/>
      <c r="T3586" s="89">
        <f t="shared" si="613"/>
        <v>9.7012466560337796E-2</v>
      </c>
      <c r="U3586" s="90">
        <f t="shared" si="614"/>
        <v>1.3970124665603376</v>
      </c>
    </row>
    <row r="3587" spans="1:21">
      <c r="A3587" s="74">
        <v>40095</v>
      </c>
      <c r="B3587" s="75">
        <v>0</v>
      </c>
      <c r="C3587" s="76">
        <v>3.8587721603615425E-3</v>
      </c>
      <c r="D3587" s="77">
        <f t="shared" si="615"/>
        <v>1.4934687818217738</v>
      </c>
      <c r="E3587" s="35">
        <f t="shared" si="616"/>
        <v>14869.375636435474</v>
      </c>
      <c r="F3587" s="117"/>
      <c r="G3587" s="58"/>
      <c r="H3587" s="77">
        <f t="shared" si="606"/>
        <v>0</v>
      </c>
      <c r="I3587" s="58"/>
      <c r="J3587" s="35">
        <f t="shared" si="607"/>
        <v>0</v>
      </c>
      <c r="K3587" s="58"/>
      <c r="L3587" s="83">
        <f t="shared" si="608"/>
        <v>77.175443207230856</v>
      </c>
      <c r="M3587" s="65"/>
      <c r="N3587" s="35">
        <f t="shared" si="609"/>
        <v>0</v>
      </c>
      <c r="O3587" s="35">
        <f t="shared" si="610"/>
        <v>0</v>
      </c>
      <c r="P3587" s="35">
        <f t="shared" si="611"/>
        <v>0</v>
      </c>
      <c r="Q3587" s="58"/>
      <c r="R3587" s="35">
        <f t="shared" si="612"/>
        <v>-77.175443207230856</v>
      </c>
      <c r="S3587" s="66"/>
      <c r="T3587" s="89">
        <f t="shared" si="613"/>
        <v>9.3468781821773872E-2</v>
      </c>
      <c r="U3587" s="90">
        <f t="shared" si="614"/>
        <v>1.3934687818217737</v>
      </c>
    </row>
    <row r="3588" spans="1:21">
      <c r="A3588" s="74">
        <v>40096</v>
      </c>
      <c r="B3588" s="75">
        <v>0</v>
      </c>
      <c r="C3588" s="76">
        <v>3.5440773055970833E-3</v>
      </c>
      <c r="D3588" s="77">
        <f t="shared" si="615"/>
        <v>1.4896100096614122</v>
      </c>
      <c r="E3588" s="35">
        <f t="shared" si="616"/>
        <v>14792.200193228244</v>
      </c>
      <c r="F3588" s="117"/>
      <c r="G3588" s="58"/>
      <c r="H3588" s="77">
        <f t="shared" si="606"/>
        <v>0</v>
      </c>
      <c r="I3588" s="58"/>
      <c r="J3588" s="35">
        <f t="shared" si="607"/>
        <v>0</v>
      </c>
      <c r="K3588" s="58"/>
      <c r="L3588" s="83">
        <f t="shared" si="608"/>
        <v>70.88154611194166</v>
      </c>
      <c r="M3588" s="65"/>
      <c r="N3588" s="35">
        <f t="shared" si="609"/>
        <v>0</v>
      </c>
      <c r="O3588" s="35">
        <f t="shared" si="610"/>
        <v>0</v>
      </c>
      <c r="P3588" s="35">
        <f t="shared" si="611"/>
        <v>0</v>
      </c>
      <c r="Q3588" s="58"/>
      <c r="R3588" s="35">
        <f t="shared" si="612"/>
        <v>-70.88154611194166</v>
      </c>
      <c r="S3588" s="66"/>
      <c r="T3588" s="89">
        <f t="shared" si="613"/>
        <v>8.9610009661412304E-2</v>
      </c>
      <c r="U3588" s="90">
        <f t="shared" si="614"/>
        <v>1.3896100096614121</v>
      </c>
    </row>
    <row r="3589" spans="1:21">
      <c r="A3589" s="74">
        <v>40097</v>
      </c>
      <c r="B3589" s="75">
        <v>0</v>
      </c>
      <c r="C3589" s="76">
        <v>4.2160083320614749E-3</v>
      </c>
      <c r="D3589" s="77">
        <f t="shared" si="615"/>
        <v>1.4860659323558152</v>
      </c>
      <c r="E3589" s="35">
        <f t="shared" si="616"/>
        <v>14721.318647116303</v>
      </c>
      <c r="F3589" s="117"/>
      <c r="G3589" s="58"/>
      <c r="H3589" s="77">
        <f t="shared" si="606"/>
        <v>0</v>
      </c>
      <c r="I3589" s="58"/>
      <c r="J3589" s="35">
        <f t="shared" si="607"/>
        <v>0</v>
      </c>
      <c r="K3589" s="58"/>
      <c r="L3589" s="83">
        <f t="shared" si="608"/>
        <v>84.320166641229505</v>
      </c>
      <c r="M3589" s="65"/>
      <c r="N3589" s="35">
        <f t="shared" si="609"/>
        <v>0</v>
      </c>
      <c r="O3589" s="35">
        <f t="shared" si="610"/>
        <v>0</v>
      </c>
      <c r="P3589" s="35">
        <f t="shared" si="611"/>
        <v>0</v>
      </c>
      <c r="Q3589" s="58"/>
      <c r="R3589" s="35">
        <f t="shared" si="612"/>
        <v>-84.320166641229505</v>
      </c>
      <c r="S3589" s="66"/>
      <c r="T3589" s="89">
        <f t="shared" si="613"/>
        <v>8.6065932355815278E-2</v>
      </c>
      <c r="U3589" s="90">
        <f t="shared" si="614"/>
        <v>1.3860659323558151</v>
      </c>
    </row>
    <row r="3590" spans="1:21">
      <c r="A3590" s="74">
        <v>40098</v>
      </c>
      <c r="B3590" s="75">
        <v>0</v>
      </c>
      <c r="C3590" s="76">
        <v>3.6943799916577202E-3</v>
      </c>
      <c r="D3590" s="77">
        <f t="shared" si="615"/>
        <v>1.4818499240237535</v>
      </c>
      <c r="E3590" s="35">
        <f t="shared" si="616"/>
        <v>14636.998480475073</v>
      </c>
      <c r="F3590" s="117"/>
      <c r="G3590" s="58"/>
      <c r="H3590" s="77">
        <f t="shared" si="606"/>
        <v>0</v>
      </c>
      <c r="I3590" s="58"/>
      <c r="J3590" s="35">
        <f t="shared" si="607"/>
        <v>0</v>
      </c>
      <c r="K3590" s="58"/>
      <c r="L3590" s="83">
        <f t="shared" si="608"/>
        <v>73.887599833154397</v>
      </c>
      <c r="M3590" s="65"/>
      <c r="N3590" s="35">
        <f t="shared" si="609"/>
        <v>0</v>
      </c>
      <c r="O3590" s="35">
        <f t="shared" si="610"/>
        <v>0</v>
      </c>
      <c r="P3590" s="35">
        <f t="shared" si="611"/>
        <v>0</v>
      </c>
      <c r="Q3590" s="58"/>
      <c r="R3590" s="35">
        <f t="shared" si="612"/>
        <v>-73.887599833154397</v>
      </c>
      <c r="S3590" s="66"/>
      <c r="T3590" s="89">
        <f t="shared" si="613"/>
        <v>8.1849924023753573E-2</v>
      </c>
      <c r="U3590" s="90">
        <f t="shared" si="614"/>
        <v>1.3818499240237534</v>
      </c>
    </row>
    <row r="3591" spans="1:21">
      <c r="A3591" s="74">
        <v>40099</v>
      </c>
      <c r="B3591" s="75">
        <v>0</v>
      </c>
      <c r="C3591" s="76">
        <v>2.6043651212074724E-3</v>
      </c>
      <c r="D3591" s="77">
        <f t="shared" si="615"/>
        <v>1.4781555440320959</v>
      </c>
      <c r="E3591" s="35">
        <f t="shared" si="616"/>
        <v>14563.110880641918</v>
      </c>
      <c r="F3591" s="117"/>
      <c r="G3591" s="58"/>
      <c r="H3591" s="77">
        <f t="shared" si="606"/>
        <v>0</v>
      </c>
      <c r="I3591" s="58"/>
      <c r="J3591" s="35">
        <f t="shared" si="607"/>
        <v>0</v>
      </c>
      <c r="K3591" s="58"/>
      <c r="L3591" s="83">
        <f t="shared" si="608"/>
        <v>52.087302424149449</v>
      </c>
      <c r="M3591" s="65"/>
      <c r="N3591" s="35">
        <f t="shared" si="609"/>
        <v>0</v>
      </c>
      <c r="O3591" s="35">
        <f t="shared" si="610"/>
        <v>0</v>
      </c>
      <c r="P3591" s="35">
        <f t="shared" si="611"/>
        <v>0</v>
      </c>
      <c r="Q3591" s="58"/>
      <c r="R3591" s="35">
        <f t="shared" si="612"/>
        <v>-52.087302424149449</v>
      </c>
      <c r="S3591" s="66"/>
      <c r="T3591" s="89">
        <f t="shared" si="613"/>
        <v>7.8155544032096014E-2</v>
      </c>
      <c r="U3591" s="90">
        <f t="shared" si="614"/>
        <v>1.3781555440320958</v>
      </c>
    </row>
    <row r="3592" spans="1:21">
      <c r="A3592" s="74">
        <v>40100</v>
      </c>
      <c r="B3592" s="75">
        <v>1.016E-3</v>
      </c>
      <c r="C3592" s="76">
        <v>3.2727529430925341E-3</v>
      </c>
      <c r="D3592" s="77">
        <f t="shared" si="615"/>
        <v>1.4755511789108884</v>
      </c>
      <c r="E3592" s="35">
        <f t="shared" si="616"/>
        <v>14511.023578217768</v>
      </c>
      <c r="F3592" s="117"/>
      <c r="G3592" s="58"/>
      <c r="H3592" s="77">
        <f t="shared" si="606"/>
        <v>20.32</v>
      </c>
      <c r="I3592" s="58"/>
      <c r="J3592" s="35">
        <f t="shared" si="607"/>
        <v>36.575999999999993</v>
      </c>
      <c r="K3592" s="58"/>
      <c r="L3592" s="83">
        <f t="shared" si="608"/>
        <v>65.455058861850688</v>
      </c>
      <c r="M3592" s="65"/>
      <c r="N3592" s="35">
        <f t="shared" si="609"/>
        <v>0</v>
      </c>
      <c r="O3592" s="35">
        <f t="shared" si="610"/>
        <v>0</v>
      </c>
      <c r="P3592" s="35">
        <f t="shared" si="611"/>
        <v>0</v>
      </c>
      <c r="Q3592" s="58"/>
      <c r="R3592" s="35">
        <f t="shared" si="612"/>
        <v>-8.5590588618506942</v>
      </c>
      <c r="S3592" s="66"/>
      <c r="T3592" s="89">
        <f t="shared" si="613"/>
        <v>7.5551178910888472E-2</v>
      </c>
      <c r="U3592" s="90">
        <f t="shared" si="614"/>
        <v>1.3755511789108883</v>
      </c>
    </row>
    <row r="3593" spans="1:21">
      <c r="A3593" s="74">
        <v>40101</v>
      </c>
      <c r="B3593" s="75">
        <v>6.3499999999999997E-3</v>
      </c>
      <c r="C3593" s="76">
        <v>3.2194736920220491E-3</v>
      </c>
      <c r="D3593" s="77">
        <f t="shared" si="615"/>
        <v>1.475123225967796</v>
      </c>
      <c r="E3593" s="35">
        <f t="shared" si="616"/>
        <v>14502.464519355917</v>
      </c>
      <c r="F3593" s="117"/>
      <c r="G3593" s="58"/>
      <c r="H3593" s="77">
        <f t="shared" si="606"/>
        <v>127</v>
      </c>
      <c r="I3593" s="58"/>
      <c r="J3593" s="35">
        <f t="shared" si="607"/>
        <v>228.6</v>
      </c>
      <c r="K3593" s="58"/>
      <c r="L3593" s="83">
        <f t="shared" si="608"/>
        <v>64.389473840440985</v>
      </c>
      <c r="M3593" s="65"/>
      <c r="N3593" s="35">
        <f t="shared" si="609"/>
        <v>0</v>
      </c>
      <c r="O3593" s="35">
        <f t="shared" si="610"/>
        <v>0</v>
      </c>
      <c r="P3593" s="35">
        <f t="shared" si="611"/>
        <v>0</v>
      </c>
      <c r="Q3593" s="58"/>
      <c r="R3593" s="35">
        <f t="shared" si="612"/>
        <v>291.21052615955904</v>
      </c>
      <c r="S3593" s="66"/>
      <c r="T3593" s="89">
        <f t="shared" si="613"/>
        <v>7.5123225967796081E-2</v>
      </c>
      <c r="U3593" s="90">
        <f t="shared" si="614"/>
        <v>1.3751232259677959</v>
      </c>
    </row>
    <row r="3594" spans="1:21">
      <c r="A3594" s="74">
        <v>40102</v>
      </c>
      <c r="B3594" s="75">
        <v>3.8099999999999996E-3</v>
      </c>
      <c r="C3594" s="76">
        <v>4.019081903310742E-3</v>
      </c>
      <c r="D3594" s="77">
        <f t="shared" si="615"/>
        <v>1.4896837522757738</v>
      </c>
      <c r="E3594" s="35">
        <f t="shared" si="616"/>
        <v>14793.675045515476</v>
      </c>
      <c r="F3594" s="117"/>
      <c r="G3594" s="58"/>
      <c r="H3594" s="77">
        <f t="shared" si="606"/>
        <v>76.199999999999989</v>
      </c>
      <c r="I3594" s="58"/>
      <c r="J3594" s="35">
        <f t="shared" si="607"/>
        <v>137.15999999999997</v>
      </c>
      <c r="K3594" s="58"/>
      <c r="L3594" s="83">
        <f t="shared" si="608"/>
        <v>80.381638066214848</v>
      </c>
      <c r="M3594" s="65"/>
      <c r="N3594" s="35">
        <f t="shared" si="609"/>
        <v>0</v>
      </c>
      <c r="O3594" s="35">
        <f t="shared" si="610"/>
        <v>0</v>
      </c>
      <c r="P3594" s="35">
        <f t="shared" si="611"/>
        <v>0</v>
      </c>
      <c r="Q3594" s="58"/>
      <c r="R3594" s="35">
        <f t="shared" si="612"/>
        <v>132.9783619337851</v>
      </c>
      <c r="S3594" s="66"/>
      <c r="T3594" s="89">
        <f t="shared" si="613"/>
        <v>8.9683752275773854E-2</v>
      </c>
      <c r="U3594" s="90">
        <f t="shared" si="614"/>
        <v>1.3896837522757737</v>
      </c>
    </row>
    <row r="3595" spans="1:21">
      <c r="A3595" s="74">
        <v>40103</v>
      </c>
      <c r="B3595" s="75">
        <v>0</v>
      </c>
      <c r="C3595" s="76">
        <v>2.6261968741808916E-3</v>
      </c>
      <c r="D3595" s="77">
        <f t="shared" si="615"/>
        <v>1.4963326703724629</v>
      </c>
      <c r="E3595" s="35">
        <f t="shared" si="616"/>
        <v>14926.653407449261</v>
      </c>
      <c r="F3595" s="117"/>
      <c r="G3595" s="58"/>
      <c r="H3595" s="77">
        <f t="shared" si="606"/>
        <v>0</v>
      </c>
      <c r="I3595" s="58"/>
      <c r="J3595" s="35">
        <f t="shared" si="607"/>
        <v>0</v>
      </c>
      <c r="K3595" s="58"/>
      <c r="L3595" s="83">
        <f t="shared" si="608"/>
        <v>52.523937483617836</v>
      </c>
      <c r="M3595" s="65"/>
      <c r="N3595" s="35">
        <f t="shared" si="609"/>
        <v>0</v>
      </c>
      <c r="O3595" s="35">
        <f t="shared" si="610"/>
        <v>0</v>
      </c>
      <c r="P3595" s="35">
        <f t="shared" si="611"/>
        <v>0</v>
      </c>
      <c r="Q3595" s="58"/>
      <c r="R3595" s="35">
        <f t="shared" si="612"/>
        <v>-52.523937483617836</v>
      </c>
      <c r="S3595" s="66"/>
      <c r="T3595" s="89">
        <f t="shared" si="613"/>
        <v>9.6332670372462958E-2</v>
      </c>
      <c r="U3595" s="90">
        <f t="shared" si="614"/>
        <v>1.3963326703724628</v>
      </c>
    </row>
    <row r="3596" spans="1:21">
      <c r="A3596" s="74">
        <v>40104</v>
      </c>
      <c r="B3596" s="75">
        <v>0</v>
      </c>
      <c r="C3596" s="76">
        <v>2.5644648953618205E-3</v>
      </c>
      <c r="D3596" s="77">
        <f t="shared" si="615"/>
        <v>1.4937064734982821</v>
      </c>
      <c r="E3596" s="35">
        <f t="shared" si="616"/>
        <v>14874.129469965643</v>
      </c>
      <c r="F3596" s="117"/>
      <c r="G3596" s="58"/>
      <c r="H3596" s="77">
        <f t="shared" si="606"/>
        <v>0</v>
      </c>
      <c r="I3596" s="58"/>
      <c r="J3596" s="35">
        <f t="shared" si="607"/>
        <v>0</v>
      </c>
      <c r="K3596" s="58"/>
      <c r="L3596" s="83">
        <f t="shared" si="608"/>
        <v>51.28929790723641</v>
      </c>
      <c r="M3596" s="65"/>
      <c r="N3596" s="35">
        <f t="shared" si="609"/>
        <v>0</v>
      </c>
      <c r="O3596" s="35">
        <f t="shared" si="610"/>
        <v>0</v>
      </c>
      <c r="P3596" s="35">
        <f t="shared" si="611"/>
        <v>0</v>
      </c>
      <c r="Q3596" s="58"/>
      <c r="R3596" s="35">
        <f t="shared" si="612"/>
        <v>-51.28929790723641</v>
      </c>
      <c r="S3596" s="66"/>
      <c r="T3596" s="89">
        <f t="shared" si="613"/>
        <v>9.3706473498282206E-2</v>
      </c>
      <c r="U3596" s="90">
        <f t="shared" si="614"/>
        <v>1.393706473498282</v>
      </c>
    </row>
    <row r="3597" spans="1:21">
      <c r="A3597" s="74">
        <v>40105</v>
      </c>
      <c r="B3597" s="75">
        <v>0</v>
      </c>
      <c r="C3597" s="76">
        <v>3.0561703354888086E-3</v>
      </c>
      <c r="D3597" s="77">
        <f t="shared" si="615"/>
        <v>1.4911420086029203</v>
      </c>
      <c r="E3597" s="35">
        <f t="shared" si="616"/>
        <v>14822.840172058406</v>
      </c>
      <c r="F3597" s="117"/>
      <c r="G3597" s="58"/>
      <c r="H3597" s="77">
        <f t="shared" si="606"/>
        <v>0</v>
      </c>
      <c r="I3597" s="58"/>
      <c r="J3597" s="35">
        <f t="shared" si="607"/>
        <v>0</v>
      </c>
      <c r="K3597" s="58"/>
      <c r="L3597" s="83">
        <f t="shared" si="608"/>
        <v>61.12340670977617</v>
      </c>
      <c r="M3597" s="65"/>
      <c r="N3597" s="35">
        <f t="shared" si="609"/>
        <v>0</v>
      </c>
      <c r="O3597" s="35">
        <f t="shared" si="610"/>
        <v>0</v>
      </c>
      <c r="P3597" s="35">
        <f t="shared" si="611"/>
        <v>0</v>
      </c>
      <c r="Q3597" s="58"/>
      <c r="R3597" s="35">
        <f t="shared" si="612"/>
        <v>-61.12340670977617</v>
      </c>
      <c r="S3597" s="66"/>
      <c r="T3597" s="89">
        <f t="shared" si="613"/>
        <v>9.1142008602920432E-2</v>
      </c>
      <c r="U3597" s="90">
        <f t="shared" si="614"/>
        <v>1.3911420086029203</v>
      </c>
    </row>
    <row r="3598" spans="1:21">
      <c r="A3598" s="74">
        <v>40106</v>
      </c>
      <c r="B3598" s="75">
        <v>0</v>
      </c>
      <c r="C3598" s="76">
        <v>3.709720853401083E-3</v>
      </c>
      <c r="D3598" s="77">
        <f t="shared" si="615"/>
        <v>1.4880858382674316</v>
      </c>
      <c r="E3598" s="35">
        <f t="shared" si="616"/>
        <v>14761.71676534863</v>
      </c>
      <c r="F3598" s="117"/>
      <c r="G3598" s="58"/>
      <c r="H3598" s="77">
        <f t="shared" si="606"/>
        <v>0</v>
      </c>
      <c r="I3598" s="58"/>
      <c r="J3598" s="35">
        <f t="shared" si="607"/>
        <v>0</v>
      </c>
      <c r="K3598" s="58"/>
      <c r="L3598" s="83">
        <f t="shared" si="608"/>
        <v>74.194417068021664</v>
      </c>
      <c r="M3598" s="65"/>
      <c r="N3598" s="35">
        <f t="shared" si="609"/>
        <v>0</v>
      </c>
      <c r="O3598" s="35">
        <f t="shared" si="610"/>
        <v>0</v>
      </c>
      <c r="P3598" s="35">
        <f t="shared" si="611"/>
        <v>0</v>
      </c>
      <c r="Q3598" s="58"/>
      <c r="R3598" s="35">
        <f t="shared" si="612"/>
        <v>-74.194417068021664</v>
      </c>
      <c r="S3598" s="66"/>
      <c r="T3598" s="89">
        <f t="shared" si="613"/>
        <v>8.808583826743166E-2</v>
      </c>
      <c r="U3598" s="90">
        <f t="shared" si="614"/>
        <v>1.3880858382674315</v>
      </c>
    </row>
    <row r="3599" spans="1:21">
      <c r="A3599" s="74">
        <v>40107</v>
      </c>
      <c r="B3599" s="75">
        <v>0</v>
      </c>
      <c r="C3599" s="76">
        <v>3.5840422869583199E-3</v>
      </c>
      <c r="D3599" s="77">
        <f t="shared" si="615"/>
        <v>1.4843761174140304</v>
      </c>
      <c r="E3599" s="35">
        <f t="shared" si="616"/>
        <v>14687.522348280609</v>
      </c>
      <c r="F3599" s="117"/>
      <c r="G3599" s="58"/>
      <c r="H3599" s="77">
        <f t="shared" si="606"/>
        <v>0</v>
      </c>
      <c r="I3599" s="58"/>
      <c r="J3599" s="35">
        <f t="shared" si="607"/>
        <v>0</v>
      </c>
      <c r="K3599" s="58"/>
      <c r="L3599" s="83">
        <f t="shared" si="608"/>
        <v>71.680845739166401</v>
      </c>
      <c r="M3599" s="65"/>
      <c r="N3599" s="35">
        <f t="shared" si="609"/>
        <v>0</v>
      </c>
      <c r="O3599" s="35">
        <f t="shared" si="610"/>
        <v>0</v>
      </c>
      <c r="P3599" s="35">
        <f t="shared" si="611"/>
        <v>0</v>
      </c>
      <c r="Q3599" s="58"/>
      <c r="R3599" s="35">
        <f t="shared" si="612"/>
        <v>-71.680845739166401</v>
      </c>
      <c r="S3599" s="66"/>
      <c r="T3599" s="89">
        <f t="shared" si="613"/>
        <v>8.4376117414030505E-2</v>
      </c>
      <c r="U3599" s="90">
        <f t="shared" si="614"/>
        <v>1.3843761174140303</v>
      </c>
    </row>
    <row r="3600" spans="1:21">
      <c r="A3600" s="74">
        <v>40108</v>
      </c>
      <c r="B3600" s="75">
        <v>0</v>
      </c>
      <c r="C3600" s="76">
        <v>4.0530813262937048E-3</v>
      </c>
      <c r="D3600" s="77">
        <f t="shared" si="615"/>
        <v>1.4807920751270722</v>
      </c>
      <c r="E3600" s="35">
        <f t="shared" si="616"/>
        <v>14615.841502541442</v>
      </c>
      <c r="F3600" s="117"/>
      <c r="G3600" s="58"/>
      <c r="H3600" s="77">
        <f t="shared" si="606"/>
        <v>0</v>
      </c>
      <c r="I3600" s="58"/>
      <c r="J3600" s="35">
        <f t="shared" si="607"/>
        <v>0</v>
      </c>
      <c r="K3600" s="58"/>
      <c r="L3600" s="83">
        <f t="shared" si="608"/>
        <v>81.06162652587409</v>
      </c>
      <c r="M3600" s="65"/>
      <c r="N3600" s="35">
        <f t="shared" si="609"/>
        <v>0</v>
      </c>
      <c r="O3600" s="35">
        <f t="shared" si="610"/>
        <v>0</v>
      </c>
      <c r="P3600" s="35">
        <f t="shared" si="611"/>
        <v>0</v>
      </c>
      <c r="Q3600" s="58"/>
      <c r="R3600" s="35">
        <f t="shared" si="612"/>
        <v>-81.06162652587409</v>
      </c>
      <c r="S3600" s="66"/>
      <c r="T3600" s="89">
        <f t="shared" si="613"/>
        <v>8.0792075127072316E-2</v>
      </c>
      <c r="U3600" s="90">
        <f t="shared" si="614"/>
        <v>1.3807920751270721</v>
      </c>
    </row>
    <row r="3601" spans="1:21">
      <c r="A3601" s="74">
        <v>40109</v>
      </c>
      <c r="B3601" s="75">
        <v>0</v>
      </c>
      <c r="C3601" s="76">
        <v>3.8741381825161702E-3</v>
      </c>
      <c r="D3601" s="77">
        <f t="shared" si="615"/>
        <v>1.4767389938007784</v>
      </c>
      <c r="E3601" s="35">
        <f t="shared" si="616"/>
        <v>14534.779876015567</v>
      </c>
      <c r="F3601" s="117"/>
      <c r="G3601" s="58"/>
      <c r="H3601" s="77">
        <f t="shared" si="606"/>
        <v>0</v>
      </c>
      <c r="I3601" s="58"/>
      <c r="J3601" s="35">
        <f t="shared" si="607"/>
        <v>0</v>
      </c>
      <c r="K3601" s="58"/>
      <c r="L3601" s="83">
        <f t="shared" si="608"/>
        <v>77.482763650323406</v>
      </c>
      <c r="M3601" s="65"/>
      <c r="N3601" s="35">
        <f t="shared" si="609"/>
        <v>0</v>
      </c>
      <c r="O3601" s="35">
        <f t="shared" si="610"/>
        <v>0</v>
      </c>
      <c r="P3601" s="35">
        <f t="shared" si="611"/>
        <v>0</v>
      </c>
      <c r="Q3601" s="58"/>
      <c r="R3601" s="35">
        <f t="shared" si="612"/>
        <v>-77.482763650323406</v>
      </c>
      <c r="S3601" s="66"/>
      <c r="T3601" s="89">
        <f t="shared" si="613"/>
        <v>7.6738993800778532E-2</v>
      </c>
      <c r="U3601" s="90">
        <f t="shared" si="614"/>
        <v>1.3767389938007784</v>
      </c>
    </row>
    <row r="3602" spans="1:21">
      <c r="A3602" s="74">
        <v>40110</v>
      </c>
      <c r="B3602" s="75">
        <v>0</v>
      </c>
      <c r="C3602" s="76">
        <v>3.5395214252073488E-3</v>
      </c>
      <c r="D3602" s="77">
        <f t="shared" si="615"/>
        <v>1.4728648556182622</v>
      </c>
      <c r="E3602" s="35">
        <f t="shared" si="616"/>
        <v>14457.297112365244</v>
      </c>
      <c r="F3602" s="117"/>
      <c r="G3602" s="58"/>
      <c r="H3602" s="77">
        <f t="shared" ref="H3602:H3670" si="617">B3602*($D$12+$D$11)*10000</f>
        <v>0</v>
      </c>
      <c r="I3602" s="58"/>
      <c r="J3602" s="35">
        <f t="shared" ref="J3602:J3670" si="618">B3602*$K$14*$D$10*10000</f>
        <v>0</v>
      </c>
      <c r="K3602" s="58"/>
      <c r="L3602" s="83">
        <f t="shared" ref="L3602:L3670" si="619">C3602*($D$12+$D$11)*10000</f>
        <v>70.790428504146973</v>
      </c>
      <c r="M3602" s="65"/>
      <c r="N3602" s="35">
        <f t="shared" ref="N3602:N3670" si="620">IF(D3602&lt;$N$10,0,(2/3*$N$12*SQRT(2*$N$13)*$N$11*(D3602-$N$10)^(3/2))*24*60*60)</f>
        <v>0</v>
      </c>
      <c r="O3602" s="35">
        <f t="shared" ref="O3602:O3670" si="621">IF(D3602&lt;$N$10,0,(D3602-$N$10)*10000*($D$12+$D$11))</f>
        <v>0</v>
      </c>
      <c r="P3602" s="35">
        <f t="shared" ref="P3602:P3665" si="622">IF(N3602&gt;O3602,O3602,N3602)</f>
        <v>0</v>
      </c>
      <c r="Q3602" s="58"/>
      <c r="R3602" s="35">
        <f t="shared" ref="R3602:R3670" si="623">H3602+J3602-L3602-P3602</f>
        <v>-70.790428504146973</v>
      </c>
      <c r="S3602" s="66"/>
      <c r="T3602" s="89">
        <f t="shared" ref="T3602:T3666" si="624">D3602-$D$14</f>
        <v>7.2864855618262281E-2</v>
      </c>
      <c r="U3602" s="90">
        <f t="shared" ref="U3602:U3670" si="625">IF(D3602&lt;$D$13,0,D3602-$D$13)</f>
        <v>1.3728648556182621</v>
      </c>
    </row>
    <row r="3603" spans="1:21">
      <c r="A3603" s="74">
        <v>40111</v>
      </c>
      <c r="B3603" s="75">
        <v>0</v>
      </c>
      <c r="C3603" s="76">
        <v>3.2929212587863295E-3</v>
      </c>
      <c r="D3603" s="77">
        <f t="shared" ref="D3603:D3666" si="626">IF(E3603&lt;$D$11*10000*($D$14-$D$13),(E3603+$D$13*$D$11*10000)/($D$11*10000),(E3603+$D$13*$D$11*10000+$D$14*$D$12*10000)/($D$11*10000+$D$12*10000))</f>
        <v>1.4693253341930548</v>
      </c>
      <c r="E3603" s="35">
        <f t="shared" ref="E3603:E3670" si="627">E3602+R3602</f>
        <v>14386.506683861096</v>
      </c>
      <c r="F3603" s="117"/>
      <c r="G3603" s="58"/>
      <c r="H3603" s="77">
        <f t="shared" si="617"/>
        <v>0</v>
      </c>
      <c r="I3603" s="58"/>
      <c r="J3603" s="35">
        <f t="shared" si="618"/>
        <v>0</v>
      </c>
      <c r="K3603" s="58"/>
      <c r="L3603" s="83">
        <f t="shared" si="619"/>
        <v>65.858425175726595</v>
      </c>
      <c r="M3603" s="65"/>
      <c r="N3603" s="35">
        <f t="shared" si="620"/>
        <v>0</v>
      </c>
      <c r="O3603" s="35">
        <f t="shared" si="621"/>
        <v>0</v>
      </c>
      <c r="P3603" s="35">
        <f t="shared" si="622"/>
        <v>0</v>
      </c>
      <c r="Q3603" s="58"/>
      <c r="R3603" s="35">
        <f t="shared" si="623"/>
        <v>-65.858425175726595</v>
      </c>
      <c r="S3603" s="66"/>
      <c r="T3603" s="89">
        <f t="shared" si="624"/>
        <v>6.9325334193054866E-2</v>
      </c>
      <c r="U3603" s="90">
        <f t="shared" si="625"/>
        <v>1.3693253341930547</v>
      </c>
    </row>
    <row r="3604" spans="1:21">
      <c r="A3604" s="74">
        <v>40112</v>
      </c>
      <c r="B3604" s="75">
        <v>0</v>
      </c>
      <c r="C3604" s="76">
        <v>4.1357699715693225E-3</v>
      </c>
      <c r="D3604" s="77">
        <f t="shared" si="626"/>
        <v>1.4660324129342683</v>
      </c>
      <c r="E3604" s="35">
        <f t="shared" si="627"/>
        <v>14320.648258685369</v>
      </c>
      <c r="F3604" s="117"/>
      <c r="G3604" s="58"/>
      <c r="H3604" s="77">
        <f t="shared" si="617"/>
        <v>0</v>
      </c>
      <c r="I3604" s="58"/>
      <c r="J3604" s="35">
        <f t="shared" si="618"/>
        <v>0</v>
      </c>
      <c r="K3604" s="58"/>
      <c r="L3604" s="83">
        <f t="shared" si="619"/>
        <v>82.715399431386444</v>
      </c>
      <c r="M3604" s="65"/>
      <c r="N3604" s="35">
        <f t="shared" si="620"/>
        <v>0</v>
      </c>
      <c r="O3604" s="35">
        <f t="shared" si="621"/>
        <v>0</v>
      </c>
      <c r="P3604" s="35">
        <f t="shared" si="622"/>
        <v>0</v>
      </c>
      <c r="Q3604" s="58"/>
      <c r="R3604" s="35">
        <f t="shared" si="623"/>
        <v>-82.715399431386444</v>
      </c>
      <c r="S3604" s="66"/>
      <c r="T3604" s="89">
        <f t="shared" si="624"/>
        <v>6.6032412934268425E-2</v>
      </c>
      <c r="U3604" s="90">
        <f t="shared" si="625"/>
        <v>1.3660324129342682</v>
      </c>
    </row>
    <row r="3605" spans="1:21">
      <c r="A3605" s="74">
        <v>40113</v>
      </c>
      <c r="B3605" s="75">
        <v>1.2192E-2</v>
      </c>
      <c r="C3605" s="76">
        <v>2.9992505632218214E-3</v>
      </c>
      <c r="D3605" s="77">
        <f t="shared" si="626"/>
        <v>1.4618966429626992</v>
      </c>
      <c r="E3605" s="35">
        <f t="shared" si="627"/>
        <v>14237.932859253982</v>
      </c>
      <c r="F3605" s="117"/>
      <c r="G3605" s="58"/>
      <c r="H3605" s="77">
        <f t="shared" si="617"/>
        <v>243.84</v>
      </c>
      <c r="I3605" s="58"/>
      <c r="J3605" s="35">
        <f t="shared" si="618"/>
        <v>438.91199999999998</v>
      </c>
      <c r="K3605" s="58"/>
      <c r="L3605" s="83">
        <f t="shared" si="619"/>
        <v>59.98501126443643</v>
      </c>
      <c r="M3605" s="65"/>
      <c r="N3605" s="35">
        <f t="shared" si="620"/>
        <v>0</v>
      </c>
      <c r="O3605" s="35">
        <f t="shared" si="621"/>
        <v>0</v>
      </c>
      <c r="P3605" s="35">
        <f t="shared" si="622"/>
        <v>0</v>
      </c>
      <c r="Q3605" s="58"/>
      <c r="R3605" s="35">
        <f t="shared" si="623"/>
        <v>622.76698873556347</v>
      </c>
      <c r="S3605" s="66"/>
      <c r="T3605" s="89">
        <f t="shared" si="624"/>
        <v>6.1896642962699255E-2</v>
      </c>
      <c r="U3605" s="90">
        <f t="shared" si="625"/>
        <v>1.3618966429626991</v>
      </c>
    </row>
    <row r="3606" spans="1:21">
      <c r="A3606" s="74">
        <v>40114</v>
      </c>
      <c r="B3606" s="75">
        <v>0</v>
      </c>
      <c r="C3606" s="76">
        <v>3.5473713189266374E-3</v>
      </c>
      <c r="D3606" s="77">
        <f t="shared" si="626"/>
        <v>1.4930349923994775</v>
      </c>
      <c r="E3606" s="35">
        <f t="shared" si="627"/>
        <v>14860.699847989546</v>
      </c>
      <c r="F3606" s="117"/>
      <c r="G3606" s="58"/>
      <c r="H3606" s="77">
        <f t="shared" si="617"/>
        <v>0</v>
      </c>
      <c r="I3606" s="58"/>
      <c r="J3606" s="35">
        <f t="shared" si="618"/>
        <v>0</v>
      </c>
      <c r="K3606" s="58"/>
      <c r="L3606" s="83">
        <f t="shared" si="619"/>
        <v>70.947426378532754</v>
      </c>
      <c r="M3606" s="65"/>
      <c r="N3606" s="35">
        <f t="shared" si="620"/>
        <v>0</v>
      </c>
      <c r="O3606" s="35">
        <f t="shared" si="621"/>
        <v>0</v>
      </c>
      <c r="P3606" s="35">
        <f t="shared" si="622"/>
        <v>0</v>
      </c>
      <c r="Q3606" s="58"/>
      <c r="R3606" s="35">
        <f t="shared" si="623"/>
        <v>-70.947426378532754</v>
      </c>
      <c r="S3606" s="66"/>
      <c r="T3606" s="89">
        <f t="shared" si="624"/>
        <v>9.3034992399477545E-2</v>
      </c>
      <c r="U3606" s="90">
        <f t="shared" si="625"/>
        <v>1.3930349923994774</v>
      </c>
    </row>
    <row r="3607" spans="1:21">
      <c r="A3607" s="74">
        <v>40115</v>
      </c>
      <c r="B3607" s="75">
        <v>0</v>
      </c>
      <c r="C3607" s="76">
        <v>3.6991462056563079E-3</v>
      </c>
      <c r="D3607" s="77">
        <f t="shared" si="626"/>
        <v>1.4894876210805508</v>
      </c>
      <c r="E3607" s="35">
        <f t="shared" si="627"/>
        <v>14789.752421611014</v>
      </c>
      <c r="F3607" s="117"/>
      <c r="G3607" s="58"/>
      <c r="H3607" s="77">
        <f t="shared" si="617"/>
        <v>0</v>
      </c>
      <c r="I3607" s="58"/>
      <c r="J3607" s="35">
        <f t="shared" si="618"/>
        <v>0</v>
      </c>
      <c r="K3607" s="58"/>
      <c r="L3607" s="83">
        <f t="shared" si="619"/>
        <v>73.98292411312616</v>
      </c>
      <c r="M3607" s="65"/>
      <c r="N3607" s="35">
        <f t="shared" si="620"/>
        <v>0</v>
      </c>
      <c r="O3607" s="35">
        <f t="shared" si="621"/>
        <v>0</v>
      </c>
      <c r="P3607" s="35">
        <f t="shared" si="622"/>
        <v>0</v>
      </c>
      <c r="Q3607" s="58"/>
      <c r="R3607" s="35">
        <f t="shared" si="623"/>
        <v>-73.98292411312616</v>
      </c>
      <c r="S3607" s="66"/>
      <c r="T3607" s="89">
        <f t="shared" si="624"/>
        <v>8.9487621080550861E-2</v>
      </c>
      <c r="U3607" s="90">
        <f t="shared" si="625"/>
        <v>1.3894876210805507</v>
      </c>
    </row>
    <row r="3608" spans="1:21">
      <c r="A3608" s="74">
        <v>40116</v>
      </c>
      <c r="B3608" s="75">
        <v>0</v>
      </c>
      <c r="C3608" s="76">
        <v>2.9895158954999124E-3</v>
      </c>
      <c r="D3608" s="77">
        <f t="shared" si="626"/>
        <v>1.4857884748748944</v>
      </c>
      <c r="E3608" s="35">
        <f t="shared" si="627"/>
        <v>14715.769497497888</v>
      </c>
      <c r="F3608" s="117"/>
      <c r="G3608" s="58"/>
      <c r="H3608" s="77">
        <f t="shared" si="617"/>
        <v>0</v>
      </c>
      <c r="I3608" s="58"/>
      <c r="J3608" s="35">
        <f t="shared" si="618"/>
        <v>0</v>
      </c>
      <c r="K3608" s="58"/>
      <c r="L3608" s="83">
        <f t="shared" si="619"/>
        <v>59.790317909998251</v>
      </c>
      <c r="M3608" s="65"/>
      <c r="N3608" s="35">
        <f t="shared" si="620"/>
        <v>0</v>
      </c>
      <c r="O3608" s="35">
        <f t="shared" si="621"/>
        <v>0</v>
      </c>
      <c r="P3608" s="35">
        <f t="shared" si="622"/>
        <v>0</v>
      </c>
      <c r="Q3608" s="58"/>
      <c r="R3608" s="35">
        <f t="shared" si="623"/>
        <v>-59.790317909998251</v>
      </c>
      <c r="S3608" s="66"/>
      <c r="T3608" s="89">
        <f t="shared" si="624"/>
        <v>8.5788474874894494E-2</v>
      </c>
      <c r="U3608" s="90">
        <f t="shared" si="625"/>
        <v>1.3857884748748943</v>
      </c>
    </row>
    <row r="3609" spans="1:21">
      <c r="A3609" s="74">
        <v>40117</v>
      </c>
      <c r="B3609" s="75">
        <v>0</v>
      </c>
      <c r="C3609" s="76">
        <v>3.6368227336508224E-3</v>
      </c>
      <c r="D3609" s="77">
        <f t="shared" si="626"/>
        <v>1.4827989589793946</v>
      </c>
      <c r="E3609" s="35">
        <f t="shared" si="627"/>
        <v>14655.97917958789</v>
      </c>
      <c r="F3609" s="117"/>
      <c r="G3609" s="58"/>
      <c r="H3609" s="77">
        <f t="shared" si="617"/>
        <v>0</v>
      </c>
      <c r="I3609" s="58"/>
      <c r="J3609" s="35">
        <f t="shared" si="618"/>
        <v>0</v>
      </c>
      <c r="K3609" s="58"/>
      <c r="L3609" s="83">
        <f t="shared" si="619"/>
        <v>72.736454673016453</v>
      </c>
      <c r="M3609" s="65"/>
      <c r="N3609" s="35">
        <f t="shared" si="620"/>
        <v>0</v>
      </c>
      <c r="O3609" s="35">
        <f t="shared" si="621"/>
        <v>0</v>
      </c>
      <c r="P3609" s="35">
        <f t="shared" si="622"/>
        <v>0</v>
      </c>
      <c r="Q3609" s="58"/>
      <c r="R3609" s="35">
        <f t="shared" si="623"/>
        <v>-72.736454673016453</v>
      </c>
      <c r="S3609" s="66"/>
      <c r="T3609" s="89">
        <f t="shared" si="624"/>
        <v>8.279895897939471E-2</v>
      </c>
      <c r="U3609" s="90">
        <f t="shared" si="625"/>
        <v>1.3827989589793945</v>
      </c>
    </row>
    <row r="3610" spans="1:21">
      <c r="A3610" s="74">
        <v>40118</v>
      </c>
      <c r="B3610" s="75">
        <v>0</v>
      </c>
      <c r="C3610" s="76">
        <v>3.4266998047469653E-3</v>
      </c>
      <c r="D3610" s="77">
        <f t="shared" si="626"/>
        <v>1.4791621362457437</v>
      </c>
      <c r="E3610" s="35">
        <f t="shared" si="627"/>
        <v>14583.242724914873</v>
      </c>
      <c r="F3610" s="117"/>
      <c r="G3610" s="58"/>
      <c r="H3610" s="77">
        <f t="shared" si="617"/>
        <v>0</v>
      </c>
      <c r="I3610" s="58"/>
      <c r="J3610" s="35">
        <f t="shared" si="618"/>
        <v>0</v>
      </c>
      <c r="K3610" s="58"/>
      <c r="L3610" s="83">
        <f t="shared" si="619"/>
        <v>68.533996094939312</v>
      </c>
      <c r="M3610" s="65"/>
      <c r="N3610" s="35">
        <f t="shared" si="620"/>
        <v>0</v>
      </c>
      <c r="O3610" s="35">
        <f t="shared" si="621"/>
        <v>0</v>
      </c>
      <c r="P3610" s="35">
        <f t="shared" si="622"/>
        <v>0</v>
      </c>
      <c r="Q3610" s="58"/>
      <c r="R3610" s="35">
        <f t="shared" si="623"/>
        <v>-68.533996094939312</v>
      </c>
      <c r="S3610" s="66"/>
      <c r="T3610" s="89">
        <f t="shared" si="624"/>
        <v>7.9162136245743753E-2</v>
      </c>
      <c r="U3610" s="90">
        <f t="shared" si="625"/>
        <v>1.3791621362457436</v>
      </c>
    </row>
    <row r="3611" spans="1:21">
      <c r="A3611" s="74">
        <v>40119</v>
      </c>
      <c r="B3611" s="75">
        <v>0</v>
      </c>
      <c r="C3611" s="76">
        <v>2.5613943174558618E-3</v>
      </c>
      <c r="D3611" s="77">
        <f t="shared" si="626"/>
        <v>1.4757354364409967</v>
      </c>
      <c r="E3611" s="35">
        <f t="shared" si="627"/>
        <v>14514.708728819935</v>
      </c>
      <c r="F3611" s="117"/>
      <c r="G3611" s="58"/>
      <c r="H3611" s="77">
        <f t="shared" si="617"/>
        <v>0</v>
      </c>
      <c r="I3611" s="58"/>
      <c r="J3611" s="35">
        <f t="shared" si="618"/>
        <v>0</v>
      </c>
      <c r="K3611" s="58"/>
      <c r="L3611" s="83">
        <f t="shared" si="619"/>
        <v>51.227886349117234</v>
      </c>
      <c r="M3611" s="65"/>
      <c r="N3611" s="35">
        <f t="shared" si="620"/>
        <v>0</v>
      </c>
      <c r="O3611" s="35">
        <f t="shared" si="621"/>
        <v>0</v>
      </c>
      <c r="P3611" s="35">
        <f t="shared" si="622"/>
        <v>0</v>
      </c>
      <c r="Q3611" s="58"/>
      <c r="R3611" s="35">
        <f t="shared" si="623"/>
        <v>-51.227886349117234</v>
      </c>
      <c r="S3611" s="66"/>
      <c r="T3611" s="89">
        <f t="shared" si="624"/>
        <v>7.5735436440996784E-2</v>
      </c>
      <c r="U3611" s="90">
        <f t="shared" si="625"/>
        <v>1.3757354364409966</v>
      </c>
    </row>
    <row r="3612" spans="1:21">
      <c r="A3612" s="74">
        <v>40120</v>
      </c>
      <c r="B3612" s="75">
        <v>0</v>
      </c>
      <c r="C3612" s="76">
        <v>2.4849503443921707E-3</v>
      </c>
      <c r="D3612" s="77">
        <f t="shared" si="626"/>
        <v>1.4731740421235409</v>
      </c>
      <c r="E3612" s="35">
        <f t="shared" si="627"/>
        <v>14463.480842470817</v>
      </c>
      <c r="F3612" s="117"/>
      <c r="G3612" s="58"/>
      <c r="H3612" s="77">
        <f t="shared" si="617"/>
        <v>0</v>
      </c>
      <c r="I3612" s="58"/>
      <c r="J3612" s="35">
        <f t="shared" si="618"/>
        <v>0</v>
      </c>
      <c r="K3612" s="58"/>
      <c r="L3612" s="83">
        <f t="shared" si="619"/>
        <v>49.699006887843417</v>
      </c>
      <c r="M3612" s="65"/>
      <c r="N3612" s="35">
        <f t="shared" si="620"/>
        <v>0</v>
      </c>
      <c r="O3612" s="35">
        <f t="shared" si="621"/>
        <v>0</v>
      </c>
      <c r="P3612" s="35">
        <f t="shared" si="622"/>
        <v>0</v>
      </c>
      <c r="Q3612" s="58"/>
      <c r="R3612" s="35">
        <f t="shared" si="623"/>
        <v>-49.699006887843417</v>
      </c>
      <c r="S3612" s="66"/>
      <c r="T3612" s="89">
        <f t="shared" si="624"/>
        <v>7.317404212354095E-2</v>
      </c>
      <c r="U3612" s="90">
        <f t="shared" si="625"/>
        <v>1.3731740421235408</v>
      </c>
    </row>
    <row r="3613" spans="1:21">
      <c r="A3613" s="74">
        <v>40121</v>
      </c>
      <c r="B3613" s="75">
        <v>0</v>
      </c>
      <c r="C3613" s="76">
        <v>3.0801114516477834E-3</v>
      </c>
      <c r="D3613" s="77">
        <f t="shared" si="626"/>
        <v>1.4706890917791486</v>
      </c>
      <c r="E3613" s="35">
        <f t="shared" si="627"/>
        <v>14413.781835582973</v>
      </c>
      <c r="F3613" s="117"/>
      <c r="G3613" s="58"/>
      <c r="H3613" s="77">
        <f t="shared" si="617"/>
        <v>0</v>
      </c>
      <c r="I3613" s="58"/>
      <c r="J3613" s="35">
        <f t="shared" si="618"/>
        <v>0</v>
      </c>
      <c r="K3613" s="58"/>
      <c r="L3613" s="83">
        <f t="shared" si="619"/>
        <v>61.60222903295567</v>
      </c>
      <c r="M3613" s="65"/>
      <c r="N3613" s="35">
        <f t="shared" si="620"/>
        <v>0</v>
      </c>
      <c r="O3613" s="35">
        <f t="shared" si="621"/>
        <v>0</v>
      </c>
      <c r="P3613" s="35">
        <f t="shared" si="622"/>
        <v>0</v>
      </c>
      <c r="Q3613" s="58"/>
      <c r="R3613" s="35">
        <f t="shared" si="623"/>
        <v>-61.60222903295567</v>
      </c>
      <c r="S3613" s="66"/>
      <c r="T3613" s="89">
        <f t="shared" si="624"/>
        <v>7.0689091779148727E-2</v>
      </c>
      <c r="U3613" s="90">
        <f t="shared" si="625"/>
        <v>1.3706890917791485</v>
      </c>
    </row>
    <row r="3614" spans="1:21">
      <c r="A3614" s="74">
        <v>40122</v>
      </c>
      <c r="B3614" s="75">
        <v>0</v>
      </c>
      <c r="C3614" s="76">
        <v>2.8570030842728876E-3</v>
      </c>
      <c r="D3614" s="77">
        <f t="shared" si="626"/>
        <v>1.4676089803275008</v>
      </c>
      <c r="E3614" s="35">
        <f t="shared" si="627"/>
        <v>14352.179606550017</v>
      </c>
      <c r="F3614" s="117"/>
      <c r="G3614" s="58"/>
      <c r="H3614" s="77">
        <f t="shared" si="617"/>
        <v>0</v>
      </c>
      <c r="I3614" s="58"/>
      <c r="J3614" s="35">
        <f t="shared" si="618"/>
        <v>0</v>
      </c>
      <c r="K3614" s="58"/>
      <c r="L3614" s="83">
        <f t="shared" si="619"/>
        <v>57.140061685457752</v>
      </c>
      <c r="M3614" s="65"/>
      <c r="N3614" s="35">
        <f t="shared" si="620"/>
        <v>0</v>
      </c>
      <c r="O3614" s="35">
        <f t="shared" si="621"/>
        <v>0</v>
      </c>
      <c r="P3614" s="35">
        <f t="shared" si="622"/>
        <v>0</v>
      </c>
      <c r="Q3614" s="58"/>
      <c r="R3614" s="35">
        <f t="shared" si="623"/>
        <v>-57.140061685457752</v>
      </c>
      <c r="S3614" s="66"/>
      <c r="T3614" s="89">
        <f t="shared" si="624"/>
        <v>6.7608980327500845E-2</v>
      </c>
      <c r="U3614" s="90">
        <f t="shared" si="625"/>
        <v>1.3676089803275007</v>
      </c>
    </row>
    <row r="3615" spans="1:21">
      <c r="A3615" s="74">
        <v>40123</v>
      </c>
      <c r="B3615" s="75">
        <v>0</v>
      </c>
      <c r="C3615" s="76">
        <v>2.9350993958358108E-3</v>
      </c>
      <c r="D3615" s="77">
        <f t="shared" si="626"/>
        <v>1.4647519772432278</v>
      </c>
      <c r="E3615" s="35">
        <f t="shared" si="627"/>
        <v>14295.03954486456</v>
      </c>
      <c r="F3615" s="117"/>
      <c r="G3615" s="58"/>
      <c r="H3615" s="77">
        <f t="shared" si="617"/>
        <v>0</v>
      </c>
      <c r="I3615" s="58"/>
      <c r="J3615" s="35">
        <f t="shared" si="618"/>
        <v>0</v>
      </c>
      <c r="K3615" s="58"/>
      <c r="L3615" s="83">
        <f t="shared" si="619"/>
        <v>58.701987916716213</v>
      </c>
      <c r="M3615" s="65"/>
      <c r="N3615" s="35">
        <f t="shared" si="620"/>
        <v>0</v>
      </c>
      <c r="O3615" s="35">
        <f t="shared" si="621"/>
        <v>0</v>
      </c>
      <c r="P3615" s="35">
        <f t="shared" si="622"/>
        <v>0</v>
      </c>
      <c r="Q3615" s="58"/>
      <c r="R3615" s="35">
        <f t="shared" si="623"/>
        <v>-58.701987916716213</v>
      </c>
      <c r="S3615" s="66"/>
      <c r="T3615" s="89">
        <f t="shared" si="624"/>
        <v>6.4751977243227898E-2</v>
      </c>
      <c r="U3615" s="90">
        <f t="shared" si="625"/>
        <v>1.3647519772432277</v>
      </c>
    </row>
    <row r="3616" spans="1:21">
      <c r="A3616" s="74">
        <v>40124</v>
      </c>
      <c r="B3616" s="75">
        <v>0</v>
      </c>
      <c r="C3616" s="76">
        <v>2.9208091916590817E-3</v>
      </c>
      <c r="D3616" s="77">
        <f t="shared" si="626"/>
        <v>1.4618168778473923</v>
      </c>
      <c r="E3616" s="35">
        <f t="shared" si="627"/>
        <v>14236.337556947843</v>
      </c>
      <c r="F3616" s="117"/>
      <c r="G3616" s="58"/>
      <c r="H3616" s="77">
        <f t="shared" si="617"/>
        <v>0</v>
      </c>
      <c r="I3616" s="58"/>
      <c r="J3616" s="35">
        <f t="shared" si="618"/>
        <v>0</v>
      </c>
      <c r="K3616" s="58"/>
      <c r="L3616" s="83">
        <f t="shared" si="619"/>
        <v>58.416183833181634</v>
      </c>
      <c r="M3616" s="65"/>
      <c r="N3616" s="35">
        <f t="shared" si="620"/>
        <v>0</v>
      </c>
      <c r="O3616" s="35">
        <f t="shared" si="621"/>
        <v>0</v>
      </c>
      <c r="P3616" s="35">
        <f t="shared" si="622"/>
        <v>0</v>
      </c>
      <c r="Q3616" s="58"/>
      <c r="R3616" s="35">
        <f t="shared" si="623"/>
        <v>-58.416183833181634</v>
      </c>
      <c r="S3616" s="66"/>
      <c r="T3616" s="89">
        <f t="shared" si="624"/>
        <v>6.1816877847392426E-2</v>
      </c>
      <c r="U3616" s="90">
        <f t="shared" si="625"/>
        <v>1.3618168778473922</v>
      </c>
    </row>
    <row r="3617" spans="1:21">
      <c r="A3617" s="74">
        <v>40125</v>
      </c>
      <c r="B3617" s="75">
        <v>0</v>
      </c>
      <c r="C3617" s="76">
        <v>2.9548428804541862E-3</v>
      </c>
      <c r="D3617" s="77">
        <f t="shared" si="626"/>
        <v>1.4588960686557331</v>
      </c>
      <c r="E3617" s="35">
        <f t="shared" si="627"/>
        <v>14177.921373114661</v>
      </c>
      <c r="F3617" s="117"/>
      <c r="G3617" s="58"/>
      <c r="H3617" s="77">
        <f t="shared" si="617"/>
        <v>0</v>
      </c>
      <c r="I3617" s="58"/>
      <c r="J3617" s="35">
        <f t="shared" si="618"/>
        <v>0</v>
      </c>
      <c r="K3617" s="58"/>
      <c r="L3617" s="83">
        <f t="shared" si="619"/>
        <v>59.09685760908372</v>
      </c>
      <c r="M3617" s="65"/>
      <c r="N3617" s="35">
        <f t="shared" si="620"/>
        <v>0</v>
      </c>
      <c r="O3617" s="35">
        <f t="shared" si="621"/>
        <v>0</v>
      </c>
      <c r="P3617" s="35">
        <f t="shared" si="622"/>
        <v>0</v>
      </c>
      <c r="Q3617" s="58"/>
      <c r="R3617" s="35">
        <f t="shared" si="623"/>
        <v>-59.09685760908372</v>
      </c>
      <c r="S3617" s="66"/>
      <c r="T3617" s="89">
        <f t="shared" si="624"/>
        <v>5.8896068655733158E-2</v>
      </c>
      <c r="U3617" s="90">
        <f t="shared" si="625"/>
        <v>1.358896068655733</v>
      </c>
    </row>
    <row r="3618" spans="1:21">
      <c r="A3618" s="74">
        <v>40126</v>
      </c>
      <c r="B3618" s="75">
        <v>0</v>
      </c>
      <c r="C3618" s="76">
        <v>2.6245653260174419E-3</v>
      </c>
      <c r="D3618" s="77">
        <f t="shared" si="626"/>
        <v>1.4559412257752788</v>
      </c>
      <c r="E3618" s="35">
        <f t="shared" si="627"/>
        <v>14118.824515505577</v>
      </c>
      <c r="F3618" s="117"/>
      <c r="G3618" s="58"/>
      <c r="H3618" s="77">
        <f t="shared" si="617"/>
        <v>0</v>
      </c>
      <c r="I3618" s="58"/>
      <c r="J3618" s="35">
        <f t="shared" si="618"/>
        <v>0</v>
      </c>
      <c r="K3618" s="58"/>
      <c r="L3618" s="83">
        <f t="shared" si="619"/>
        <v>52.491306520348836</v>
      </c>
      <c r="M3618" s="65"/>
      <c r="N3618" s="35">
        <f t="shared" si="620"/>
        <v>0</v>
      </c>
      <c r="O3618" s="35">
        <f t="shared" si="621"/>
        <v>0</v>
      </c>
      <c r="P3618" s="35">
        <f t="shared" si="622"/>
        <v>0</v>
      </c>
      <c r="Q3618" s="58"/>
      <c r="R3618" s="35">
        <f t="shared" si="623"/>
        <v>-52.491306520348836</v>
      </c>
      <c r="S3618" s="66"/>
      <c r="T3618" s="89">
        <f t="shared" si="624"/>
        <v>5.5941225775278935E-2</v>
      </c>
      <c r="U3618" s="90">
        <f t="shared" si="625"/>
        <v>1.3559412257752788</v>
      </c>
    </row>
    <row r="3619" spans="1:21">
      <c r="A3619" s="74">
        <v>40127</v>
      </c>
      <c r="B3619" s="75">
        <v>3.5560000000000001E-3</v>
      </c>
      <c r="C3619" s="76">
        <v>2.182784952876808E-3</v>
      </c>
      <c r="D3619" s="77">
        <f t="shared" si="626"/>
        <v>1.4533166604492613</v>
      </c>
      <c r="E3619" s="35">
        <f t="shared" si="627"/>
        <v>14066.333208985228</v>
      </c>
      <c r="F3619" s="117"/>
      <c r="G3619" s="58"/>
      <c r="H3619" s="77">
        <f t="shared" si="617"/>
        <v>71.12</v>
      </c>
      <c r="I3619" s="58"/>
      <c r="J3619" s="35">
        <f t="shared" si="618"/>
        <v>128.01599999999999</v>
      </c>
      <c r="K3619" s="58"/>
      <c r="L3619" s="83">
        <f t="shared" si="619"/>
        <v>43.655699057536161</v>
      </c>
      <c r="M3619" s="65"/>
      <c r="N3619" s="35">
        <f t="shared" si="620"/>
        <v>0</v>
      </c>
      <c r="O3619" s="35">
        <f t="shared" si="621"/>
        <v>0</v>
      </c>
      <c r="P3619" s="35">
        <f t="shared" si="622"/>
        <v>0</v>
      </c>
      <c r="Q3619" s="58"/>
      <c r="R3619" s="35">
        <f t="shared" si="623"/>
        <v>155.48030094246383</v>
      </c>
      <c r="S3619" s="66"/>
      <c r="T3619" s="89">
        <f t="shared" si="624"/>
        <v>5.3316660449261422E-2</v>
      </c>
      <c r="U3619" s="90">
        <f t="shared" si="625"/>
        <v>1.3533166604492612</v>
      </c>
    </row>
    <row r="3620" spans="1:21">
      <c r="A3620" s="74">
        <v>40128</v>
      </c>
      <c r="B3620" s="75">
        <v>8.6359999999999996E-3</v>
      </c>
      <c r="C3620" s="76">
        <v>2.2995359799039506E-3</v>
      </c>
      <c r="D3620" s="77">
        <f t="shared" si="626"/>
        <v>1.4610906754963846</v>
      </c>
      <c r="E3620" s="35">
        <f t="shared" si="627"/>
        <v>14221.813509927691</v>
      </c>
      <c r="F3620" s="117"/>
      <c r="G3620" s="58"/>
      <c r="H3620" s="77">
        <f t="shared" si="617"/>
        <v>172.72</v>
      </c>
      <c r="I3620" s="58"/>
      <c r="J3620" s="35">
        <f t="shared" si="618"/>
        <v>310.89599999999996</v>
      </c>
      <c r="K3620" s="58"/>
      <c r="L3620" s="83">
        <f t="shared" si="619"/>
        <v>45.990719598079011</v>
      </c>
      <c r="M3620" s="65"/>
      <c r="N3620" s="35">
        <f t="shared" si="620"/>
        <v>0</v>
      </c>
      <c r="O3620" s="35">
        <f t="shared" si="621"/>
        <v>0</v>
      </c>
      <c r="P3620" s="35">
        <f t="shared" si="622"/>
        <v>0</v>
      </c>
      <c r="Q3620" s="58"/>
      <c r="R3620" s="35">
        <f t="shared" si="623"/>
        <v>437.62528040192097</v>
      </c>
      <c r="S3620" s="66"/>
      <c r="T3620" s="89">
        <f t="shared" si="624"/>
        <v>6.1090675496384694E-2</v>
      </c>
      <c r="U3620" s="90">
        <f t="shared" si="625"/>
        <v>1.3610906754963845</v>
      </c>
    </row>
    <row r="3621" spans="1:21">
      <c r="A3621" s="74">
        <v>40129</v>
      </c>
      <c r="B3621" s="75">
        <v>0</v>
      </c>
      <c r="C3621" s="76">
        <v>1.7236841970475428E-3</v>
      </c>
      <c r="D3621" s="77">
        <f t="shared" si="626"/>
        <v>1.4829719395164807</v>
      </c>
      <c r="E3621" s="35">
        <f t="shared" si="627"/>
        <v>14659.438790329612</v>
      </c>
      <c r="F3621" s="117"/>
      <c r="G3621" s="58"/>
      <c r="H3621" s="77">
        <f t="shared" si="617"/>
        <v>0</v>
      </c>
      <c r="I3621" s="58"/>
      <c r="J3621" s="35">
        <f t="shared" si="618"/>
        <v>0</v>
      </c>
      <c r="K3621" s="58"/>
      <c r="L3621" s="83">
        <f t="shared" si="619"/>
        <v>34.473683940950856</v>
      </c>
      <c r="M3621" s="65"/>
      <c r="N3621" s="35">
        <f t="shared" si="620"/>
        <v>0</v>
      </c>
      <c r="O3621" s="35">
        <f t="shared" si="621"/>
        <v>0</v>
      </c>
      <c r="P3621" s="35">
        <f t="shared" si="622"/>
        <v>0</v>
      </c>
      <c r="Q3621" s="58"/>
      <c r="R3621" s="35">
        <f t="shared" si="623"/>
        <v>-34.473683940950856</v>
      </c>
      <c r="S3621" s="66"/>
      <c r="T3621" s="89">
        <f t="shared" si="624"/>
        <v>8.2971939516480742E-2</v>
      </c>
      <c r="U3621" s="90">
        <f t="shared" si="625"/>
        <v>1.3829719395164806</v>
      </c>
    </row>
    <row r="3622" spans="1:21">
      <c r="A3622" s="74">
        <v>40130</v>
      </c>
      <c r="B3622" s="75">
        <v>0</v>
      </c>
      <c r="C3622" s="76">
        <v>2.6474885720949187E-3</v>
      </c>
      <c r="D3622" s="77">
        <f t="shared" si="626"/>
        <v>1.481248255319433</v>
      </c>
      <c r="E3622" s="35">
        <f t="shared" si="627"/>
        <v>14624.965106388661</v>
      </c>
      <c r="F3622" s="117"/>
      <c r="G3622" s="58"/>
      <c r="H3622" s="77">
        <f t="shared" si="617"/>
        <v>0</v>
      </c>
      <c r="I3622" s="58"/>
      <c r="J3622" s="35">
        <f t="shared" si="618"/>
        <v>0</v>
      </c>
      <c r="K3622" s="58"/>
      <c r="L3622" s="83">
        <f t="shared" si="619"/>
        <v>52.94977144189837</v>
      </c>
      <c r="M3622" s="65"/>
      <c r="N3622" s="35">
        <f t="shared" si="620"/>
        <v>0</v>
      </c>
      <c r="O3622" s="35">
        <f t="shared" si="621"/>
        <v>0</v>
      </c>
      <c r="P3622" s="35">
        <f t="shared" si="622"/>
        <v>0</v>
      </c>
      <c r="Q3622" s="58"/>
      <c r="R3622" s="35">
        <f t="shared" si="623"/>
        <v>-52.94977144189837</v>
      </c>
      <c r="S3622" s="66"/>
      <c r="T3622" s="89">
        <f t="shared" si="624"/>
        <v>8.1248255319433138E-2</v>
      </c>
      <c r="U3622" s="90">
        <f t="shared" si="625"/>
        <v>1.381248255319433</v>
      </c>
    </row>
    <row r="3623" spans="1:21">
      <c r="A3623" s="74">
        <v>40131</v>
      </c>
      <c r="B3623" s="75">
        <v>0</v>
      </c>
      <c r="C3623" s="76">
        <v>2.9321859806465764E-3</v>
      </c>
      <c r="D3623" s="77">
        <f t="shared" si="626"/>
        <v>1.4786007667473382</v>
      </c>
      <c r="E3623" s="35">
        <f t="shared" si="627"/>
        <v>14572.015334946764</v>
      </c>
      <c r="F3623" s="117"/>
      <c r="G3623" s="58"/>
      <c r="H3623" s="77">
        <f t="shared" si="617"/>
        <v>0</v>
      </c>
      <c r="I3623" s="58"/>
      <c r="J3623" s="35">
        <f t="shared" si="618"/>
        <v>0</v>
      </c>
      <c r="K3623" s="58"/>
      <c r="L3623" s="83">
        <f t="shared" si="619"/>
        <v>58.643719612931527</v>
      </c>
      <c r="M3623" s="65"/>
      <c r="N3623" s="35">
        <f t="shared" si="620"/>
        <v>0</v>
      </c>
      <c r="O3623" s="35">
        <f t="shared" si="621"/>
        <v>0</v>
      </c>
      <c r="P3623" s="35">
        <f t="shared" si="622"/>
        <v>0</v>
      </c>
      <c r="Q3623" s="58"/>
      <c r="R3623" s="35">
        <f t="shared" si="623"/>
        <v>-58.643719612931527</v>
      </c>
      <c r="S3623" s="66"/>
      <c r="T3623" s="89">
        <f t="shared" si="624"/>
        <v>7.8600766747338291E-2</v>
      </c>
      <c r="U3623" s="90">
        <f t="shared" si="625"/>
        <v>1.3786007667473381</v>
      </c>
    </row>
    <row r="3624" spans="1:21">
      <c r="A3624" s="74">
        <v>40132</v>
      </c>
      <c r="B3624" s="75">
        <v>0</v>
      </c>
      <c r="C3624" s="76">
        <v>2.9997697005963186E-3</v>
      </c>
      <c r="D3624" s="77">
        <f t="shared" si="626"/>
        <v>1.4756685807666916</v>
      </c>
      <c r="E3624" s="35">
        <f t="shared" si="627"/>
        <v>14513.371615333832</v>
      </c>
      <c r="F3624" s="117"/>
      <c r="G3624" s="58"/>
      <c r="H3624" s="77">
        <f t="shared" si="617"/>
        <v>0</v>
      </c>
      <c r="I3624" s="58"/>
      <c r="J3624" s="35">
        <f t="shared" si="618"/>
        <v>0</v>
      </c>
      <c r="K3624" s="58"/>
      <c r="L3624" s="83">
        <f t="shared" si="619"/>
        <v>59.995394011926372</v>
      </c>
      <c r="M3624" s="65"/>
      <c r="N3624" s="35">
        <f t="shared" si="620"/>
        <v>0</v>
      </c>
      <c r="O3624" s="35">
        <f t="shared" si="621"/>
        <v>0</v>
      </c>
      <c r="P3624" s="35">
        <f t="shared" si="622"/>
        <v>0</v>
      </c>
      <c r="Q3624" s="58"/>
      <c r="R3624" s="35">
        <f t="shared" si="623"/>
        <v>-59.995394011926372</v>
      </c>
      <c r="S3624" s="66"/>
      <c r="T3624" s="89">
        <f t="shared" si="624"/>
        <v>7.5668580766691695E-2</v>
      </c>
      <c r="U3624" s="90">
        <f t="shared" si="625"/>
        <v>1.3756685807666915</v>
      </c>
    </row>
    <row r="3625" spans="1:21">
      <c r="A3625" s="74">
        <v>40133</v>
      </c>
      <c r="B3625" s="75">
        <v>0</v>
      </c>
      <c r="C3625" s="76">
        <v>3.0124865977883887E-3</v>
      </c>
      <c r="D3625" s="77">
        <f t="shared" si="626"/>
        <v>1.4726688110660953</v>
      </c>
      <c r="E3625" s="35">
        <f t="shared" si="627"/>
        <v>14453.376221321905</v>
      </c>
      <c r="F3625" s="117"/>
      <c r="G3625" s="58"/>
      <c r="H3625" s="77">
        <f t="shared" si="617"/>
        <v>0</v>
      </c>
      <c r="I3625" s="58"/>
      <c r="J3625" s="35">
        <f t="shared" si="618"/>
        <v>0</v>
      </c>
      <c r="K3625" s="58"/>
      <c r="L3625" s="83">
        <f t="shared" si="619"/>
        <v>60.249731955767771</v>
      </c>
      <c r="M3625" s="65"/>
      <c r="N3625" s="35">
        <f t="shared" si="620"/>
        <v>0</v>
      </c>
      <c r="O3625" s="35">
        <f t="shared" si="621"/>
        <v>0</v>
      </c>
      <c r="P3625" s="35">
        <f t="shared" si="622"/>
        <v>0</v>
      </c>
      <c r="Q3625" s="58"/>
      <c r="R3625" s="35">
        <f t="shared" si="623"/>
        <v>-60.249731955767771</v>
      </c>
      <c r="S3625" s="66"/>
      <c r="T3625" s="89">
        <f t="shared" si="624"/>
        <v>7.2668811066095351E-2</v>
      </c>
      <c r="U3625" s="90">
        <f t="shared" si="625"/>
        <v>1.3726688110660952</v>
      </c>
    </row>
    <row r="3626" spans="1:21">
      <c r="A3626" s="74">
        <v>40134</v>
      </c>
      <c r="B3626" s="75">
        <v>0</v>
      </c>
      <c r="C3626" s="76">
        <v>3.0316895730465132E-3</v>
      </c>
      <c r="D3626" s="77">
        <f t="shared" si="626"/>
        <v>1.4696563244683067</v>
      </c>
      <c r="E3626" s="35">
        <f t="shared" si="627"/>
        <v>14393.126489366137</v>
      </c>
      <c r="F3626" s="117"/>
      <c r="G3626" s="58"/>
      <c r="H3626" s="77">
        <f t="shared" si="617"/>
        <v>0</v>
      </c>
      <c r="I3626" s="58"/>
      <c r="J3626" s="35">
        <f t="shared" si="618"/>
        <v>0</v>
      </c>
      <c r="K3626" s="58"/>
      <c r="L3626" s="83">
        <f t="shared" si="619"/>
        <v>60.633791460930262</v>
      </c>
      <c r="M3626" s="65"/>
      <c r="N3626" s="35">
        <f t="shared" si="620"/>
        <v>0</v>
      </c>
      <c r="O3626" s="35">
        <f t="shared" si="621"/>
        <v>0</v>
      </c>
      <c r="P3626" s="35">
        <f t="shared" si="622"/>
        <v>0</v>
      </c>
      <c r="Q3626" s="58"/>
      <c r="R3626" s="35">
        <f t="shared" si="623"/>
        <v>-60.633791460930262</v>
      </c>
      <c r="S3626" s="66"/>
      <c r="T3626" s="89">
        <f t="shared" si="624"/>
        <v>6.9656324468306829E-2</v>
      </c>
      <c r="U3626" s="90">
        <f t="shared" si="625"/>
        <v>1.3696563244683067</v>
      </c>
    </row>
    <row r="3627" spans="1:21">
      <c r="A3627" s="74">
        <v>40135</v>
      </c>
      <c r="B3627" s="75">
        <v>0</v>
      </c>
      <c r="C3627" s="76">
        <v>2.6699489711605726E-3</v>
      </c>
      <c r="D3627" s="77">
        <f t="shared" si="626"/>
        <v>1.4666246348952603</v>
      </c>
      <c r="E3627" s="35">
        <f t="shared" si="627"/>
        <v>14332.492697905207</v>
      </c>
      <c r="F3627" s="117"/>
      <c r="G3627" s="58"/>
      <c r="H3627" s="77">
        <f t="shared" si="617"/>
        <v>0</v>
      </c>
      <c r="I3627" s="58"/>
      <c r="J3627" s="35">
        <f t="shared" si="618"/>
        <v>0</v>
      </c>
      <c r="K3627" s="58"/>
      <c r="L3627" s="83">
        <f t="shared" si="619"/>
        <v>53.398979423211451</v>
      </c>
      <c r="M3627" s="65"/>
      <c r="N3627" s="35">
        <f t="shared" si="620"/>
        <v>0</v>
      </c>
      <c r="O3627" s="35">
        <f t="shared" si="621"/>
        <v>0</v>
      </c>
      <c r="P3627" s="35">
        <f t="shared" si="622"/>
        <v>0</v>
      </c>
      <c r="Q3627" s="58"/>
      <c r="R3627" s="35">
        <f t="shared" si="623"/>
        <v>-53.398979423211451</v>
      </c>
      <c r="S3627" s="66"/>
      <c r="T3627" s="89">
        <f t="shared" si="624"/>
        <v>6.6624634895260382E-2</v>
      </c>
      <c r="U3627" s="90">
        <f t="shared" si="625"/>
        <v>1.3666246348952602</v>
      </c>
    </row>
    <row r="3628" spans="1:21">
      <c r="A3628" s="74">
        <v>40136</v>
      </c>
      <c r="B3628" s="75">
        <v>0</v>
      </c>
      <c r="C3628" s="76">
        <v>2.4838145419229765E-3</v>
      </c>
      <c r="D3628" s="77">
        <f t="shared" si="626"/>
        <v>1.4639546859240997</v>
      </c>
      <c r="E3628" s="35">
        <f t="shared" si="627"/>
        <v>14279.093718481996</v>
      </c>
      <c r="F3628" s="117"/>
      <c r="G3628" s="58"/>
      <c r="H3628" s="77">
        <f t="shared" si="617"/>
        <v>0</v>
      </c>
      <c r="I3628" s="58"/>
      <c r="J3628" s="35">
        <f t="shared" si="618"/>
        <v>0</v>
      </c>
      <c r="K3628" s="58"/>
      <c r="L3628" s="83">
        <f t="shared" si="619"/>
        <v>49.676290838459529</v>
      </c>
      <c r="M3628" s="65"/>
      <c r="N3628" s="35">
        <f t="shared" si="620"/>
        <v>0</v>
      </c>
      <c r="O3628" s="35">
        <f t="shared" si="621"/>
        <v>0</v>
      </c>
      <c r="P3628" s="35">
        <f t="shared" si="622"/>
        <v>0</v>
      </c>
      <c r="Q3628" s="58"/>
      <c r="R3628" s="35">
        <f t="shared" si="623"/>
        <v>-49.676290838459529</v>
      </c>
      <c r="S3628" s="66"/>
      <c r="T3628" s="89">
        <f t="shared" si="624"/>
        <v>6.3954685924099808E-2</v>
      </c>
      <c r="U3628" s="90">
        <f t="shared" si="625"/>
        <v>1.3639546859240996</v>
      </c>
    </row>
    <row r="3629" spans="1:21">
      <c r="A3629" s="74">
        <v>40137</v>
      </c>
      <c r="B3629" s="75">
        <v>0</v>
      </c>
      <c r="C3629" s="76">
        <v>2.5906312508342795E-3</v>
      </c>
      <c r="D3629" s="77">
        <f t="shared" si="626"/>
        <v>1.4614708713821769</v>
      </c>
      <c r="E3629" s="35">
        <f t="shared" si="627"/>
        <v>14229.417427643537</v>
      </c>
      <c r="F3629" s="117"/>
      <c r="G3629" s="58"/>
      <c r="H3629" s="77">
        <f t="shared" si="617"/>
        <v>0</v>
      </c>
      <c r="I3629" s="58"/>
      <c r="J3629" s="35">
        <f t="shared" si="618"/>
        <v>0</v>
      </c>
      <c r="K3629" s="58"/>
      <c r="L3629" s="83">
        <f t="shared" si="619"/>
        <v>51.812625016685587</v>
      </c>
      <c r="M3629" s="65"/>
      <c r="N3629" s="35">
        <f t="shared" si="620"/>
        <v>0</v>
      </c>
      <c r="O3629" s="35">
        <f t="shared" si="621"/>
        <v>0</v>
      </c>
      <c r="P3629" s="35">
        <f t="shared" si="622"/>
        <v>0</v>
      </c>
      <c r="Q3629" s="58"/>
      <c r="R3629" s="35">
        <f t="shared" si="623"/>
        <v>-51.812625016685587</v>
      </c>
      <c r="S3629" s="66"/>
      <c r="T3629" s="89">
        <f t="shared" si="624"/>
        <v>6.1470871382176995E-2</v>
      </c>
      <c r="U3629" s="90">
        <f t="shared" si="625"/>
        <v>1.3614708713821768</v>
      </c>
    </row>
    <row r="3630" spans="1:21">
      <c r="A3630" s="74">
        <v>40138</v>
      </c>
      <c r="B3630" s="75">
        <v>0</v>
      </c>
      <c r="C3630" s="76">
        <v>2.472194446682164E-3</v>
      </c>
      <c r="D3630" s="77">
        <f t="shared" si="626"/>
        <v>1.4588802401313425</v>
      </c>
      <c r="E3630" s="35">
        <f t="shared" si="627"/>
        <v>14177.604802626851</v>
      </c>
      <c r="F3630" s="117"/>
      <c r="G3630" s="58"/>
      <c r="H3630" s="77">
        <f t="shared" si="617"/>
        <v>0</v>
      </c>
      <c r="I3630" s="58"/>
      <c r="J3630" s="35">
        <f t="shared" si="618"/>
        <v>0</v>
      </c>
      <c r="K3630" s="58"/>
      <c r="L3630" s="83">
        <f t="shared" si="619"/>
        <v>49.443888933643279</v>
      </c>
      <c r="M3630" s="65"/>
      <c r="N3630" s="35">
        <f t="shared" si="620"/>
        <v>0</v>
      </c>
      <c r="O3630" s="35">
        <f t="shared" si="621"/>
        <v>0</v>
      </c>
      <c r="P3630" s="35">
        <f t="shared" si="622"/>
        <v>0</v>
      </c>
      <c r="Q3630" s="58"/>
      <c r="R3630" s="35">
        <f t="shared" si="623"/>
        <v>-49.443888933643279</v>
      </c>
      <c r="S3630" s="66"/>
      <c r="T3630" s="89">
        <f t="shared" si="624"/>
        <v>5.8880240131342632E-2</v>
      </c>
      <c r="U3630" s="90">
        <f t="shared" si="625"/>
        <v>1.3588802401313425</v>
      </c>
    </row>
    <row r="3631" spans="1:21">
      <c r="A3631" s="74">
        <v>40139</v>
      </c>
      <c r="B3631" s="75">
        <v>8.3820000000000006E-3</v>
      </c>
      <c r="C3631" s="76">
        <v>2.121303264377471E-3</v>
      </c>
      <c r="D3631" s="77">
        <f t="shared" si="626"/>
        <v>1.4564080456846604</v>
      </c>
      <c r="E3631" s="35">
        <f t="shared" si="627"/>
        <v>14128.160913693207</v>
      </c>
      <c r="F3631" s="117"/>
      <c r="G3631" s="58"/>
      <c r="H3631" s="77">
        <f t="shared" si="617"/>
        <v>167.64000000000001</v>
      </c>
      <c r="I3631" s="58"/>
      <c r="J3631" s="35">
        <f t="shared" si="618"/>
        <v>301.75200000000001</v>
      </c>
      <c r="K3631" s="58"/>
      <c r="L3631" s="83">
        <f t="shared" si="619"/>
        <v>42.42606528754942</v>
      </c>
      <c r="M3631" s="65"/>
      <c r="N3631" s="35">
        <f t="shared" si="620"/>
        <v>0</v>
      </c>
      <c r="O3631" s="35">
        <f t="shared" si="621"/>
        <v>0</v>
      </c>
      <c r="P3631" s="35">
        <f t="shared" si="622"/>
        <v>0</v>
      </c>
      <c r="Q3631" s="58"/>
      <c r="R3631" s="35">
        <f t="shared" si="623"/>
        <v>426.96593471245063</v>
      </c>
      <c r="S3631" s="66"/>
      <c r="T3631" s="89">
        <f t="shared" si="624"/>
        <v>5.6408045684660513E-2</v>
      </c>
      <c r="U3631" s="90">
        <f t="shared" si="625"/>
        <v>1.3564080456846603</v>
      </c>
    </row>
    <row r="3632" spans="1:21">
      <c r="A3632" s="74">
        <v>40140</v>
      </c>
      <c r="B3632" s="75">
        <v>0</v>
      </c>
      <c r="C3632" s="76">
        <v>2.3241541670458586E-3</v>
      </c>
      <c r="D3632" s="77">
        <f t="shared" si="626"/>
        <v>1.4777563424202829</v>
      </c>
      <c r="E3632" s="35">
        <f t="shared" si="627"/>
        <v>14555.126848405658</v>
      </c>
      <c r="F3632" s="117"/>
      <c r="G3632" s="58"/>
      <c r="H3632" s="77">
        <f t="shared" si="617"/>
        <v>0</v>
      </c>
      <c r="I3632" s="58"/>
      <c r="J3632" s="35">
        <f t="shared" si="618"/>
        <v>0</v>
      </c>
      <c r="K3632" s="58"/>
      <c r="L3632" s="83">
        <f t="shared" si="619"/>
        <v>46.483083340917176</v>
      </c>
      <c r="M3632" s="65"/>
      <c r="N3632" s="35">
        <f t="shared" si="620"/>
        <v>0</v>
      </c>
      <c r="O3632" s="35">
        <f t="shared" si="621"/>
        <v>0</v>
      </c>
      <c r="P3632" s="35">
        <f t="shared" si="622"/>
        <v>0</v>
      </c>
      <c r="Q3632" s="58"/>
      <c r="R3632" s="35">
        <f t="shared" si="623"/>
        <v>-46.483083340917176</v>
      </c>
      <c r="S3632" s="66"/>
      <c r="T3632" s="89">
        <f t="shared" si="624"/>
        <v>7.7756342420282953E-2</v>
      </c>
      <c r="U3632" s="90">
        <f t="shared" si="625"/>
        <v>1.3777563424202828</v>
      </c>
    </row>
    <row r="3633" spans="1:21">
      <c r="A3633" s="74">
        <v>40141</v>
      </c>
      <c r="B3633" s="75">
        <v>1.2700000000000001E-3</v>
      </c>
      <c r="C3633" s="76">
        <v>1.2417334384987706E-3</v>
      </c>
      <c r="D3633" s="77">
        <f t="shared" si="626"/>
        <v>1.4754321882532371</v>
      </c>
      <c r="E3633" s="35">
        <f t="shared" si="627"/>
        <v>14508.64376506474</v>
      </c>
      <c r="F3633" s="117"/>
      <c r="G3633" s="58"/>
      <c r="H3633" s="77">
        <f t="shared" si="617"/>
        <v>25.400000000000002</v>
      </c>
      <c r="I3633" s="58"/>
      <c r="J3633" s="35">
        <f t="shared" si="618"/>
        <v>45.72</v>
      </c>
      <c r="K3633" s="58"/>
      <c r="L3633" s="83">
        <f t="shared" si="619"/>
        <v>24.834668769975412</v>
      </c>
      <c r="M3633" s="65"/>
      <c r="N3633" s="35">
        <f t="shared" si="620"/>
        <v>0</v>
      </c>
      <c r="O3633" s="35">
        <f t="shared" si="621"/>
        <v>0</v>
      </c>
      <c r="P3633" s="35">
        <f t="shared" si="622"/>
        <v>0</v>
      </c>
      <c r="Q3633" s="58"/>
      <c r="R3633" s="35">
        <f t="shared" si="623"/>
        <v>46.285331230024596</v>
      </c>
      <c r="S3633" s="66"/>
      <c r="T3633" s="89">
        <f t="shared" si="624"/>
        <v>7.5432188253237165E-2</v>
      </c>
      <c r="U3633" s="90">
        <f t="shared" si="625"/>
        <v>1.375432188253237</v>
      </c>
    </row>
    <row r="3634" spans="1:21">
      <c r="A3634" s="74">
        <v>40142</v>
      </c>
      <c r="B3634" s="75">
        <v>1.0160000000000001E-2</v>
      </c>
      <c r="C3634" s="76">
        <v>1.4531228074650163E-3</v>
      </c>
      <c r="D3634" s="77">
        <f t="shared" si="626"/>
        <v>1.4777464548147381</v>
      </c>
      <c r="E3634" s="35">
        <f t="shared" si="627"/>
        <v>14554.929096294765</v>
      </c>
      <c r="F3634" s="117"/>
      <c r="G3634" s="58"/>
      <c r="H3634" s="77">
        <f t="shared" si="617"/>
        <v>203.20000000000002</v>
      </c>
      <c r="I3634" s="58"/>
      <c r="J3634" s="35">
        <f t="shared" si="618"/>
        <v>365.76</v>
      </c>
      <c r="K3634" s="58"/>
      <c r="L3634" s="83">
        <f t="shared" si="619"/>
        <v>29.062456149300328</v>
      </c>
      <c r="M3634" s="65"/>
      <c r="N3634" s="35">
        <f t="shared" si="620"/>
        <v>0</v>
      </c>
      <c r="O3634" s="35">
        <f t="shared" si="621"/>
        <v>0</v>
      </c>
      <c r="P3634" s="35">
        <f t="shared" si="622"/>
        <v>0</v>
      </c>
      <c r="Q3634" s="58"/>
      <c r="R3634" s="35">
        <f t="shared" si="623"/>
        <v>539.89754385069966</v>
      </c>
      <c r="S3634" s="66"/>
      <c r="T3634" s="89">
        <f t="shared" si="624"/>
        <v>7.7746454814738186E-2</v>
      </c>
      <c r="U3634" s="90">
        <f t="shared" si="625"/>
        <v>1.377746454814738</v>
      </c>
    </row>
    <row r="3635" spans="1:21">
      <c r="A3635" s="74">
        <v>40143</v>
      </c>
      <c r="B3635" s="75">
        <v>0</v>
      </c>
      <c r="C3635" s="76">
        <v>2.2023990457861356E-3</v>
      </c>
      <c r="D3635" s="77">
        <f t="shared" si="626"/>
        <v>1.5047413320072733</v>
      </c>
      <c r="E3635" s="35">
        <f t="shared" si="627"/>
        <v>15094.826640145466</v>
      </c>
      <c r="F3635" s="117"/>
      <c r="G3635" s="58"/>
      <c r="H3635" s="77">
        <f t="shared" si="617"/>
        <v>0</v>
      </c>
      <c r="I3635" s="58"/>
      <c r="J3635" s="35">
        <f t="shared" si="618"/>
        <v>0</v>
      </c>
      <c r="K3635" s="58"/>
      <c r="L3635" s="83">
        <f t="shared" si="619"/>
        <v>44.047980915722711</v>
      </c>
      <c r="M3635" s="65"/>
      <c r="N3635" s="35">
        <f t="shared" si="620"/>
        <v>49.977414688455404</v>
      </c>
      <c r="O3635" s="35">
        <f t="shared" si="621"/>
        <v>94.826640145466712</v>
      </c>
      <c r="P3635" s="35">
        <f t="shared" si="622"/>
        <v>49.977414688455404</v>
      </c>
      <c r="Q3635" s="58"/>
      <c r="R3635" s="35">
        <f t="shared" si="623"/>
        <v>-94.025395604178115</v>
      </c>
      <c r="S3635" s="66"/>
      <c r="T3635" s="89">
        <f t="shared" si="624"/>
        <v>0.10474133200727342</v>
      </c>
      <c r="U3635" s="90">
        <f t="shared" si="625"/>
        <v>1.4047413320072732</v>
      </c>
    </row>
    <row r="3636" spans="1:21">
      <c r="A3636" s="74">
        <v>40144</v>
      </c>
      <c r="B3636" s="75">
        <v>0</v>
      </c>
      <c r="C3636" s="76">
        <v>2.0428613410956313E-3</v>
      </c>
      <c r="D3636" s="77">
        <f t="shared" si="626"/>
        <v>1.5000400622270644</v>
      </c>
      <c r="E3636" s="35">
        <f t="shared" si="627"/>
        <v>15000.801244541288</v>
      </c>
      <c r="F3636" s="117"/>
      <c r="G3636" s="58"/>
      <c r="H3636" s="77">
        <f t="shared" si="617"/>
        <v>0</v>
      </c>
      <c r="I3636" s="58"/>
      <c r="J3636" s="35">
        <f t="shared" si="618"/>
        <v>0</v>
      </c>
      <c r="K3636" s="58"/>
      <c r="L3636" s="83">
        <f t="shared" si="619"/>
        <v>40.857226821912626</v>
      </c>
      <c r="M3636" s="65"/>
      <c r="N3636" s="35">
        <f t="shared" si="620"/>
        <v>3.8817348573971747E-2</v>
      </c>
      <c r="O3636" s="35">
        <f t="shared" si="621"/>
        <v>0.80124454128860378</v>
      </c>
      <c r="P3636" s="35">
        <f t="shared" si="622"/>
        <v>3.8817348573971747E-2</v>
      </c>
      <c r="Q3636" s="58"/>
      <c r="R3636" s="35">
        <f t="shared" si="623"/>
        <v>-40.896044170486597</v>
      </c>
      <c r="S3636" s="66"/>
      <c r="T3636" s="89">
        <f t="shared" si="624"/>
        <v>0.10004006222706452</v>
      </c>
      <c r="U3636" s="90">
        <f t="shared" si="625"/>
        <v>1.4000400622270643</v>
      </c>
    </row>
    <row r="3637" spans="1:21">
      <c r="A3637" s="74">
        <v>40145</v>
      </c>
      <c r="B3637" s="75">
        <v>0</v>
      </c>
      <c r="C3637" s="76">
        <v>2.3557050111435414E-3</v>
      </c>
      <c r="D3637" s="77">
        <f t="shared" si="626"/>
        <v>1.49799526001854</v>
      </c>
      <c r="E3637" s="35">
        <f t="shared" si="627"/>
        <v>14959.905200370802</v>
      </c>
      <c r="F3637" s="117"/>
      <c r="G3637" s="58"/>
      <c r="H3637" s="77">
        <f t="shared" si="617"/>
        <v>0</v>
      </c>
      <c r="I3637" s="58"/>
      <c r="J3637" s="35">
        <f t="shared" si="618"/>
        <v>0</v>
      </c>
      <c r="K3637" s="58"/>
      <c r="L3637" s="83">
        <f t="shared" si="619"/>
        <v>47.114100222870832</v>
      </c>
      <c r="M3637" s="65"/>
      <c r="N3637" s="35">
        <f t="shared" si="620"/>
        <v>0</v>
      </c>
      <c r="O3637" s="35">
        <f t="shared" si="621"/>
        <v>0</v>
      </c>
      <c r="P3637" s="35">
        <f t="shared" si="622"/>
        <v>0</v>
      </c>
      <c r="Q3637" s="58"/>
      <c r="R3637" s="35">
        <f t="shared" si="623"/>
        <v>-47.114100222870832</v>
      </c>
      <c r="S3637" s="66"/>
      <c r="T3637" s="89">
        <f t="shared" si="624"/>
        <v>9.7995260018540087E-2</v>
      </c>
      <c r="U3637" s="90">
        <f t="shared" si="625"/>
        <v>1.3979952600185399</v>
      </c>
    </row>
    <row r="3638" spans="1:21">
      <c r="A3638" s="74">
        <v>40146</v>
      </c>
      <c r="B3638" s="75">
        <v>0</v>
      </c>
      <c r="C3638" s="76">
        <v>2.5612539613511544E-3</v>
      </c>
      <c r="D3638" s="77">
        <f t="shared" si="626"/>
        <v>1.4956395550073964</v>
      </c>
      <c r="E3638" s="35">
        <f t="shared" si="627"/>
        <v>14912.791100147932</v>
      </c>
      <c r="F3638" s="117"/>
      <c r="G3638" s="58"/>
      <c r="H3638" s="77">
        <f t="shared" si="617"/>
        <v>0</v>
      </c>
      <c r="I3638" s="58"/>
      <c r="J3638" s="35">
        <f t="shared" si="618"/>
        <v>0</v>
      </c>
      <c r="K3638" s="58"/>
      <c r="L3638" s="83">
        <f t="shared" si="619"/>
        <v>51.225079227023087</v>
      </c>
      <c r="M3638" s="65"/>
      <c r="N3638" s="35">
        <f t="shared" si="620"/>
        <v>0</v>
      </c>
      <c r="O3638" s="35">
        <f t="shared" si="621"/>
        <v>0</v>
      </c>
      <c r="P3638" s="35">
        <f t="shared" si="622"/>
        <v>0</v>
      </c>
      <c r="Q3638" s="58"/>
      <c r="R3638" s="35">
        <f t="shared" si="623"/>
        <v>-51.225079227023087</v>
      </c>
      <c r="S3638" s="66"/>
      <c r="T3638" s="89">
        <f t="shared" si="624"/>
        <v>9.5639555007396515E-2</v>
      </c>
      <c r="U3638" s="90">
        <f t="shared" si="625"/>
        <v>1.3956395550073963</v>
      </c>
    </row>
    <row r="3639" spans="1:21">
      <c r="A3639" s="74">
        <v>40147</v>
      </c>
      <c r="B3639" s="75">
        <v>0</v>
      </c>
      <c r="C3639" s="76">
        <v>2.9313113355795284E-3</v>
      </c>
      <c r="D3639" s="77">
        <f t="shared" si="626"/>
        <v>1.4930783010460456</v>
      </c>
      <c r="E3639" s="35">
        <f t="shared" si="627"/>
        <v>14861.566020920909</v>
      </c>
      <c r="F3639" s="117"/>
      <c r="G3639" s="58"/>
      <c r="H3639" s="77">
        <f t="shared" si="617"/>
        <v>0</v>
      </c>
      <c r="I3639" s="58"/>
      <c r="J3639" s="35">
        <f t="shared" si="618"/>
        <v>0</v>
      </c>
      <c r="K3639" s="58"/>
      <c r="L3639" s="83">
        <f t="shared" si="619"/>
        <v>58.626226711590569</v>
      </c>
      <c r="M3639" s="65"/>
      <c r="N3639" s="35">
        <f t="shared" si="620"/>
        <v>0</v>
      </c>
      <c r="O3639" s="35">
        <f t="shared" si="621"/>
        <v>0</v>
      </c>
      <c r="P3639" s="35">
        <f t="shared" si="622"/>
        <v>0</v>
      </c>
      <c r="Q3639" s="58"/>
      <c r="R3639" s="35">
        <f t="shared" si="623"/>
        <v>-58.626226711590569</v>
      </c>
      <c r="S3639" s="66"/>
      <c r="T3639" s="89">
        <f t="shared" si="624"/>
        <v>9.3078301046045642E-2</v>
      </c>
      <c r="U3639" s="90">
        <f t="shared" si="625"/>
        <v>1.3930783010460455</v>
      </c>
    </row>
    <row r="3640" spans="1:21">
      <c r="A3640" s="74">
        <v>40148</v>
      </c>
      <c r="B3640" s="75">
        <v>2.5399999999999999E-4</v>
      </c>
      <c r="C3640" s="76">
        <v>1.6370127350365498E-3</v>
      </c>
      <c r="D3640" s="77">
        <f t="shared" si="626"/>
        <v>1.490146989710466</v>
      </c>
      <c r="E3640" s="35">
        <f t="shared" si="627"/>
        <v>14802.939794209318</v>
      </c>
      <c r="F3640" s="117"/>
      <c r="G3640" s="58"/>
      <c r="H3640" s="77">
        <f t="shared" si="617"/>
        <v>5.08</v>
      </c>
      <c r="I3640" s="58"/>
      <c r="J3640" s="35">
        <f t="shared" si="618"/>
        <v>9.1439999999999984</v>
      </c>
      <c r="K3640" s="58"/>
      <c r="L3640" s="83">
        <f t="shared" si="619"/>
        <v>32.740254700730993</v>
      </c>
      <c r="M3640" s="65"/>
      <c r="N3640" s="35">
        <f t="shared" si="620"/>
        <v>0</v>
      </c>
      <c r="O3640" s="35">
        <f t="shared" si="621"/>
        <v>0</v>
      </c>
      <c r="P3640" s="35">
        <f t="shared" si="622"/>
        <v>0</v>
      </c>
      <c r="Q3640" s="58"/>
      <c r="R3640" s="35">
        <f t="shared" si="623"/>
        <v>-18.516254700730997</v>
      </c>
      <c r="S3640" s="66"/>
      <c r="T3640" s="89">
        <f t="shared" si="624"/>
        <v>9.0146989710466086E-2</v>
      </c>
      <c r="U3640" s="90">
        <f t="shared" si="625"/>
        <v>1.3901469897104659</v>
      </c>
    </row>
    <row r="3641" spans="1:21">
      <c r="A3641" s="74">
        <v>40149</v>
      </c>
      <c r="B3641" s="75">
        <v>2.0320000000000001E-2</v>
      </c>
      <c r="C3641" s="76">
        <v>2.2064709798846355E-3</v>
      </c>
      <c r="D3641" s="77">
        <f t="shared" si="626"/>
        <v>1.4892211769754293</v>
      </c>
      <c r="E3641" s="35">
        <f t="shared" si="627"/>
        <v>14784.423539508587</v>
      </c>
      <c r="F3641" s="117"/>
      <c r="G3641" s="58"/>
      <c r="H3641" s="77">
        <f t="shared" si="617"/>
        <v>406.40000000000003</v>
      </c>
      <c r="I3641" s="58"/>
      <c r="J3641" s="35">
        <f t="shared" si="618"/>
        <v>731.52</v>
      </c>
      <c r="K3641" s="58"/>
      <c r="L3641" s="83">
        <f t="shared" si="619"/>
        <v>44.12941959769271</v>
      </c>
      <c r="M3641" s="65"/>
      <c r="N3641" s="35">
        <f t="shared" si="620"/>
        <v>0</v>
      </c>
      <c r="O3641" s="35">
        <f t="shared" si="621"/>
        <v>0</v>
      </c>
      <c r="P3641" s="35">
        <f t="shared" si="622"/>
        <v>0</v>
      </c>
      <c r="Q3641" s="58"/>
      <c r="R3641" s="35">
        <f t="shared" si="623"/>
        <v>1093.7905804023073</v>
      </c>
      <c r="S3641" s="66"/>
      <c r="T3641" s="89">
        <f t="shared" si="624"/>
        <v>8.9221176975429417E-2</v>
      </c>
      <c r="U3641" s="90">
        <f t="shared" si="625"/>
        <v>1.3892211769754292</v>
      </c>
    </row>
    <row r="3642" spans="1:21">
      <c r="A3642" s="74">
        <v>40150</v>
      </c>
      <c r="B3642" s="75">
        <v>0</v>
      </c>
      <c r="C3642" s="76">
        <v>2.029682752401259E-3</v>
      </c>
      <c r="D3642" s="77">
        <f t="shared" si="626"/>
        <v>1.5439107059955448</v>
      </c>
      <c r="E3642" s="35">
        <f t="shared" si="627"/>
        <v>15878.214119910894</v>
      </c>
      <c r="F3642" s="117"/>
      <c r="G3642" s="58"/>
      <c r="H3642" s="77">
        <f t="shared" si="617"/>
        <v>0</v>
      </c>
      <c r="I3642" s="58"/>
      <c r="J3642" s="35">
        <f t="shared" si="618"/>
        <v>0</v>
      </c>
      <c r="K3642" s="58"/>
      <c r="L3642" s="83">
        <f t="shared" si="619"/>
        <v>40.593655048025184</v>
      </c>
      <c r="M3642" s="65"/>
      <c r="N3642" s="35">
        <f t="shared" si="620"/>
        <v>1408.5713961735651</v>
      </c>
      <c r="O3642" s="35">
        <f t="shared" si="621"/>
        <v>878.2141199108961</v>
      </c>
      <c r="P3642" s="35">
        <f t="shared" si="622"/>
        <v>878.2141199108961</v>
      </c>
      <c r="Q3642" s="58"/>
      <c r="R3642" s="35">
        <f t="shared" si="623"/>
        <v>-918.8077749589213</v>
      </c>
      <c r="S3642" s="66"/>
      <c r="T3642" s="89">
        <f t="shared" si="624"/>
        <v>0.1439107059955449</v>
      </c>
      <c r="U3642" s="90">
        <f t="shared" si="625"/>
        <v>1.4439107059955447</v>
      </c>
    </row>
    <row r="3643" spans="1:21">
      <c r="A3643" s="74">
        <v>40151</v>
      </c>
      <c r="B3643" s="75">
        <v>1.2445999999999999E-2</v>
      </c>
      <c r="C3643" s="76">
        <v>7.8663418290087427E-4</v>
      </c>
      <c r="D3643" s="77">
        <f t="shared" si="626"/>
        <v>1.4979703172475987</v>
      </c>
      <c r="E3643" s="35">
        <f t="shared" si="627"/>
        <v>14959.406344951973</v>
      </c>
      <c r="F3643" s="117"/>
      <c r="G3643" s="58"/>
      <c r="H3643" s="77">
        <f t="shared" si="617"/>
        <v>248.92</v>
      </c>
      <c r="I3643" s="58"/>
      <c r="J3643" s="35">
        <f t="shared" si="618"/>
        <v>448.05599999999998</v>
      </c>
      <c r="K3643" s="58"/>
      <c r="L3643" s="83">
        <f t="shared" si="619"/>
        <v>15.732683658017486</v>
      </c>
      <c r="M3643" s="65"/>
      <c r="N3643" s="35">
        <f t="shared" si="620"/>
        <v>0</v>
      </c>
      <c r="O3643" s="35">
        <f t="shared" si="621"/>
        <v>0</v>
      </c>
      <c r="P3643" s="35">
        <f t="shared" si="622"/>
        <v>0</v>
      </c>
      <c r="Q3643" s="58"/>
      <c r="R3643" s="35">
        <f t="shared" si="623"/>
        <v>681.24331634198256</v>
      </c>
      <c r="S3643" s="66"/>
      <c r="T3643" s="89">
        <f t="shared" si="624"/>
        <v>9.7970317247598748E-2</v>
      </c>
      <c r="U3643" s="90">
        <f t="shared" si="625"/>
        <v>1.3979703172475986</v>
      </c>
    </row>
    <row r="3644" spans="1:21">
      <c r="A3644" s="74">
        <v>40152</v>
      </c>
      <c r="B3644" s="75">
        <v>1.6001999999999999E-2</v>
      </c>
      <c r="C3644" s="76">
        <v>1.4562429444879288E-3</v>
      </c>
      <c r="D3644" s="77">
        <f t="shared" si="626"/>
        <v>1.5320324830646979</v>
      </c>
      <c r="E3644" s="35">
        <f t="shared" si="627"/>
        <v>15640.649661293955</v>
      </c>
      <c r="F3644" s="117"/>
      <c r="G3644" s="58"/>
      <c r="H3644" s="77">
        <f t="shared" si="617"/>
        <v>320.03999999999996</v>
      </c>
      <c r="I3644" s="58"/>
      <c r="J3644" s="35">
        <f t="shared" si="618"/>
        <v>576.072</v>
      </c>
      <c r="K3644" s="58"/>
      <c r="L3644" s="83">
        <f t="shared" si="619"/>
        <v>29.124858889758578</v>
      </c>
      <c r="M3644" s="65"/>
      <c r="N3644" s="35">
        <f t="shared" si="620"/>
        <v>877.62531747326921</v>
      </c>
      <c r="O3644" s="35">
        <f t="shared" si="621"/>
        <v>640.64966129395714</v>
      </c>
      <c r="P3644" s="35">
        <f t="shared" si="622"/>
        <v>640.64966129395714</v>
      </c>
      <c r="Q3644" s="58"/>
      <c r="R3644" s="35">
        <f t="shared" si="623"/>
        <v>226.33747981628426</v>
      </c>
      <c r="S3644" s="66"/>
      <c r="T3644" s="89">
        <f t="shared" si="624"/>
        <v>0.13203248306469795</v>
      </c>
      <c r="U3644" s="90">
        <f t="shared" si="625"/>
        <v>1.4320324830646978</v>
      </c>
    </row>
    <row r="3645" spans="1:21">
      <c r="A3645" s="74">
        <v>40153</v>
      </c>
      <c r="B3645" s="75">
        <v>0</v>
      </c>
      <c r="C3645" s="76">
        <v>1.8201342430532858E-3</v>
      </c>
      <c r="D3645" s="77">
        <f t="shared" si="626"/>
        <v>1.5433493570555119</v>
      </c>
      <c r="E3645" s="35">
        <f t="shared" si="627"/>
        <v>15866.987141110239</v>
      </c>
      <c r="F3645" s="117"/>
      <c r="G3645" s="58"/>
      <c r="H3645" s="77">
        <f t="shared" si="617"/>
        <v>0</v>
      </c>
      <c r="I3645" s="58"/>
      <c r="J3645" s="35">
        <f t="shared" si="618"/>
        <v>0</v>
      </c>
      <c r="K3645" s="58"/>
      <c r="L3645" s="83">
        <f t="shared" si="619"/>
        <v>36.402684861065715</v>
      </c>
      <c r="M3645" s="65"/>
      <c r="N3645" s="35">
        <f t="shared" si="620"/>
        <v>1381.647406468207</v>
      </c>
      <c r="O3645" s="35">
        <f t="shared" si="621"/>
        <v>866.9871411102381</v>
      </c>
      <c r="P3645" s="35">
        <f t="shared" si="622"/>
        <v>866.9871411102381</v>
      </c>
      <c r="Q3645" s="58"/>
      <c r="R3645" s="35">
        <f t="shared" si="623"/>
        <v>-903.38982597130382</v>
      </c>
      <c r="S3645" s="66"/>
      <c r="T3645" s="89">
        <f t="shared" si="624"/>
        <v>0.14334935705551199</v>
      </c>
      <c r="U3645" s="90">
        <f t="shared" si="625"/>
        <v>1.4433493570555118</v>
      </c>
    </row>
    <row r="3646" spans="1:21">
      <c r="A3646" s="74">
        <v>40154</v>
      </c>
      <c r="B3646" s="75">
        <v>0</v>
      </c>
      <c r="C3646" s="76">
        <v>1.8550699448148266E-3</v>
      </c>
      <c r="D3646" s="77">
        <f t="shared" si="626"/>
        <v>1.4981798657569467</v>
      </c>
      <c r="E3646" s="35">
        <f t="shared" si="627"/>
        <v>14963.597315138935</v>
      </c>
      <c r="F3646" s="117"/>
      <c r="G3646" s="58"/>
      <c r="H3646" s="77">
        <f t="shared" si="617"/>
        <v>0</v>
      </c>
      <c r="I3646" s="58"/>
      <c r="J3646" s="35">
        <f t="shared" si="618"/>
        <v>0</v>
      </c>
      <c r="K3646" s="58"/>
      <c r="L3646" s="83">
        <f t="shared" si="619"/>
        <v>37.10139889629653</v>
      </c>
      <c r="M3646" s="65"/>
      <c r="N3646" s="35">
        <f t="shared" si="620"/>
        <v>0</v>
      </c>
      <c r="O3646" s="35">
        <f t="shared" si="621"/>
        <v>0</v>
      </c>
      <c r="P3646" s="35">
        <f t="shared" si="622"/>
        <v>0</v>
      </c>
      <c r="Q3646" s="58"/>
      <c r="R3646" s="35">
        <f t="shared" si="623"/>
        <v>-37.10139889629653</v>
      </c>
      <c r="S3646" s="66"/>
      <c r="T3646" s="89">
        <f t="shared" si="624"/>
        <v>9.8179865756946816E-2</v>
      </c>
      <c r="U3646" s="90">
        <f t="shared" si="625"/>
        <v>1.3981798657569466</v>
      </c>
    </row>
    <row r="3647" spans="1:21">
      <c r="A3647" s="74">
        <v>40155</v>
      </c>
      <c r="B3647" s="75">
        <v>2.5399999999999999E-4</v>
      </c>
      <c r="C3647" s="76">
        <v>2.3817695407094539E-3</v>
      </c>
      <c r="D3647" s="77">
        <f t="shared" si="626"/>
        <v>1.496324795812132</v>
      </c>
      <c r="E3647" s="35">
        <f t="shared" si="627"/>
        <v>14926.495916242638</v>
      </c>
      <c r="F3647" s="117"/>
      <c r="G3647" s="58"/>
      <c r="H3647" s="77">
        <f t="shared" si="617"/>
        <v>5.08</v>
      </c>
      <c r="I3647" s="58"/>
      <c r="J3647" s="35">
        <f t="shared" si="618"/>
        <v>9.1439999999999984</v>
      </c>
      <c r="K3647" s="58"/>
      <c r="L3647" s="83">
        <f t="shared" si="619"/>
        <v>47.63539081418908</v>
      </c>
      <c r="M3647" s="65"/>
      <c r="N3647" s="35">
        <f t="shared" si="620"/>
        <v>0</v>
      </c>
      <c r="O3647" s="35">
        <f t="shared" si="621"/>
        <v>0</v>
      </c>
      <c r="P3647" s="35">
        <f t="shared" si="622"/>
        <v>0</v>
      </c>
      <c r="Q3647" s="58"/>
      <c r="R3647" s="35">
        <f t="shared" si="623"/>
        <v>-33.411390814189083</v>
      </c>
      <c r="S3647" s="66"/>
      <c r="T3647" s="89">
        <f t="shared" si="624"/>
        <v>9.6324795812132047E-2</v>
      </c>
      <c r="U3647" s="90">
        <f t="shared" si="625"/>
        <v>1.3963247958121319</v>
      </c>
    </row>
    <row r="3648" spans="1:21">
      <c r="A3648" s="74">
        <v>40156</v>
      </c>
      <c r="B3648" s="75">
        <v>7.6199999999999998E-4</v>
      </c>
      <c r="C3648" s="76">
        <v>1.8442597456275794E-3</v>
      </c>
      <c r="D3648" s="77">
        <f t="shared" si="626"/>
        <v>1.4946542262714224</v>
      </c>
      <c r="E3648" s="35">
        <f t="shared" si="627"/>
        <v>14893.084525428449</v>
      </c>
      <c r="F3648" s="117"/>
      <c r="G3648" s="58"/>
      <c r="H3648" s="77">
        <f t="shared" si="617"/>
        <v>15.24</v>
      </c>
      <c r="I3648" s="58"/>
      <c r="J3648" s="35">
        <f t="shared" si="618"/>
        <v>27.431999999999999</v>
      </c>
      <c r="K3648" s="58"/>
      <c r="L3648" s="83">
        <f t="shared" si="619"/>
        <v>36.88519491255159</v>
      </c>
      <c r="M3648" s="65"/>
      <c r="N3648" s="35">
        <f t="shared" si="620"/>
        <v>0</v>
      </c>
      <c r="O3648" s="35">
        <f t="shared" si="621"/>
        <v>0</v>
      </c>
      <c r="P3648" s="35">
        <f t="shared" si="622"/>
        <v>0</v>
      </c>
      <c r="Q3648" s="58"/>
      <c r="R3648" s="35">
        <f t="shared" si="623"/>
        <v>5.7868050874484069</v>
      </c>
      <c r="S3648" s="66"/>
      <c r="T3648" s="89">
        <f t="shared" si="624"/>
        <v>9.4654226271422504E-2</v>
      </c>
      <c r="U3648" s="90">
        <f t="shared" si="625"/>
        <v>1.3946542262714223</v>
      </c>
    </row>
    <row r="3649" spans="1:21">
      <c r="A3649" s="74">
        <v>40157</v>
      </c>
      <c r="B3649" s="75">
        <v>0</v>
      </c>
      <c r="C3649" s="76">
        <v>2.2025995158905043E-3</v>
      </c>
      <c r="D3649" s="77">
        <f t="shared" si="626"/>
        <v>1.4949435665257949</v>
      </c>
      <c r="E3649" s="35">
        <f t="shared" si="627"/>
        <v>14898.871330515896</v>
      </c>
      <c r="F3649" s="117"/>
      <c r="G3649" s="58"/>
      <c r="H3649" s="77">
        <f t="shared" si="617"/>
        <v>0</v>
      </c>
      <c r="I3649" s="58"/>
      <c r="J3649" s="35">
        <f t="shared" si="618"/>
        <v>0</v>
      </c>
      <c r="K3649" s="58"/>
      <c r="L3649" s="83">
        <f t="shared" si="619"/>
        <v>44.051990317810088</v>
      </c>
      <c r="M3649" s="65"/>
      <c r="N3649" s="35">
        <f t="shared" si="620"/>
        <v>0</v>
      </c>
      <c r="O3649" s="35">
        <f t="shared" si="621"/>
        <v>0</v>
      </c>
      <c r="P3649" s="35">
        <f t="shared" si="622"/>
        <v>0</v>
      </c>
      <c r="Q3649" s="58"/>
      <c r="R3649" s="35">
        <f t="shared" si="623"/>
        <v>-44.051990317810088</v>
      </c>
      <c r="S3649" s="66"/>
      <c r="T3649" s="89">
        <f t="shared" si="624"/>
        <v>9.4943566525794942E-2</v>
      </c>
      <c r="U3649" s="90">
        <f t="shared" si="625"/>
        <v>1.3949435665257948</v>
      </c>
    </row>
    <row r="3650" spans="1:21">
      <c r="A3650" s="74">
        <v>40158</v>
      </c>
      <c r="B3650" s="75">
        <v>0</v>
      </c>
      <c r="C3650" s="76">
        <v>8.6219069654789671E-4</v>
      </c>
      <c r="D3650" s="77">
        <f t="shared" si="626"/>
        <v>1.4927409670099043</v>
      </c>
      <c r="E3650" s="35">
        <f t="shared" si="627"/>
        <v>14854.819340198086</v>
      </c>
      <c r="F3650" s="117"/>
      <c r="G3650" s="58"/>
      <c r="H3650" s="77">
        <f t="shared" si="617"/>
        <v>0</v>
      </c>
      <c r="I3650" s="58"/>
      <c r="J3650" s="35">
        <f t="shared" si="618"/>
        <v>0</v>
      </c>
      <c r="K3650" s="58"/>
      <c r="L3650" s="83">
        <f t="shared" si="619"/>
        <v>17.243813930957934</v>
      </c>
      <c r="M3650" s="65"/>
      <c r="N3650" s="35">
        <f t="shared" si="620"/>
        <v>0</v>
      </c>
      <c r="O3650" s="35">
        <f t="shared" si="621"/>
        <v>0</v>
      </c>
      <c r="P3650" s="35">
        <f t="shared" si="622"/>
        <v>0</v>
      </c>
      <c r="Q3650" s="58"/>
      <c r="R3650" s="35">
        <f t="shared" si="623"/>
        <v>-17.243813930957934</v>
      </c>
      <c r="S3650" s="66"/>
      <c r="T3650" s="89">
        <f t="shared" si="624"/>
        <v>9.2740967009904418E-2</v>
      </c>
      <c r="U3650" s="90">
        <f t="shared" si="625"/>
        <v>1.3927409670099042</v>
      </c>
    </row>
    <row r="3651" spans="1:21">
      <c r="A3651" s="74">
        <v>40159</v>
      </c>
      <c r="B3651" s="75">
        <v>9.9059999999999999E-3</v>
      </c>
      <c r="C3651" s="76">
        <v>1.8910720378230866E-3</v>
      </c>
      <c r="D3651" s="77">
        <f t="shared" si="626"/>
        <v>1.4918787763133565</v>
      </c>
      <c r="E3651" s="35">
        <f t="shared" si="627"/>
        <v>14837.575526267128</v>
      </c>
      <c r="F3651" s="117"/>
      <c r="G3651" s="58"/>
      <c r="H3651" s="77">
        <f t="shared" si="617"/>
        <v>198.12</v>
      </c>
      <c r="I3651" s="58"/>
      <c r="J3651" s="35">
        <f t="shared" si="618"/>
        <v>356.61599999999993</v>
      </c>
      <c r="K3651" s="58"/>
      <c r="L3651" s="83">
        <f t="shared" si="619"/>
        <v>37.821440756461733</v>
      </c>
      <c r="M3651" s="65"/>
      <c r="N3651" s="35">
        <f t="shared" si="620"/>
        <v>0</v>
      </c>
      <c r="O3651" s="35">
        <f t="shared" si="621"/>
        <v>0</v>
      </c>
      <c r="P3651" s="35">
        <f t="shared" si="622"/>
        <v>0</v>
      </c>
      <c r="Q3651" s="58"/>
      <c r="R3651" s="35">
        <f t="shared" si="623"/>
        <v>516.91455924353818</v>
      </c>
      <c r="S3651" s="66"/>
      <c r="T3651" s="89">
        <f t="shared" si="624"/>
        <v>9.1878776313356614E-2</v>
      </c>
      <c r="U3651" s="90">
        <f t="shared" si="625"/>
        <v>1.3918787763133564</v>
      </c>
    </row>
    <row r="3652" spans="1:21">
      <c r="A3652" s="74">
        <v>40160</v>
      </c>
      <c r="B3652" s="75">
        <v>0</v>
      </c>
      <c r="C3652" s="76">
        <v>1.8661213634511963E-3</v>
      </c>
      <c r="D3652" s="77">
        <f t="shared" si="626"/>
        <v>1.5177245042755334</v>
      </c>
      <c r="E3652" s="35">
        <f t="shared" si="627"/>
        <v>15354.490085510666</v>
      </c>
      <c r="F3652" s="117"/>
      <c r="G3652" s="58"/>
      <c r="H3652" s="77">
        <f t="shared" si="617"/>
        <v>0</v>
      </c>
      <c r="I3652" s="58"/>
      <c r="J3652" s="35">
        <f t="shared" si="618"/>
        <v>0</v>
      </c>
      <c r="K3652" s="58"/>
      <c r="L3652" s="83">
        <f t="shared" si="619"/>
        <v>37.322427269023926</v>
      </c>
      <c r="M3652" s="65"/>
      <c r="N3652" s="35">
        <f t="shared" si="620"/>
        <v>361.23047454347397</v>
      </c>
      <c r="O3652" s="35">
        <f t="shared" si="621"/>
        <v>354.49008551066805</v>
      </c>
      <c r="P3652" s="35">
        <f t="shared" si="622"/>
        <v>354.49008551066805</v>
      </c>
      <c r="Q3652" s="58"/>
      <c r="R3652" s="35">
        <f t="shared" si="623"/>
        <v>-391.81251277969199</v>
      </c>
      <c r="S3652" s="66"/>
      <c r="T3652" s="89">
        <f t="shared" si="624"/>
        <v>0.11772450427553349</v>
      </c>
      <c r="U3652" s="90">
        <f t="shared" si="625"/>
        <v>1.4177245042755333</v>
      </c>
    </row>
    <row r="3653" spans="1:21">
      <c r="A3653" s="74">
        <v>40161</v>
      </c>
      <c r="B3653" s="75">
        <v>0</v>
      </c>
      <c r="C3653" s="76">
        <v>2.3203742728232519E-3</v>
      </c>
      <c r="D3653" s="77">
        <f t="shared" si="626"/>
        <v>1.4981338786365486</v>
      </c>
      <c r="E3653" s="35">
        <f t="shared" si="627"/>
        <v>14962.677572730974</v>
      </c>
      <c r="F3653" s="117"/>
      <c r="G3653" s="58"/>
      <c r="H3653" s="77">
        <f t="shared" si="617"/>
        <v>0</v>
      </c>
      <c r="I3653" s="58"/>
      <c r="J3653" s="35">
        <f t="shared" si="618"/>
        <v>0</v>
      </c>
      <c r="K3653" s="58"/>
      <c r="L3653" s="83">
        <f t="shared" si="619"/>
        <v>46.407485456465039</v>
      </c>
      <c r="M3653" s="65"/>
      <c r="N3653" s="35">
        <f t="shared" si="620"/>
        <v>0</v>
      </c>
      <c r="O3653" s="35">
        <f t="shared" si="621"/>
        <v>0</v>
      </c>
      <c r="P3653" s="35">
        <f t="shared" si="622"/>
        <v>0</v>
      </c>
      <c r="Q3653" s="58"/>
      <c r="R3653" s="35">
        <f t="shared" si="623"/>
        <v>-46.407485456465039</v>
      </c>
      <c r="S3653" s="66"/>
      <c r="T3653" s="89">
        <f t="shared" si="624"/>
        <v>9.8133878636548655E-2</v>
      </c>
      <c r="U3653" s="90">
        <f t="shared" si="625"/>
        <v>1.3981338786365485</v>
      </c>
    </row>
    <row r="3654" spans="1:21">
      <c r="A3654" s="74">
        <v>40162</v>
      </c>
      <c r="B3654" s="75">
        <v>0</v>
      </c>
      <c r="C3654" s="76">
        <v>2.5328801101029341E-3</v>
      </c>
      <c r="D3654" s="77">
        <f t="shared" si="626"/>
        <v>1.4958135043637255</v>
      </c>
      <c r="E3654" s="35">
        <f t="shared" si="627"/>
        <v>14916.27008727451</v>
      </c>
      <c r="F3654" s="117"/>
      <c r="G3654" s="58"/>
      <c r="H3654" s="77">
        <f t="shared" si="617"/>
        <v>0</v>
      </c>
      <c r="I3654" s="58"/>
      <c r="J3654" s="35">
        <f t="shared" si="618"/>
        <v>0</v>
      </c>
      <c r="K3654" s="58"/>
      <c r="L3654" s="83">
        <f t="shared" si="619"/>
        <v>50.657602202058683</v>
      </c>
      <c r="M3654" s="65"/>
      <c r="N3654" s="35">
        <f t="shared" si="620"/>
        <v>0</v>
      </c>
      <c r="O3654" s="35">
        <f t="shared" si="621"/>
        <v>0</v>
      </c>
      <c r="P3654" s="35">
        <f t="shared" si="622"/>
        <v>0</v>
      </c>
      <c r="Q3654" s="58"/>
      <c r="R3654" s="35">
        <f t="shared" si="623"/>
        <v>-50.657602202058683</v>
      </c>
      <c r="S3654" s="66"/>
      <c r="T3654" s="89">
        <f t="shared" si="624"/>
        <v>9.5813504363725599E-2</v>
      </c>
      <c r="U3654" s="90">
        <f t="shared" si="625"/>
        <v>1.3958135043637254</v>
      </c>
    </row>
    <row r="3655" spans="1:21">
      <c r="A3655" s="74">
        <v>40163</v>
      </c>
      <c r="B3655" s="75">
        <v>0</v>
      </c>
      <c r="C3655" s="76">
        <v>1.3532718050964082E-3</v>
      </c>
      <c r="D3655" s="77">
        <f t="shared" si="626"/>
        <v>1.4932806242536225</v>
      </c>
      <c r="E3655" s="35">
        <f t="shared" si="627"/>
        <v>14865.612485072452</v>
      </c>
      <c r="F3655" s="117"/>
      <c r="G3655" s="58"/>
      <c r="H3655" s="77">
        <f t="shared" si="617"/>
        <v>0</v>
      </c>
      <c r="I3655" s="58"/>
      <c r="J3655" s="35">
        <f t="shared" si="618"/>
        <v>0</v>
      </c>
      <c r="K3655" s="58"/>
      <c r="L3655" s="83">
        <f t="shared" si="619"/>
        <v>27.065436101928164</v>
      </c>
      <c r="M3655" s="65"/>
      <c r="N3655" s="35">
        <f t="shared" si="620"/>
        <v>0</v>
      </c>
      <c r="O3655" s="35">
        <f t="shared" si="621"/>
        <v>0</v>
      </c>
      <c r="P3655" s="35">
        <f t="shared" si="622"/>
        <v>0</v>
      </c>
      <c r="Q3655" s="58"/>
      <c r="R3655" s="35">
        <f t="shared" si="623"/>
        <v>-27.065436101928164</v>
      </c>
      <c r="S3655" s="66"/>
      <c r="T3655" s="89">
        <f t="shared" si="624"/>
        <v>9.3280624253622602E-2</v>
      </c>
      <c r="U3655" s="90">
        <f t="shared" si="625"/>
        <v>1.3932806242536224</v>
      </c>
    </row>
    <row r="3656" spans="1:21">
      <c r="A3656" s="74">
        <v>40164</v>
      </c>
      <c r="B3656" s="75">
        <v>0</v>
      </c>
      <c r="C3656" s="76">
        <v>1.895414741333469E-3</v>
      </c>
      <c r="D3656" s="77">
        <f t="shared" si="626"/>
        <v>1.4919273524485264</v>
      </c>
      <c r="E3656" s="35">
        <f t="shared" si="627"/>
        <v>14838.547048970524</v>
      </c>
      <c r="F3656" s="117"/>
      <c r="G3656" s="58"/>
      <c r="H3656" s="77">
        <f t="shared" si="617"/>
        <v>0</v>
      </c>
      <c r="I3656" s="58"/>
      <c r="J3656" s="35">
        <f t="shared" si="618"/>
        <v>0</v>
      </c>
      <c r="K3656" s="58"/>
      <c r="L3656" s="83">
        <f t="shared" si="619"/>
        <v>37.908294826669383</v>
      </c>
      <c r="M3656" s="65"/>
      <c r="N3656" s="35">
        <f t="shared" si="620"/>
        <v>0</v>
      </c>
      <c r="O3656" s="35">
        <f t="shared" si="621"/>
        <v>0</v>
      </c>
      <c r="P3656" s="35">
        <f t="shared" si="622"/>
        <v>0</v>
      </c>
      <c r="Q3656" s="58"/>
      <c r="R3656" s="35">
        <f t="shared" si="623"/>
        <v>-37.908294826669383</v>
      </c>
      <c r="S3656" s="66"/>
      <c r="T3656" s="89">
        <f t="shared" si="624"/>
        <v>9.1927352448526456E-2</v>
      </c>
      <c r="U3656" s="90">
        <f t="shared" si="625"/>
        <v>1.3919273524485263</v>
      </c>
    </row>
    <row r="3657" spans="1:21">
      <c r="A3657" s="74">
        <v>40165</v>
      </c>
      <c r="B3657" s="75">
        <v>7.1120000000000003E-3</v>
      </c>
      <c r="C3657" s="76">
        <v>2.3930710706746576E-3</v>
      </c>
      <c r="D3657" s="77">
        <f t="shared" si="626"/>
        <v>1.4900319377071927</v>
      </c>
      <c r="E3657" s="35">
        <f t="shared" si="627"/>
        <v>14800.638754143854</v>
      </c>
      <c r="F3657" s="117"/>
      <c r="G3657" s="58"/>
      <c r="H3657" s="77">
        <f t="shared" si="617"/>
        <v>142.24</v>
      </c>
      <c r="I3657" s="58"/>
      <c r="J3657" s="35">
        <f t="shared" si="618"/>
        <v>256.03199999999998</v>
      </c>
      <c r="K3657" s="58"/>
      <c r="L3657" s="83">
        <f t="shared" si="619"/>
        <v>47.861421413493154</v>
      </c>
      <c r="M3657" s="65"/>
      <c r="N3657" s="35">
        <f t="shared" si="620"/>
        <v>0</v>
      </c>
      <c r="O3657" s="35">
        <f t="shared" si="621"/>
        <v>0</v>
      </c>
      <c r="P3657" s="35">
        <f t="shared" si="622"/>
        <v>0</v>
      </c>
      <c r="Q3657" s="58"/>
      <c r="R3657" s="35">
        <f t="shared" si="623"/>
        <v>350.41057858650686</v>
      </c>
      <c r="S3657" s="66"/>
      <c r="T3657" s="89">
        <f t="shared" si="624"/>
        <v>9.0031937707192755E-2</v>
      </c>
      <c r="U3657" s="90">
        <f t="shared" si="625"/>
        <v>1.3900319377071926</v>
      </c>
    </row>
    <row r="3658" spans="1:21">
      <c r="A3658" s="74">
        <v>40166</v>
      </c>
      <c r="B3658" s="75">
        <v>0</v>
      </c>
      <c r="C3658" s="76">
        <v>1.5127298542912588E-3</v>
      </c>
      <c r="D3658" s="77">
        <f t="shared" si="626"/>
        <v>1.5075524666365181</v>
      </c>
      <c r="E3658" s="35">
        <f t="shared" si="627"/>
        <v>15151.049332730361</v>
      </c>
      <c r="F3658" s="117"/>
      <c r="G3658" s="58"/>
      <c r="H3658" s="77">
        <f t="shared" si="617"/>
        <v>0</v>
      </c>
      <c r="I3658" s="58"/>
      <c r="J3658" s="35">
        <f t="shared" si="618"/>
        <v>0</v>
      </c>
      <c r="K3658" s="58"/>
      <c r="L3658" s="83">
        <f t="shared" si="619"/>
        <v>30.254597085825175</v>
      </c>
      <c r="M3658" s="65"/>
      <c r="N3658" s="35">
        <f t="shared" si="620"/>
        <v>100.47463992530645</v>
      </c>
      <c r="O3658" s="35">
        <f t="shared" si="621"/>
        <v>151.04933273036193</v>
      </c>
      <c r="P3658" s="35">
        <f t="shared" si="622"/>
        <v>100.47463992530645</v>
      </c>
      <c r="Q3658" s="58"/>
      <c r="R3658" s="35">
        <f t="shared" si="623"/>
        <v>-130.72923701113163</v>
      </c>
      <c r="S3658" s="66"/>
      <c r="T3658" s="89">
        <f t="shared" si="624"/>
        <v>0.10755246663651818</v>
      </c>
      <c r="U3658" s="90">
        <f t="shared" si="625"/>
        <v>1.407552466636518</v>
      </c>
    </row>
    <row r="3659" spans="1:21">
      <c r="A3659" s="74">
        <v>40167</v>
      </c>
      <c r="B3659" s="75">
        <v>0</v>
      </c>
      <c r="C3659" s="76">
        <v>1.4436993138644001E-3</v>
      </c>
      <c r="D3659" s="77">
        <f t="shared" si="626"/>
        <v>1.5010160047859615</v>
      </c>
      <c r="E3659" s="35">
        <f t="shared" si="627"/>
        <v>15020.320095719229</v>
      </c>
      <c r="F3659" s="117"/>
      <c r="G3659" s="58"/>
      <c r="H3659" s="77">
        <f t="shared" si="617"/>
        <v>0</v>
      </c>
      <c r="I3659" s="58"/>
      <c r="J3659" s="35">
        <f t="shared" si="618"/>
        <v>0</v>
      </c>
      <c r="K3659" s="58"/>
      <c r="L3659" s="83">
        <f t="shared" si="619"/>
        <v>28.873986277288001</v>
      </c>
      <c r="M3659" s="65"/>
      <c r="N3659" s="35">
        <f t="shared" si="620"/>
        <v>4.9575472933253355</v>
      </c>
      <c r="O3659" s="35">
        <f t="shared" si="621"/>
        <v>20.320095719230657</v>
      </c>
      <c r="P3659" s="35">
        <f t="shared" si="622"/>
        <v>4.9575472933253355</v>
      </c>
      <c r="Q3659" s="58"/>
      <c r="R3659" s="35">
        <f t="shared" si="623"/>
        <v>-33.831533570613338</v>
      </c>
      <c r="S3659" s="66"/>
      <c r="T3659" s="89">
        <f t="shared" si="624"/>
        <v>0.10101600478596162</v>
      </c>
      <c r="U3659" s="90">
        <f t="shared" si="625"/>
        <v>1.4010160047859614</v>
      </c>
    </row>
    <row r="3660" spans="1:21">
      <c r="A3660" s="74">
        <v>40168</v>
      </c>
      <c r="B3660" s="75">
        <v>0</v>
      </c>
      <c r="C3660" s="76">
        <v>1.5214902932896297E-3</v>
      </c>
      <c r="D3660" s="77">
        <f t="shared" si="626"/>
        <v>1.4993244281074309</v>
      </c>
      <c r="E3660" s="35">
        <f t="shared" si="627"/>
        <v>14986.488562148616</v>
      </c>
      <c r="F3660" s="117"/>
      <c r="G3660" s="58"/>
      <c r="H3660" s="77">
        <f t="shared" si="617"/>
        <v>0</v>
      </c>
      <c r="I3660" s="58"/>
      <c r="J3660" s="35">
        <f t="shared" si="618"/>
        <v>0</v>
      </c>
      <c r="K3660" s="58"/>
      <c r="L3660" s="83">
        <f t="shared" si="619"/>
        <v>30.429805865792595</v>
      </c>
      <c r="M3660" s="65"/>
      <c r="N3660" s="35">
        <f t="shared" si="620"/>
        <v>0</v>
      </c>
      <c r="O3660" s="35">
        <f t="shared" si="621"/>
        <v>0</v>
      </c>
      <c r="P3660" s="35">
        <f t="shared" si="622"/>
        <v>0</v>
      </c>
      <c r="Q3660" s="58"/>
      <c r="R3660" s="35">
        <f t="shared" si="623"/>
        <v>-30.429805865792595</v>
      </c>
      <c r="S3660" s="66"/>
      <c r="T3660" s="89">
        <f t="shared" si="624"/>
        <v>9.9324428107431029E-2</v>
      </c>
      <c r="U3660" s="90">
        <f t="shared" si="625"/>
        <v>1.3993244281074309</v>
      </c>
    </row>
    <row r="3661" spans="1:21">
      <c r="A3661" s="74">
        <v>40169</v>
      </c>
      <c r="B3661" s="75">
        <v>0</v>
      </c>
      <c r="C3661" s="76">
        <v>1.9639065757312076E-3</v>
      </c>
      <c r="D3661" s="77">
        <f t="shared" si="626"/>
        <v>1.4978029378141411</v>
      </c>
      <c r="E3661" s="35">
        <f t="shared" si="627"/>
        <v>14956.058756282822</v>
      </c>
      <c r="F3661" s="117"/>
      <c r="G3661" s="58"/>
      <c r="H3661" s="77">
        <f t="shared" si="617"/>
        <v>0</v>
      </c>
      <c r="I3661" s="58"/>
      <c r="J3661" s="35">
        <f t="shared" si="618"/>
        <v>0</v>
      </c>
      <c r="K3661" s="58"/>
      <c r="L3661" s="83">
        <f t="shared" si="619"/>
        <v>39.27813151462415</v>
      </c>
      <c r="M3661" s="65"/>
      <c r="N3661" s="35">
        <f t="shared" si="620"/>
        <v>0</v>
      </c>
      <c r="O3661" s="35">
        <f t="shared" si="621"/>
        <v>0</v>
      </c>
      <c r="P3661" s="35">
        <f t="shared" si="622"/>
        <v>0</v>
      </c>
      <c r="Q3661" s="58"/>
      <c r="R3661" s="35">
        <f t="shared" si="623"/>
        <v>-39.27813151462415</v>
      </c>
      <c r="S3661" s="66"/>
      <c r="T3661" s="89">
        <f t="shared" si="624"/>
        <v>9.7802937814141178E-2</v>
      </c>
      <c r="U3661" s="90">
        <f t="shared" si="625"/>
        <v>1.397802937814141</v>
      </c>
    </row>
    <row r="3662" spans="1:21">
      <c r="A3662" s="74">
        <v>40170</v>
      </c>
      <c r="B3662" s="75">
        <v>0</v>
      </c>
      <c r="C3662" s="76">
        <v>2.1225460724195741E-3</v>
      </c>
      <c r="D3662" s="77">
        <f t="shared" si="626"/>
        <v>1.49583903123841</v>
      </c>
      <c r="E3662" s="35">
        <f t="shared" si="627"/>
        <v>14916.780624768198</v>
      </c>
      <c r="F3662" s="117"/>
      <c r="G3662" s="58"/>
      <c r="H3662" s="77">
        <f t="shared" si="617"/>
        <v>0</v>
      </c>
      <c r="I3662" s="58"/>
      <c r="J3662" s="35">
        <f t="shared" si="618"/>
        <v>0</v>
      </c>
      <c r="K3662" s="58"/>
      <c r="L3662" s="83">
        <f t="shared" si="619"/>
        <v>42.450921448391483</v>
      </c>
      <c r="M3662" s="65"/>
      <c r="N3662" s="35">
        <f t="shared" si="620"/>
        <v>0</v>
      </c>
      <c r="O3662" s="35">
        <f t="shared" si="621"/>
        <v>0</v>
      </c>
      <c r="P3662" s="35">
        <f t="shared" si="622"/>
        <v>0</v>
      </c>
      <c r="Q3662" s="58"/>
      <c r="R3662" s="35">
        <f t="shared" si="623"/>
        <v>-42.450921448391483</v>
      </c>
      <c r="S3662" s="66"/>
      <c r="T3662" s="89">
        <f t="shared" si="624"/>
        <v>9.5839031238410088E-2</v>
      </c>
      <c r="U3662" s="90">
        <f t="shared" si="625"/>
        <v>1.3958390312384099</v>
      </c>
    </row>
    <row r="3663" spans="1:21">
      <c r="A3663" s="74">
        <v>40171</v>
      </c>
      <c r="B3663" s="75">
        <v>0</v>
      </c>
      <c r="C3663" s="76">
        <v>2.3280975127817644E-3</v>
      </c>
      <c r="D3663" s="77">
        <f t="shared" si="626"/>
        <v>1.4937164851659903</v>
      </c>
      <c r="E3663" s="35">
        <f t="shared" si="627"/>
        <v>14874.329703319807</v>
      </c>
      <c r="F3663" s="117"/>
      <c r="G3663" s="58"/>
      <c r="H3663" s="77">
        <f t="shared" si="617"/>
        <v>0</v>
      </c>
      <c r="I3663" s="58"/>
      <c r="J3663" s="35">
        <f t="shared" si="618"/>
        <v>0</v>
      </c>
      <c r="K3663" s="58"/>
      <c r="L3663" s="83">
        <f t="shared" si="619"/>
        <v>46.561950255635288</v>
      </c>
      <c r="M3663" s="65"/>
      <c r="N3663" s="35">
        <f t="shared" si="620"/>
        <v>0</v>
      </c>
      <c r="O3663" s="35">
        <f t="shared" si="621"/>
        <v>0</v>
      </c>
      <c r="P3663" s="35">
        <f t="shared" si="622"/>
        <v>0</v>
      </c>
      <c r="Q3663" s="58"/>
      <c r="R3663" s="35">
        <f t="shared" si="623"/>
        <v>-46.561950255635288</v>
      </c>
      <c r="S3663" s="66"/>
      <c r="T3663" s="89">
        <f t="shared" si="624"/>
        <v>9.3716485165990404E-2</v>
      </c>
      <c r="U3663" s="90">
        <f t="shared" si="625"/>
        <v>1.3937164851659902</v>
      </c>
    </row>
    <row r="3664" spans="1:21">
      <c r="A3664" s="74">
        <v>40172</v>
      </c>
      <c r="B3664" s="75">
        <v>4.8259999999999996E-3</v>
      </c>
      <c r="C3664" s="76">
        <v>2.2956077455505994E-3</v>
      </c>
      <c r="D3664" s="77">
        <f t="shared" si="626"/>
        <v>1.4913883876532088</v>
      </c>
      <c r="E3664" s="35">
        <f t="shared" si="627"/>
        <v>14827.767753064172</v>
      </c>
      <c r="F3664" s="117"/>
      <c r="G3664" s="58"/>
      <c r="H3664" s="77">
        <f t="shared" si="617"/>
        <v>96.52</v>
      </c>
      <c r="I3664" s="58"/>
      <c r="J3664" s="35">
        <f t="shared" si="618"/>
        <v>173.73599999999999</v>
      </c>
      <c r="K3664" s="58"/>
      <c r="L3664" s="83">
        <f t="shared" si="619"/>
        <v>45.912154911011989</v>
      </c>
      <c r="M3664" s="65"/>
      <c r="N3664" s="35">
        <f t="shared" si="620"/>
        <v>0</v>
      </c>
      <c r="O3664" s="35">
        <f t="shared" si="621"/>
        <v>0</v>
      </c>
      <c r="P3664" s="35">
        <f t="shared" si="622"/>
        <v>0</v>
      </c>
      <c r="Q3664" s="58"/>
      <c r="R3664" s="35">
        <f t="shared" si="623"/>
        <v>224.34384508898799</v>
      </c>
      <c r="S3664" s="66"/>
      <c r="T3664" s="89">
        <f t="shared" si="624"/>
        <v>9.1388387653208891E-2</v>
      </c>
      <c r="U3664" s="90">
        <f t="shared" si="625"/>
        <v>1.3913883876532087</v>
      </c>
    </row>
    <row r="3665" spans="1:21">
      <c r="A3665" s="74">
        <v>40173</v>
      </c>
      <c r="B3665" s="75">
        <v>0</v>
      </c>
      <c r="C3665" s="76">
        <v>1.3156099094326868E-3</v>
      </c>
      <c r="D3665" s="77">
        <f t="shared" si="626"/>
        <v>1.5026055799076581</v>
      </c>
      <c r="E3665" s="35">
        <f t="shared" si="627"/>
        <v>15052.11159815316</v>
      </c>
      <c r="F3665" s="117"/>
      <c r="G3665" s="58"/>
      <c r="H3665" s="77">
        <f t="shared" si="617"/>
        <v>0</v>
      </c>
      <c r="I3665" s="58"/>
      <c r="J3665" s="35">
        <f t="shared" si="618"/>
        <v>0</v>
      </c>
      <c r="K3665" s="58"/>
      <c r="L3665" s="83">
        <f t="shared" si="619"/>
        <v>26.312198188653738</v>
      </c>
      <c r="M3665" s="65"/>
      <c r="N3665" s="35">
        <f t="shared" si="620"/>
        <v>20.360096413659239</v>
      </c>
      <c r="O3665" s="35">
        <f t="shared" si="621"/>
        <v>52.111598153161687</v>
      </c>
      <c r="P3665" s="35">
        <f t="shared" si="622"/>
        <v>20.360096413659239</v>
      </c>
      <c r="Q3665" s="58"/>
      <c r="R3665" s="35">
        <f t="shared" si="623"/>
        <v>-46.672294602312974</v>
      </c>
      <c r="S3665" s="66"/>
      <c r="T3665" s="89">
        <f t="shared" si="624"/>
        <v>0.10260557990765817</v>
      </c>
      <c r="U3665" s="90">
        <f t="shared" si="625"/>
        <v>1.402605579907658</v>
      </c>
    </row>
    <row r="3666" spans="1:21">
      <c r="A3666" s="74">
        <v>40174</v>
      </c>
      <c r="B3666" s="75">
        <v>0</v>
      </c>
      <c r="C3666" s="76">
        <v>1.2592293788215392E-3</v>
      </c>
      <c r="D3666" s="77">
        <f t="shared" si="626"/>
        <v>1.5002719651775425</v>
      </c>
      <c r="E3666" s="35">
        <f t="shared" si="627"/>
        <v>15005.439303550847</v>
      </c>
      <c r="F3666" s="117"/>
      <c r="G3666" s="58"/>
      <c r="H3666" s="77">
        <f t="shared" si="617"/>
        <v>0</v>
      </c>
      <c r="I3666" s="58"/>
      <c r="J3666" s="35">
        <f t="shared" si="618"/>
        <v>0</v>
      </c>
      <c r="K3666" s="58"/>
      <c r="L3666" s="83">
        <f t="shared" si="619"/>
        <v>25.184587576430783</v>
      </c>
      <c r="M3666" s="65"/>
      <c r="N3666" s="35">
        <f t="shared" si="620"/>
        <v>0.68658322144341144</v>
      </c>
      <c r="O3666" s="35">
        <f t="shared" si="621"/>
        <v>5.439303550849317</v>
      </c>
      <c r="P3666" s="35">
        <f t="shared" ref="P3666:P3670" si="628">IF(N3666&gt;O3666,O3666,N3666)</f>
        <v>0.68658322144341144</v>
      </c>
      <c r="Q3666" s="58"/>
      <c r="R3666" s="35">
        <f t="shared" si="623"/>
        <v>-25.871170797874193</v>
      </c>
      <c r="S3666" s="66"/>
      <c r="T3666" s="89">
        <f t="shared" si="624"/>
        <v>0.10027196517754255</v>
      </c>
      <c r="U3666" s="90">
        <f t="shared" si="625"/>
        <v>1.4002719651775424</v>
      </c>
    </row>
    <row r="3667" spans="1:21">
      <c r="A3667" s="74">
        <v>40175</v>
      </c>
      <c r="B3667" s="75">
        <v>0</v>
      </c>
      <c r="C3667" s="76">
        <v>1.6319591269007879E-3</v>
      </c>
      <c r="D3667" s="77">
        <f t="shared" ref="D3667:D3670" si="629">IF(E3667&lt;$D$11*10000*($D$14-$D$13),(E3667+$D$13*$D$11*10000)/($D$11*10000),(E3667+$D$13*$D$11*10000+$D$14*$D$12*10000)/($D$11*10000+$D$12*10000))</f>
        <v>1.4989784066376488</v>
      </c>
      <c r="E3667" s="35">
        <f t="shared" si="627"/>
        <v>14979.568132752973</v>
      </c>
      <c r="F3667" s="117"/>
      <c r="G3667" s="58"/>
      <c r="H3667" s="77">
        <f t="shared" si="617"/>
        <v>0</v>
      </c>
      <c r="I3667" s="58"/>
      <c r="J3667" s="35">
        <f t="shared" si="618"/>
        <v>0</v>
      </c>
      <c r="K3667" s="58"/>
      <c r="L3667" s="83">
        <f t="shared" si="619"/>
        <v>32.63918253801576</v>
      </c>
      <c r="M3667" s="65"/>
      <c r="N3667" s="35">
        <f t="shared" si="620"/>
        <v>0</v>
      </c>
      <c r="O3667" s="35">
        <f t="shared" si="621"/>
        <v>0</v>
      </c>
      <c r="P3667" s="35">
        <f t="shared" si="628"/>
        <v>0</v>
      </c>
      <c r="Q3667" s="58"/>
      <c r="R3667" s="35">
        <f t="shared" si="623"/>
        <v>-32.63918253801576</v>
      </c>
      <c r="S3667" s="66"/>
      <c r="T3667" s="89">
        <f t="shared" ref="T3667:T3670" si="630">D3667-$D$14</f>
        <v>9.8978406637648897E-2</v>
      </c>
      <c r="U3667" s="90">
        <f t="shared" si="625"/>
        <v>1.3989784066376487</v>
      </c>
    </row>
    <row r="3668" spans="1:21">
      <c r="A3668" s="74">
        <v>40176</v>
      </c>
      <c r="B3668" s="75">
        <v>0</v>
      </c>
      <c r="C3668" s="76">
        <v>1.689011221626292E-3</v>
      </c>
      <c r="D3668" s="77">
        <f t="shared" si="629"/>
        <v>1.4973464475107479</v>
      </c>
      <c r="E3668" s="35">
        <f t="shared" si="627"/>
        <v>14946.928950214957</v>
      </c>
      <c r="F3668" s="117"/>
      <c r="G3668" s="58"/>
      <c r="H3668" s="77">
        <f t="shared" si="617"/>
        <v>0</v>
      </c>
      <c r="I3668" s="58"/>
      <c r="J3668" s="35">
        <f t="shared" si="618"/>
        <v>0</v>
      </c>
      <c r="K3668" s="58"/>
      <c r="L3668" s="83">
        <f t="shared" si="619"/>
        <v>33.780224432525841</v>
      </c>
      <c r="M3668" s="65"/>
      <c r="N3668" s="35">
        <f t="shared" si="620"/>
        <v>0</v>
      </c>
      <c r="O3668" s="35">
        <f t="shared" si="621"/>
        <v>0</v>
      </c>
      <c r="P3668" s="35">
        <f t="shared" si="628"/>
        <v>0</v>
      </c>
      <c r="Q3668" s="58"/>
      <c r="R3668" s="35">
        <f t="shared" si="623"/>
        <v>-33.780224432525841</v>
      </c>
      <c r="S3668" s="66"/>
      <c r="T3668" s="89">
        <f t="shared" si="630"/>
        <v>9.7346447510747947E-2</v>
      </c>
      <c r="U3668" s="90">
        <f t="shared" si="625"/>
        <v>1.3973464475107478</v>
      </c>
    </row>
    <row r="3669" spans="1:21">
      <c r="A3669" s="74">
        <v>40177</v>
      </c>
      <c r="B3669" s="75">
        <v>0</v>
      </c>
      <c r="C3669" s="76">
        <v>2.3676932599182078E-3</v>
      </c>
      <c r="D3669" s="77">
        <f t="shared" si="629"/>
        <v>1.4956574362891215</v>
      </c>
      <c r="E3669" s="35">
        <f t="shared" si="627"/>
        <v>14913.14872578243</v>
      </c>
      <c r="F3669" s="117"/>
      <c r="G3669" s="58"/>
      <c r="H3669" s="77">
        <f t="shared" si="617"/>
        <v>0</v>
      </c>
      <c r="I3669" s="58"/>
      <c r="J3669" s="35">
        <f t="shared" si="618"/>
        <v>0</v>
      </c>
      <c r="K3669" s="58"/>
      <c r="L3669" s="83">
        <f t="shared" si="619"/>
        <v>47.353865198364154</v>
      </c>
      <c r="M3669" s="65"/>
      <c r="N3669" s="35">
        <f t="shared" si="620"/>
        <v>0</v>
      </c>
      <c r="O3669" s="35">
        <f t="shared" si="621"/>
        <v>0</v>
      </c>
      <c r="P3669" s="35">
        <f t="shared" si="628"/>
        <v>0</v>
      </c>
      <c r="Q3669" s="58"/>
      <c r="R3669" s="35">
        <f t="shared" si="623"/>
        <v>-47.353865198364154</v>
      </c>
      <c r="S3669" s="66"/>
      <c r="T3669" s="89">
        <f t="shared" si="630"/>
        <v>9.56574362891216E-2</v>
      </c>
      <c r="U3669" s="90">
        <f t="shared" si="625"/>
        <v>1.3956574362891214</v>
      </c>
    </row>
    <row r="3670" spans="1:21" ht="16" thickBot="1">
      <c r="A3670" s="78">
        <v>40178</v>
      </c>
      <c r="B3670" s="79">
        <v>0</v>
      </c>
      <c r="C3670" s="80">
        <v>2.1165110910532363E-3</v>
      </c>
      <c r="D3670" s="81">
        <f t="shared" si="629"/>
        <v>1.4932897430292031</v>
      </c>
      <c r="E3670" s="39">
        <f t="shared" si="627"/>
        <v>14865.794860584067</v>
      </c>
      <c r="F3670" s="118"/>
      <c r="G3670" s="59"/>
      <c r="H3670" s="81">
        <f t="shared" si="617"/>
        <v>0</v>
      </c>
      <c r="I3670" s="59"/>
      <c r="J3670" s="39">
        <f t="shared" si="618"/>
        <v>0</v>
      </c>
      <c r="K3670" s="59"/>
      <c r="L3670" s="84">
        <f t="shared" si="619"/>
        <v>42.330221821064725</v>
      </c>
      <c r="M3670" s="67"/>
      <c r="N3670" s="39">
        <f t="shared" si="620"/>
        <v>0</v>
      </c>
      <c r="O3670" s="39">
        <f t="shared" si="621"/>
        <v>0</v>
      </c>
      <c r="P3670" s="39">
        <f t="shared" si="628"/>
        <v>0</v>
      </c>
      <c r="Q3670" s="59"/>
      <c r="R3670" s="39">
        <f t="shared" si="623"/>
        <v>-42.330221821064725</v>
      </c>
      <c r="S3670" s="68"/>
      <c r="T3670" s="91">
        <f t="shared" si="630"/>
        <v>9.3289743029203231E-2</v>
      </c>
      <c r="U3670" s="92">
        <f t="shared" si="625"/>
        <v>1.3932897430292031</v>
      </c>
    </row>
  </sheetData>
  <mergeCells count="8">
    <mergeCell ref="T16:U16"/>
    <mergeCell ref="I2:K2"/>
    <mergeCell ref="H16:S16"/>
    <mergeCell ref="C9:E9"/>
    <mergeCell ref="D16:E16"/>
    <mergeCell ref="A16:C16"/>
    <mergeCell ref="I9:K9"/>
    <mergeCell ref="M9:O9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6" sqref="A16"/>
    </sheetView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Original</vt:lpstr>
      <vt:lpstr>Sheet1</vt:lpstr>
    </vt:vector>
  </TitlesOfParts>
  <Company>University of Florida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Kaplan,David A</dc:creator>
  <cp:lastModifiedBy>Kaplan,David A</cp:lastModifiedBy>
  <dcterms:created xsi:type="dcterms:W3CDTF">2013-06-16T13:54:28Z</dcterms:created>
  <dcterms:modified xsi:type="dcterms:W3CDTF">2013-06-16T17:57:30Z</dcterms:modified>
</cp:coreProperties>
</file>